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F:\午餐履約\午餐履約\5.●菜單●\112_菜單\5月\"/>
    </mc:Choice>
  </mc:AlternateContent>
  <xr:revisionPtr revIDLastSave="0" documentId="13_ncr:1_{7728A36C-3F19-417B-A580-1A088EC95FA0}" xr6:coauthVersionLast="47" xr6:coauthVersionMax="47" xr10:uidLastSave="{00000000-0000-0000-0000-000000000000}"/>
  <bookViews>
    <workbookView xWindow="28680" yWindow="-120" windowWidth="21840" windowHeight="13140" tabRatio="607" activeTab="1" xr2:uid="{00000000-000D-0000-FFFF-FFFF00000000}"/>
  </bookViews>
  <sheets>
    <sheet name="非偏鄉國中(葷)" sheetId="1" r:id="rId1"/>
    <sheet name="非偏鄉國中葷總表" sheetId="3" r:id="rId2"/>
    <sheet name="非偏鄉國中(素)" sheetId="2" r:id="rId3"/>
    <sheet name="非偏鄉國中素總表" sheetId="4" r:id="rId4"/>
    <sheet name="總表(開菜單參考用)" sheetId="5" state="hidden" r:id="rId5"/>
  </sheets>
  <definedNames>
    <definedName name="_xlnm.Print_Area" localSheetId="0">'非偏鄉國中(葷)'!$A$4:$AA$165</definedName>
    <definedName name="_xlnm.Print_Area" localSheetId="2">'非偏鄉國中(素)'!$A$4:$AA$165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HmLO8nYHpQx35pe9QXtF26o4+Br748qrIRtKrup/lhs="/>
    </ext>
  </extLst>
</workbook>
</file>

<file path=xl/calcChain.xml><?xml version="1.0" encoding="utf-8"?>
<calcChain xmlns="http://schemas.openxmlformats.org/spreadsheetml/2006/main">
  <c r="AI54" i="1" l="1"/>
  <c r="W27" i="4"/>
  <c r="W26" i="4"/>
  <c r="W25" i="4"/>
  <c r="V27" i="4"/>
  <c r="V26" i="4"/>
  <c r="V25" i="4"/>
  <c r="U27" i="4"/>
  <c r="U26" i="4"/>
  <c r="U25" i="4"/>
  <c r="T27" i="4"/>
  <c r="T26" i="4"/>
  <c r="T25" i="4"/>
  <c r="S27" i="4"/>
  <c r="S26" i="4"/>
  <c r="S25" i="4"/>
  <c r="R27" i="4"/>
  <c r="R26" i="4"/>
  <c r="R25" i="4"/>
  <c r="Q27" i="4"/>
  <c r="Q26" i="4"/>
  <c r="Q25" i="4"/>
  <c r="P27" i="4"/>
  <c r="P26" i="4"/>
  <c r="P25" i="4"/>
  <c r="O27" i="4"/>
  <c r="O26" i="4"/>
  <c r="O25" i="4"/>
  <c r="N27" i="4"/>
  <c r="N26" i="4"/>
  <c r="N25" i="4"/>
  <c r="M27" i="4"/>
  <c r="M26" i="4"/>
  <c r="M25" i="4"/>
  <c r="L27" i="4"/>
  <c r="L26" i="4"/>
  <c r="L25" i="4"/>
  <c r="K27" i="4"/>
  <c r="K26" i="4"/>
  <c r="K25" i="4"/>
  <c r="J27" i="4"/>
  <c r="J26" i="4"/>
  <c r="J25" i="4"/>
  <c r="I27" i="4"/>
  <c r="I26" i="4"/>
  <c r="I25" i="4"/>
  <c r="H27" i="4"/>
  <c r="H26" i="4"/>
  <c r="H25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W27" i="3"/>
  <c r="W26" i="3"/>
  <c r="V27" i="3"/>
  <c r="V26" i="3"/>
  <c r="U27" i="3"/>
  <c r="U26" i="3"/>
  <c r="T27" i="3"/>
  <c r="T26" i="3"/>
  <c r="S27" i="3"/>
  <c r="S26" i="3"/>
  <c r="R27" i="3"/>
  <c r="R26" i="3"/>
  <c r="Q27" i="3"/>
  <c r="Q26" i="3"/>
  <c r="P27" i="3"/>
  <c r="P26" i="3"/>
  <c r="O27" i="3"/>
  <c r="O26" i="3"/>
  <c r="N27" i="3"/>
  <c r="N26" i="3"/>
  <c r="M27" i="3"/>
  <c r="M26" i="3"/>
  <c r="L27" i="3"/>
  <c r="L26" i="3"/>
  <c r="K27" i="3"/>
  <c r="K26" i="3"/>
  <c r="J27" i="3"/>
  <c r="J26" i="3"/>
  <c r="I27" i="3"/>
  <c r="I26" i="3"/>
  <c r="H27" i="3"/>
  <c r="H26" i="3"/>
  <c r="G27" i="3"/>
  <c r="G26" i="3"/>
  <c r="F27" i="3"/>
  <c r="F26" i="3"/>
  <c r="E27" i="3"/>
  <c r="E26" i="3"/>
  <c r="D27" i="3"/>
  <c r="D26" i="3"/>
  <c r="C27" i="3"/>
  <c r="C26" i="3"/>
  <c r="B27" i="3"/>
  <c r="B26" i="3"/>
  <c r="A26" i="3"/>
  <c r="A27" i="3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A6" i="3"/>
  <c r="A7" i="3"/>
  <c r="A8" i="3"/>
  <c r="B25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A165" i="2"/>
  <c r="X165" i="2"/>
  <c r="U165" i="2"/>
  <c r="R165" i="2"/>
  <c r="O165" i="2"/>
  <c r="L165" i="2"/>
  <c r="AA164" i="2"/>
  <c r="X164" i="2"/>
  <c r="U164" i="2"/>
  <c r="R164" i="2"/>
  <c r="O164" i="2"/>
  <c r="L164" i="2"/>
  <c r="AA163" i="2"/>
  <c r="X163" i="2"/>
  <c r="U163" i="2"/>
  <c r="R163" i="2"/>
  <c r="O163" i="2"/>
  <c r="L163" i="2"/>
  <c r="AA162" i="2"/>
  <c r="X162" i="2"/>
  <c r="U162" i="2"/>
  <c r="R162" i="2"/>
  <c r="O162" i="2"/>
  <c r="L162" i="2"/>
  <c r="AA161" i="2"/>
  <c r="X161" i="2"/>
  <c r="U161" i="2"/>
  <c r="R161" i="2"/>
  <c r="O161" i="2"/>
  <c r="L161" i="2"/>
  <c r="AA160" i="2"/>
  <c r="X160" i="2"/>
  <c r="U160" i="2"/>
  <c r="R160" i="2"/>
  <c r="O160" i="2"/>
  <c r="L160" i="2"/>
  <c r="AZ159" i="2"/>
  <c r="AY159" i="2"/>
  <c r="AX159" i="2"/>
  <c r="AW159" i="2"/>
  <c r="AV159" i="2"/>
  <c r="AU159" i="2"/>
  <c r="AT159" i="2"/>
  <c r="AS159" i="2"/>
  <c r="AR159" i="2"/>
  <c r="AQ159" i="2"/>
  <c r="AP159" i="2"/>
  <c r="AO159" i="2"/>
  <c r="AN159" i="2"/>
  <c r="AM159" i="2"/>
  <c r="AL159" i="2"/>
  <c r="AK159" i="2"/>
  <c r="AJ159" i="2"/>
  <c r="AI159" i="2"/>
  <c r="AH159" i="2"/>
  <c r="AG159" i="2"/>
  <c r="AF159" i="2"/>
  <c r="AE159" i="2"/>
  <c r="AA158" i="2"/>
  <c r="X158" i="2"/>
  <c r="U158" i="2"/>
  <c r="R158" i="2"/>
  <c r="O158" i="2"/>
  <c r="L158" i="2"/>
  <c r="AA157" i="2"/>
  <c r="X157" i="2"/>
  <c r="U157" i="2"/>
  <c r="R157" i="2"/>
  <c r="O157" i="2"/>
  <c r="L157" i="2"/>
  <c r="AA156" i="2"/>
  <c r="X156" i="2"/>
  <c r="U156" i="2"/>
  <c r="R156" i="2"/>
  <c r="O156" i="2"/>
  <c r="L156" i="2"/>
  <c r="AA155" i="2"/>
  <c r="X155" i="2"/>
  <c r="U155" i="2"/>
  <c r="R155" i="2"/>
  <c r="O155" i="2"/>
  <c r="L155" i="2"/>
  <c r="AA154" i="2"/>
  <c r="X154" i="2"/>
  <c r="U154" i="2"/>
  <c r="R154" i="2"/>
  <c r="O154" i="2"/>
  <c r="L154" i="2"/>
  <c r="AA153" i="2"/>
  <c r="X153" i="2"/>
  <c r="U153" i="2"/>
  <c r="R153" i="2"/>
  <c r="O153" i="2"/>
  <c r="L153" i="2"/>
  <c r="AZ152" i="2"/>
  <c r="AY152" i="2"/>
  <c r="AX152" i="2"/>
  <c r="AW152" i="2"/>
  <c r="AV152" i="2"/>
  <c r="AU152" i="2"/>
  <c r="AT152" i="2"/>
  <c r="AS152" i="2"/>
  <c r="AR152" i="2"/>
  <c r="AQ152" i="2"/>
  <c r="AP152" i="2"/>
  <c r="AO152" i="2"/>
  <c r="AN152" i="2"/>
  <c r="AM152" i="2"/>
  <c r="AL152" i="2"/>
  <c r="AK152" i="2"/>
  <c r="AJ152" i="2"/>
  <c r="AI152" i="2"/>
  <c r="AH152" i="2"/>
  <c r="AG152" i="2"/>
  <c r="AF152" i="2"/>
  <c r="AE152" i="2"/>
  <c r="AA151" i="2"/>
  <c r="X151" i="2"/>
  <c r="U151" i="2"/>
  <c r="R151" i="2"/>
  <c r="O151" i="2"/>
  <c r="L151" i="2"/>
  <c r="AA150" i="2"/>
  <c r="X150" i="2"/>
  <c r="U150" i="2"/>
  <c r="R150" i="2"/>
  <c r="O150" i="2"/>
  <c r="L150" i="2"/>
  <c r="AA149" i="2"/>
  <c r="X149" i="2"/>
  <c r="U149" i="2"/>
  <c r="R149" i="2"/>
  <c r="O149" i="2"/>
  <c r="L149" i="2"/>
  <c r="AA148" i="2"/>
  <c r="X148" i="2"/>
  <c r="U148" i="2"/>
  <c r="R148" i="2"/>
  <c r="O148" i="2"/>
  <c r="L148" i="2"/>
  <c r="AA147" i="2"/>
  <c r="X147" i="2"/>
  <c r="U147" i="2"/>
  <c r="R147" i="2"/>
  <c r="O147" i="2"/>
  <c r="L147" i="2"/>
  <c r="AA146" i="2"/>
  <c r="X146" i="2"/>
  <c r="U146" i="2"/>
  <c r="R146" i="2"/>
  <c r="O146" i="2"/>
  <c r="L146" i="2"/>
  <c r="AZ145" i="2"/>
  <c r="AY145" i="2"/>
  <c r="AX145" i="2"/>
  <c r="AW145" i="2"/>
  <c r="AV145" i="2"/>
  <c r="AU145" i="2"/>
  <c r="AT145" i="2"/>
  <c r="AS145" i="2"/>
  <c r="AR145" i="2"/>
  <c r="AQ145" i="2"/>
  <c r="AP145" i="2"/>
  <c r="AO145" i="2"/>
  <c r="AN145" i="2"/>
  <c r="AM145" i="2"/>
  <c r="AL145" i="2"/>
  <c r="AK145" i="2"/>
  <c r="AJ145" i="2"/>
  <c r="AI145" i="2"/>
  <c r="AH145" i="2"/>
  <c r="AG145" i="2"/>
  <c r="AF145" i="2"/>
  <c r="AE145" i="2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X161" i="1"/>
  <c r="X160" i="1"/>
  <c r="X154" i="1"/>
  <c r="X153" i="1"/>
  <c r="X147" i="1"/>
  <c r="X146" i="1"/>
  <c r="X148" i="1"/>
  <c r="X149" i="1"/>
  <c r="X150" i="1"/>
  <c r="X151" i="1"/>
  <c r="X155" i="1"/>
  <c r="X156" i="1"/>
  <c r="X157" i="1"/>
  <c r="X158" i="1"/>
  <c r="X162" i="1"/>
  <c r="X163" i="1"/>
  <c r="X164" i="1"/>
  <c r="X165" i="1"/>
  <c r="AA156" i="1"/>
  <c r="AA157" i="1"/>
  <c r="AA158" i="1"/>
  <c r="AA159" i="1"/>
  <c r="AA160" i="1"/>
  <c r="AA161" i="1"/>
  <c r="AA162" i="1"/>
  <c r="AA163" i="1"/>
  <c r="AA155" i="1"/>
  <c r="AA154" i="1"/>
  <c r="AA153" i="1"/>
  <c r="AA152" i="1"/>
  <c r="AA149" i="1"/>
  <c r="AA148" i="1"/>
  <c r="AA147" i="1"/>
  <c r="AA146" i="1"/>
  <c r="AU96" i="1"/>
  <c r="R18" i="3"/>
  <c r="AE12" i="2"/>
  <c r="B6" i="4"/>
  <c r="AE19" i="2"/>
  <c r="AE26" i="2"/>
  <c r="AE33" i="2"/>
  <c r="AE40" i="2"/>
  <c r="AE47" i="2"/>
  <c r="B11" i="4"/>
  <c r="AE54" i="2"/>
  <c r="B12" i="4"/>
  <c r="AE61" i="2"/>
  <c r="AE68" i="2"/>
  <c r="AE75" i="2"/>
  <c r="AE82" i="2"/>
  <c r="AE89" i="2"/>
  <c r="B17" i="4"/>
  <c r="AE96" i="2"/>
  <c r="B18" i="4"/>
  <c r="AE103" i="2"/>
  <c r="AE110" i="2"/>
  <c r="AE117" i="2"/>
  <c r="AE124" i="2"/>
  <c r="AE131" i="2"/>
  <c r="B23" i="4"/>
  <c r="AE138" i="2"/>
  <c r="B24" i="4"/>
  <c r="AE5" i="2"/>
  <c r="AR138" i="1"/>
  <c r="AE12" i="1"/>
  <c r="AE19" i="1"/>
  <c r="AE26" i="1"/>
  <c r="B8" i="3"/>
  <c r="AE33" i="1"/>
  <c r="B9" i="3"/>
  <c r="AE40" i="1"/>
  <c r="AE47" i="1"/>
  <c r="AE54" i="1"/>
  <c r="AE61" i="1"/>
  <c r="AE68" i="1"/>
  <c r="B14" i="3"/>
  <c r="AE75" i="1"/>
  <c r="B15" i="3"/>
  <c r="AE82" i="1"/>
  <c r="AE89" i="1"/>
  <c r="AE96" i="1"/>
  <c r="AE103" i="1"/>
  <c r="AE110" i="1"/>
  <c r="B20" i="3"/>
  <c r="AE117" i="1"/>
  <c r="B21" i="3"/>
  <c r="AE124" i="1"/>
  <c r="AE131" i="1"/>
  <c r="AE138" i="1"/>
  <c r="AE5" i="1"/>
  <c r="AU12" i="2"/>
  <c r="R6" i="4"/>
  <c r="AX12" i="2"/>
  <c r="U6" i="4"/>
  <c r="AY12" i="2"/>
  <c r="V6" i="4"/>
  <c r="AX19" i="2"/>
  <c r="U7" i="4"/>
  <c r="AY19" i="2"/>
  <c r="V7" i="4"/>
  <c r="AX26" i="2"/>
  <c r="U8" i="4"/>
  <c r="AY26" i="2"/>
  <c r="V8" i="4"/>
  <c r="AX33" i="2"/>
  <c r="U9" i="4"/>
  <c r="AY33" i="2"/>
  <c r="V9" i="4"/>
  <c r="AX40" i="2"/>
  <c r="U10" i="4"/>
  <c r="AY40" i="2"/>
  <c r="V10" i="4"/>
  <c r="AX47" i="2"/>
  <c r="U11" i="4"/>
  <c r="AY47" i="2"/>
  <c r="V11" i="4"/>
  <c r="AX54" i="2"/>
  <c r="U12" i="4"/>
  <c r="AY54" i="2"/>
  <c r="V12" i="4"/>
  <c r="AX61" i="2"/>
  <c r="U13" i="4"/>
  <c r="AY61" i="2"/>
  <c r="V13" i="4"/>
  <c r="AX68" i="2"/>
  <c r="U14" i="4"/>
  <c r="AY68" i="2"/>
  <c r="V14" i="4"/>
  <c r="AX75" i="2"/>
  <c r="U15" i="4"/>
  <c r="AY75" i="2"/>
  <c r="V15" i="4"/>
  <c r="AX82" i="2"/>
  <c r="U16" i="4"/>
  <c r="AY82" i="2"/>
  <c r="V16" i="4"/>
  <c r="AX89" i="2"/>
  <c r="U17" i="4"/>
  <c r="AY89" i="2"/>
  <c r="V17" i="4"/>
  <c r="AX96" i="2"/>
  <c r="U18" i="4"/>
  <c r="AY96" i="2"/>
  <c r="V18" i="4"/>
  <c r="AX103" i="2"/>
  <c r="U19" i="4"/>
  <c r="AY103" i="2"/>
  <c r="V19" i="4"/>
  <c r="AX110" i="2"/>
  <c r="U20" i="4"/>
  <c r="AY110" i="2"/>
  <c r="V20" i="4"/>
  <c r="AX117" i="2"/>
  <c r="U21" i="4"/>
  <c r="AY117" i="2"/>
  <c r="V21" i="4"/>
  <c r="AX124" i="2"/>
  <c r="U22" i="4"/>
  <c r="AY124" i="2"/>
  <c r="V22" i="4"/>
  <c r="AX131" i="2"/>
  <c r="U23" i="4"/>
  <c r="AY131" i="2"/>
  <c r="V23" i="4"/>
  <c r="AX138" i="2"/>
  <c r="U24" i="4"/>
  <c r="AY138" i="2"/>
  <c r="V24" i="4"/>
  <c r="AY5" i="2"/>
  <c r="V5" i="4"/>
  <c r="AX5" i="2"/>
  <c r="U5" i="4"/>
  <c r="AV5" i="2"/>
  <c r="S5" i="4"/>
  <c r="AT5" i="2"/>
  <c r="Q5" i="4"/>
  <c r="AS5" i="1"/>
  <c r="P5" i="3"/>
  <c r="AS12" i="1"/>
  <c r="P6" i="3"/>
  <c r="AS19" i="1"/>
  <c r="P7" i="3"/>
  <c r="AS26" i="1"/>
  <c r="P8" i="3"/>
  <c r="AS33" i="1"/>
  <c r="P9" i="3"/>
  <c r="AS40" i="1"/>
  <c r="P10" i="3"/>
  <c r="AS47" i="1"/>
  <c r="P11" i="3"/>
  <c r="AS54" i="1"/>
  <c r="P12" i="3"/>
  <c r="AS61" i="1"/>
  <c r="P13" i="3"/>
  <c r="AS68" i="1"/>
  <c r="P14" i="3"/>
  <c r="AS75" i="1"/>
  <c r="P15" i="3"/>
  <c r="AS82" i="1"/>
  <c r="P16" i="3"/>
  <c r="AS89" i="1"/>
  <c r="P17" i="3"/>
  <c r="AS96" i="1"/>
  <c r="P18" i="3"/>
  <c r="AS103" i="1"/>
  <c r="P19" i="3"/>
  <c r="AS110" i="1"/>
  <c r="P20" i="3"/>
  <c r="AS117" i="1"/>
  <c r="P21" i="3"/>
  <c r="AS124" i="1"/>
  <c r="P22" i="3"/>
  <c r="AS131" i="1"/>
  <c r="P23" i="3"/>
  <c r="AS138" i="1"/>
  <c r="P24" i="3"/>
  <c r="AX12" i="1"/>
  <c r="U6" i="3"/>
  <c r="AY12" i="1"/>
  <c r="V6" i="3"/>
  <c r="AX19" i="1"/>
  <c r="U7" i="3"/>
  <c r="AY19" i="1"/>
  <c r="V7" i="3"/>
  <c r="AX26" i="1"/>
  <c r="U8" i="3"/>
  <c r="AY26" i="1"/>
  <c r="V8" i="3"/>
  <c r="AX33" i="1"/>
  <c r="U9" i="3"/>
  <c r="AY33" i="1"/>
  <c r="V9" i="3"/>
  <c r="AX40" i="1"/>
  <c r="U10" i="3"/>
  <c r="AY40" i="1"/>
  <c r="V10" i="3"/>
  <c r="AX47" i="1"/>
  <c r="U11" i="3"/>
  <c r="AY47" i="1"/>
  <c r="V11" i="3"/>
  <c r="AX54" i="1"/>
  <c r="U12" i="3"/>
  <c r="AY54" i="1"/>
  <c r="V12" i="3"/>
  <c r="AX61" i="1"/>
  <c r="U13" i="3"/>
  <c r="AY61" i="1"/>
  <c r="V13" i="3"/>
  <c r="AX68" i="1"/>
  <c r="U14" i="3"/>
  <c r="AY68" i="1"/>
  <c r="V14" i="3"/>
  <c r="AX75" i="1"/>
  <c r="U15" i="3"/>
  <c r="AY75" i="1"/>
  <c r="V15" i="3"/>
  <c r="AX82" i="1"/>
  <c r="U16" i="3"/>
  <c r="AY82" i="1"/>
  <c r="V16" i="3"/>
  <c r="AX89" i="1"/>
  <c r="U17" i="3"/>
  <c r="AY89" i="1"/>
  <c r="V17" i="3"/>
  <c r="AX96" i="1"/>
  <c r="U18" i="3"/>
  <c r="AY96" i="1"/>
  <c r="V18" i="3"/>
  <c r="AX103" i="1"/>
  <c r="U19" i="3"/>
  <c r="AY103" i="1"/>
  <c r="V19" i="3"/>
  <c r="AX110" i="1"/>
  <c r="U20" i="3"/>
  <c r="AY110" i="1"/>
  <c r="V20" i="3"/>
  <c r="AX117" i="1"/>
  <c r="U21" i="3"/>
  <c r="AY117" i="1"/>
  <c r="V21" i="3"/>
  <c r="AX124" i="1"/>
  <c r="U22" i="3"/>
  <c r="AY124" i="1"/>
  <c r="V22" i="3"/>
  <c r="AX131" i="1"/>
  <c r="U23" i="3"/>
  <c r="AY131" i="1"/>
  <c r="V23" i="3"/>
  <c r="AX138" i="1"/>
  <c r="U24" i="3"/>
  <c r="AY138" i="1"/>
  <c r="V24" i="3"/>
  <c r="AX5" i="1"/>
  <c r="U5" i="3"/>
  <c r="AF12" i="2"/>
  <c r="C6" i="4"/>
  <c r="AG12" i="2"/>
  <c r="D6" i="4"/>
  <c r="AH12" i="2"/>
  <c r="E6" i="4"/>
  <c r="AI12" i="2"/>
  <c r="F6" i="4"/>
  <c r="AJ12" i="2"/>
  <c r="G6" i="4"/>
  <c r="AK12" i="2"/>
  <c r="H6" i="4"/>
  <c r="AL12" i="2"/>
  <c r="I6" i="4"/>
  <c r="AM12" i="2"/>
  <c r="J6" i="4"/>
  <c r="AN12" i="2"/>
  <c r="K6" i="4"/>
  <c r="AO12" i="2"/>
  <c r="L6" i="4"/>
  <c r="AP12" i="2"/>
  <c r="M6" i="4"/>
  <c r="AQ12" i="2"/>
  <c r="N6" i="4"/>
  <c r="AF19" i="2"/>
  <c r="C7" i="4"/>
  <c r="AG19" i="2"/>
  <c r="D7" i="4"/>
  <c r="AH19" i="2"/>
  <c r="E7" i="4"/>
  <c r="AI19" i="2"/>
  <c r="F7" i="4"/>
  <c r="AJ19" i="2"/>
  <c r="G7" i="4"/>
  <c r="AK19" i="2"/>
  <c r="H7" i="4"/>
  <c r="AL19" i="2"/>
  <c r="I7" i="4"/>
  <c r="AM19" i="2"/>
  <c r="J7" i="4"/>
  <c r="AN19" i="2"/>
  <c r="K7" i="4"/>
  <c r="AO19" i="2"/>
  <c r="L7" i="4"/>
  <c r="AP19" i="2"/>
  <c r="M7" i="4"/>
  <c r="AQ19" i="2"/>
  <c r="N7" i="4"/>
  <c r="AF26" i="2"/>
  <c r="C8" i="4"/>
  <c r="AG26" i="2"/>
  <c r="D8" i="4"/>
  <c r="AH26" i="2"/>
  <c r="E8" i="4"/>
  <c r="AI26" i="2"/>
  <c r="F8" i="4"/>
  <c r="AJ26" i="2"/>
  <c r="G8" i="4"/>
  <c r="AK26" i="2"/>
  <c r="H8" i="4"/>
  <c r="AL26" i="2"/>
  <c r="I8" i="4"/>
  <c r="AM26" i="2"/>
  <c r="J8" i="4"/>
  <c r="AN26" i="2"/>
  <c r="K8" i="4"/>
  <c r="AO26" i="2"/>
  <c r="L8" i="4"/>
  <c r="AP26" i="2"/>
  <c r="M8" i="4"/>
  <c r="AQ26" i="2"/>
  <c r="N8" i="4"/>
  <c r="AF33" i="2"/>
  <c r="AG33" i="2"/>
  <c r="D9" i="4"/>
  <c r="AH33" i="2"/>
  <c r="E9" i="4"/>
  <c r="AI33" i="2"/>
  <c r="F9" i="4"/>
  <c r="AJ33" i="2"/>
  <c r="G9" i="4"/>
  <c r="AK33" i="2"/>
  <c r="H9" i="4"/>
  <c r="AL33" i="2"/>
  <c r="I9" i="4"/>
  <c r="AM33" i="2"/>
  <c r="J9" i="4"/>
  <c r="AN33" i="2"/>
  <c r="K9" i="4"/>
  <c r="AO33" i="2"/>
  <c r="L9" i="4"/>
  <c r="AP33" i="2"/>
  <c r="M9" i="4"/>
  <c r="AQ33" i="2"/>
  <c r="N9" i="4"/>
  <c r="AF40" i="2"/>
  <c r="AG40" i="2"/>
  <c r="D10" i="4"/>
  <c r="AH40" i="2"/>
  <c r="E10" i="4"/>
  <c r="AI40" i="2"/>
  <c r="F10" i="4"/>
  <c r="AJ40" i="2"/>
  <c r="G10" i="4"/>
  <c r="AK40" i="2"/>
  <c r="H10" i="4"/>
  <c r="AL40" i="2"/>
  <c r="I10" i="4"/>
  <c r="AM40" i="2"/>
  <c r="J10" i="4"/>
  <c r="AN40" i="2"/>
  <c r="K10" i="4"/>
  <c r="AO40" i="2"/>
  <c r="L10" i="4"/>
  <c r="AP40" i="2"/>
  <c r="M10" i="4"/>
  <c r="AQ40" i="2"/>
  <c r="N10" i="4"/>
  <c r="AF47" i="2"/>
  <c r="C11" i="4"/>
  <c r="AG47" i="2"/>
  <c r="D11" i="4"/>
  <c r="AH47" i="2"/>
  <c r="E11" i="4"/>
  <c r="AI47" i="2"/>
  <c r="F11" i="4"/>
  <c r="AJ47" i="2"/>
  <c r="G11" i="4"/>
  <c r="AK47" i="2"/>
  <c r="H11" i="4"/>
  <c r="AL47" i="2"/>
  <c r="I11" i="4"/>
  <c r="AM47" i="2"/>
  <c r="J11" i="4"/>
  <c r="AN47" i="2"/>
  <c r="K11" i="4"/>
  <c r="AO47" i="2"/>
  <c r="L11" i="4"/>
  <c r="AP47" i="2"/>
  <c r="M11" i="4"/>
  <c r="AQ47" i="2"/>
  <c r="N11" i="4"/>
  <c r="AF54" i="2"/>
  <c r="AG54" i="2"/>
  <c r="D12" i="4"/>
  <c r="AH54" i="2"/>
  <c r="E12" i="4"/>
  <c r="AI54" i="2"/>
  <c r="F12" i="4"/>
  <c r="AJ54" i="2"/>
  <c r="G12" i="4"/>
  <c r="AK54" i="2"/>
  <c r="H12" i="4"/>
  <c r="AL54" i="2"/>
  <c r="I12" i="4"/>
  <c r="AM54" i="2"/>
  <c r="J12" i="4"/>
  <c r="AN54" i="2"/>
  <c r="K12" i="4"/>
  <c r="AO54" i="2"/>
  <c r="L12" i="4"/>
  <c r="AP54" i="2"/>
  <c r="M12" i="4"/>
  <c r="AQ54" i="2"/>
  <c r="N12" i="4"/>
  <c r="AF61" i="2"/>
  <c r="C13" i="4"/>
  <c r="AG61" i="2"/>
  <c r="D13" i="4"/>
  <c r="AH61" i="2"/>
  <c r="E13" i="4"/>
  <c r="AI61" i="2"/>
  <c r="F13" i="4"/>
  <c r="AJ61" i="2"/>
  <c r="G13" i="4"/>
  <c r="AK61" i="2"/>
  <c r="H13" i="4"/>
  <c r="AL61" i="2"/>
  <c r="I13" i="4"/>
  <c r="AM61" i="2"/>
  <c r="J13" i="4"/>
  <c r="AN61" i="2"/>
  <c r="K13" i="4"/>
  <c r="AO61" i="2"/>
  <c r="L13" i="4"/>
  <c r="AP61" i="2"/>
  <c r="M13" i="4"/>
  <c r="AQ61" i="2"/>
  <c r="N13" i="4"/>
  <c r="AF68" i="2"/>
  <c r="C14" i="4"/>
  <c r="AG68" i="2"/>
  <c r="D14" i="4"/>
  <c r="AH68" i="2"/>
  <c r="E14" i="4"/>
  <c r="AI68" i="2"/>
  <c r="F14" i="4"/>
  <c r="AJ68" i="2"/>
  <c r="G14" i="4"/>
  <c r="AK68" i="2"/>
  <c r="H14" i="4"/>
  <c r="AL68" i="2"/>
  <c r="I14" i="4"/>
  <c r="AM68" i="2"/>
  <c r="J14" i="4"/>
  <c r="AN68" i="2"/>
  <c r="K14" i="4"/>
  <c r="AO68" i="2"/>
  <c r="L14" i="4"/>
  <c r="AP68" i="2"/>
  <c r="M14" i="4"/>
  <c r="AQ68" i="2"/>
  <c r="N14" i="4"/>
  <c r="AF75" i="2"/>
  <c r="AG75" i="2"/>
  <c r="D15" i="4"/>
  <c r="AH75" i="2"/>
  <c r="E15" i="4"/>
  <c r="AI75" i="2"/>
  <c r="F15" i="4"/>
  <c r="AJ75" i="2"/>
  <c r="G15" i="4"/>
  <c r="AK75" i="2"/>
  <c r="H15" i="4"/>
  <c r="AL75" i="2"/>
  <c r="I15" i="4"/>
  <c r="AM75" i="2"/>
  <c r="J15" i="4"/>
  <c r="AN75" i="2"/>
  <c r="K15" i="4"/>
  <c r="AO75" i="2"/>
  <c r="L15" i="4"/>
  <c r="AP75" i="2"/>
  <c r="M15" i="4"/>
  <c r="AQ75" i="2"/>
  <c r="N15" i="4"/>
  <c r="AF82" i="2"/>
  <c r="C16" i="4"/>
  <c r="AG82" i="2"/>
  <c r="D16" i="4"/>
  <c r="AH82" i="2"/>
  <c r="E16" i="4"/>
  <c r="AI82" i="2"/>
  <c r="F16" i="4"/>
  <c r="AJ82" i="2"/>
  <c r="G16" i="4"/>
  <c r="AK82" i="2"/>
  <c r="H16" i="4"/>
  <c r="AL82" i="2"/>
  <c r="I16" i="4"/>
  <c r="AM82" i="2"/>
  <c r="J16" i="4"/>
  <c r="AN82" i="2"/>
  <c r="K16" i="4"/>
  <c r="AO82" i="2"/>
  <c r="L16" i="4"/>
  <c r="AP82" i="2"/>
  <c r="M16" i="4"/>
  <c r="AQ82" i="2"/>
  <c r="N16" i="4"/>
  <c r="AF89" i="2"/>
  <c r="AG89" i="2"/>
  <c r="D17" i="4"/>
  <c r="AH89" i="2"/>
  <c r="E17" i="4"/>
  <c r="AI89" i="2"/>
  <c r="F17" i="4"/>
  <c r="AJ89" i="2"/>
  <c r="G17" i="4"/>
  <c r="AK89" i="2"/>
  <c r="H17" i="4"/>
  <c r="AL89" i="2"/>
  <c r="I17" i="4"/>
  <c r="AM89" i="2"/>
  <c r="J17" i="4"/>
  <c r="AN89" i="2"/>
  <c r="K17" i="4"/>
  <c r="AO89" i="2"/>
  <c r="L17" i="4"/>
  <c r="AP89" i="2"/>
  <c r="M17" i="4"/>
  <c r="AQ89" i="2"/>
  <c r="N17" i="4"/>
  <c r="AF96" i="2"/>
  <c r="AG96" i="2"/>
  <c r="D18" i="4"/>
  <c r="AH96" i="2"/>
  <c r="E18" i="4"/>
  <c r="AI96" i="2"/>
  <c r="F18" i="4"/>
  <c r="AJ96" i="2"/>
  <c r="G18" i="4"/>
  <c r="AK96" i="2"/>
  <c r="H18" i="4"/>
  <c r="AL96" i="2"/>
  <c r="I18" i="4"/>
  <c r="AM96" i="2"/>
  <c r="J18" i="4"/>
  <c r="AN96" i="2"/>
  <c r="K18" i="4"/>
  <c r="AO96" i="2"/>
  <c r="L18" i="4"/>
  <c r="AP96" i="2"/>
  <c r="M18" i="4"/>
  <c r="AQ96" i="2"/>
  <c r="N18" i="4"/>
  <c r="AF103" i="2"/>
  <c r="C19" i="4"/>
  <c r="AG103" i="2"/>
  <c r="D19" i="4"/>
  <c r="AH103" i="2"/>
  <c r="E19" i="4"/>
  <c r="AI103" i="2"/>
  <c r="F19" i="4"/>
  <c r="AJ103" i="2"/>
  <c r="G19" i="4"/>
  <c r="AK103" i="2"/>
  <c r="H19" i="4"/>
  <c r="AL103" i="2"/>
  <c r="I19" i="4"/>
  <c r="AM103" i="2"/>
  <c r="J19" i="4"/>
  <c r="AN103" i="2"/>
  <c r="K19" i="4"/>
  <c r="AO103" i="2"/>
  <c r="L19" i="4"/>
  <c r="AP103" i="2"/>
  <c r="M19" i="4"/>
  <c r="AQ103" i="2"/>
  <c r="N19" i="4"/>
  <c r="AF110" i="2"/>
  <c r="AG110" i="2"/>
  <c r="D20" i="4"/>
  <c r="AH110" i="2"/>
  <c r="E20" i="4"/>
  <c r="AI110" i="2"/>
  <c r="F20" i="4"/>
  <c r="AJ110" i="2"/>
  <c r="G20" i="4"/>
  <c r="AK110" i="2"/>
  <c r="H20" i="4"/>
  <c r="AL110" i="2"/>
  <c r="I20" i="4"/>
  <c r="AM110" i="2"/>
  <c r="J20" i="4"/>
  <c r="AN110" i="2"/>
  <c r="K20" i="4"/>
  <c r="AO110" i="2"/>
  <c r="L20" i="4"/>
  <c r="AP110" i="2"/>
  <c r="M20" i="4"/>
  <c r="AQ110" i="2"/>
  <c r="N20" i="4"/>
  <c r="AF117" i="2"/>
  <c r="AG117" i="2"/>
  <c r="D21" i="4"/>
  <c r="AH117" i="2"/>
  <c r="E21" i="4"/>
  <c r="AI117" i="2"/>
  <c r="F21" i="4"/>
  <c r="AJ117" i="2"/>
  <c r="G21" i="4"/>
  <c r="AK117" i="2"/>
  <c r="H21" i="4"/>
  <c r="AL117" i="2"/>
  <c r="I21" i="4"/>
  <c r="AM117" i="2"/>
  <c r="J21" i="4"/>
  <c r="AN117" i="2"/>
  <c r="K21" i="4"/>
  <c r="AO117" i="2"/>
  <c r="L21" i="4"/>
  <c r="AP117" i="2"/>
  <c r="M21" i="4"/>
  <c r="AQ117" i="2"/>
  <c r="N21" i="4"/>
  <c r="AF124" i="2"/>
  <c r="AG124" i="2"/>
  <c r="D22" i="4"/>
  <c r="AH124" i="2"/>
  <c r="E22" i="4"/>
  <c r="AI124" i="2"/>
  <c r="F22" i="4"/>
  <c r="AJ124" i="2"/>
  <c r="G22" i="4"/>
  <c r="AK124" i="2"/>
  <c r="H22" i="4"/>
  <c r="AL124" i="2"/>
  <c r="I22" i="4"/>
  <c r="AM124" i="2"/>
  <c r="J22" i="4"/>
  <c r="AN124" i="2"/>
  <c r="K22" i="4"/>
  <c r="AO124" i="2"/>
  <c r="L22" i="4"/>
  <c r="AP124" i="2"/>
  <c r="M22" i="4"/>
  <c r="AQ124" i="2"/>
  <c r="N22" i="4"/>
  <c r="AF131" i="2"/>
  <c r="AG131" i="2"/>
  <c r="D23" i="4"/>
  <c r="AH131" i="2"/>
  <c r="E23" i="4"/>
  <c r="AI131" i="2"/>
  <c r="F23" i="4"/>
  <c r="AJ131" i="2"/>
  <c r="G23" i="4"/>
  <c r="AK131" i="2"/>
  <c r="H23" i="4"/>
  <c r="AL131" i="2"/>
  <c r="I23" i="4"/>
  <c r="AM131" i="2"/>
  <c r="J23" i="4"/>
  <c r="AN131" i="2"/>
  <c r="K23" i="4"/>
  <c r="AO131" i="2"/>
  <c r="L23" i="4"/>
  <c r="AP131" i="2"/>
  <c r="M23" i="4"/>
  <c r="AQ131" i="2"/>
  <c r="N23" i="4"/>
  <c r="AF138" i="2"/>
  <c r="AG138" i="2"/>
  <c r="D24" i="4"/>
  <c r="AH138" i="2"/>
  <c r="E24" i="4"/>
  <c r="AI138" i="2"/>
  <c r="F24" i="4"/>
  <c r="AJ138" i="2"/>
  <c r="G24" i="4"/>
  <c r="AK138" i="2"/>
  <c r="H24" i="4"/>
  <c r="AL138" i="2"/>
  <c r="I24" i="4"/>
  <c r="AM138" i="2"/>
  <c r="J24" i="4"/>
  <c r="AN138" i="2"/>
  <c r="K24" i="4"/>
  <c r="AO138" i="2"/>
  <c r="L24" i="4"/>
  <c r="AP138" i="2"/>
  <c r="M24" i="4"/>
  <c r="AQ138" i="2"/>
  <c r="N24" i="4"/>
  <c r="AO5" i="2"/>
  <c r="L5" i="4"/>
  <c r="AQ5" i="2"/>
  <c r="N5" i="4"/>
  <c r="AM5" i="2"/>
  <c r="J5" i="4"/>
  <c r="AK5" i="2"/>
  <c r="H5" i="4"/>
  <c r="AI5" i="2"/>
  <c r="F5" i="4"/>
  <c r="AG5" i="2"/>
  <c r="D5" i="4"/>
  <c r="AA144" i="2"/>
  <c r="AA143" i="2"/>
  <c r="AA142" i="2"/>
  <c r="AA141" i="2"/>
  <c r="AA140" i="2"/>
  <c r="AA139" i="2"/>
  <c r="AA137" i="2"/>
  <c r="AA136" i="2"/>
  <c r="AA135" i="2"/>
  <c r="AA134" i="2"/>
  <c r="AA133" i="2"/>
  <c r="AA132" i="2"/>
  <c r="AA130" i="2"/>
  <c r="AA129" i="2"/>
  <c r="AA128" i="2"/>
  <c r="AA127" i="2"/>
  <c r="AA126" i="2"/>
  <c r="AA125" i="2"/>
  <c r="AA123" i="2"/>
  <c r="AA122" i="2"/>
  <c r="AA121" i="2"/>
  <c r="AA120" i="2"/>
  <c r="AA119" i="2"/>
  <c r="AA118" i="2"/>
  <c r="AA116" i="2"/>
  <c r="AA115" i="2"/>
  <c r="AA114" i="2"/>
  <c r="AA113" i="2"/>
  <c r="AA112" i="2"/>
  <c r="AA111" i="2"/>
  <c r="AA109" i="2"/>
  <c r="AA108" i="2"/>
  <c r="AA107" i="2"/>
  <c r="AA106" i="2"/>
  <c r="AA105" i="2"/>
  <c r="AA104" i="2"/>
  <c r="AA102" i="2"/>
  <c r="AA101" i="2"/>
  <c r="AA100" i="2"/>
  <c r="AA99" i="2"/>
  <c r="AA98" i="2"/>
  <c r="AA97" i="2"/>
  <c r="AA95" i="2"/>
  <c r="AA94" i="2"/>
  <c r="AA93" i="2"/>
  <c r="AA92" i="2"/>
  <c r="AA91" i="2"/>
  <c r="AA90" i="2"/>
  <c r="AA88" i="2"/>
  <c r="AA87" i="2"/>
  <c r="AA86" i="2"/>
  <c r="AA85" i="2"/>
  <c r="AA84" i="2"/>
  <c r="AA83" i="2"/>
  <c r="AA81" i="2"/>
  <c r="AA80" i="2"/>
  <c r="AA79" i="2"/>
  <c r="AA78" i="2"/>
  <c r="AA77" i="2"/>
  <c r="AA76" i="2"/>
  <c r="AA74" i="2"/>
  <c r="AA73" i="2"/>
  <c r="AA72" i="2"/>
  <c r="AA71" i="2"/>
  <c r="AA70" i="2"/>
  <c r="AA69" i="2"/>
  <c r="AA67" i="2"/>
  <c r="AA66" i="2"/>
  <c r="AA65" i="2"/>
  <c r="AA64" i="2"/>
  <c r="AA63" i="2"/>
  <c r="AA62" i="2"/>
  <c r="AA60" i="2"/>
  <c r="AA59" i="2"/>
  <c r="AA58" i="2"/>
  <c r="AA57" i="2"/>
  <c r="AA56" i="2"/>
  <c r="AA55" i="2"/>
  <c r="AA53" i="2"/>
  <c r="AA52" i="2"/>
  <c r="AA51" i="2"/>
  <c r="AA50" i="2"/>
  <c r="AA49" i="2"/>
  <c r="AA48" i="2"/>
  <c r="AA46" i="2"/>
  <c r="AA45" i="2"/>
  <c r="AA44" i="2"/>
  <c r="AA43" i="2"/>
  <c r="AA42" i="2"/>
  <c r="AA41" i="2"/>
  <c r="AA39" i="2"/>
  <c r="AA38" i="2"/>
  <c r="AA37" i="2"/>
  <c r="AA36" i="2"/>
  <c r="AA35" i="2"/>
  <c r="AA34" i="2"/>
  <c r="AA32" i="2"/>
  <c r="AA31" i="2"/>
  <c r="AA30" i="2"/>
  <c r="AA29" i="2"/>
  <c r="AA28" i="2"/>
  <c r="AA27" i="2"/>
  <c r="AA25" i="2"/>
  <c r="AA24" i="2"/>
  <c r="AA23" i="2"/>
  <c r="AA22" i="2"/>
  <c r="AA21" i="2"/>
  <c r="AA20" i="2"/>
  <c r="AA18" i="2"/>
  <c r="AA17" i="2"/>
  <c r="AA16" i="2"/>
  <c r="AA15" i="2"/>
  <c r="AA14" i="2"/>
  <c r="AA13" i="2"/>
  <c r="AA11" i="2"/>
  <c r="AA10" i="2"/>
  <c r="AA9" i="2"/>
  <c r="AA8" i="2"/>
  <c r="AA7" i="2"/>
  <c r="AA6" i="2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X95" i="2"/>
  <c r="X94" i="2"/>
  <c r="X93" i="2"/>
  <c r="X92" i="2"/>
  <c r="X91" i="2"/>
  <c r="X90" i="2"/>
  <c r="X88" i="2"/>
  <c r="X87" i="2"/>
  <c r="X86" i="2"/>
  <c r="X85" i="2"/>
  <c r="X84" i="2"/>
  <c r="X83" i="2"/>
  <c r="X81" i="2"/>
  <c r="X80" i="2"/>
  <c r="X79" i="2"/>
  <c r="X78" i="2"/>
  <c r="X77" i="2"/>
  <c r="X76" i="2"/>
  <c r="X74" i="2"/>
  <c r="X73" i="2"/>
  <c r="X72" i="2"/>
  <c r="X71" i="2"/>
  <c r="X70" i="2"/>
  <c r="X69" i="2"/>
  <c r="X67" i="2"/>
  <c r="X66" i="2"/>
  <c r="X65" i="2"/>
  <c r="X64" i="2"/>
  <c r="X63" i="2"/>
  <c r="X62" i="2"/>
  <c r="X60" i="2"/>
  <c r="X59" i="2"/>
  <c r="X58" i="2"/>
  <c r="X57" i="2"/>
  <c r="X56" i="2"/>
  <c r="X55" i="2"/>
  <c r="X53" i="2"/>
  <c r="X52" i="2"/>
  <c r="X51" i="2"/>
  <c r="X50" i="2"/>
  <c r="X49" i="2"/>
  <c r="X48" i="2"/>
  <c r="X46" i="2"/>
  <c r="X45" i="2"/>
  <c r="X44" i="2"/>
  <c r="X43" i="2"/>
  <c r="X42" i="2"/>
  <c r="X41" i="2"/>
  <c r="X39" i="2"/>
  <c r="X38" i="2"/>
  <c r="X37" i="2"/>
  <c r="X36" i="2"/>
  <c r="X35" i="2"/>
  <c r="X34" i="2"/>
  <c r="X32" i="2"/>
  <c r="X31" i="2"/>
  <c r="X30" i="2"/>
  <c r="X29" i="2"/>
  <c r="X28" i="2"/>
  <c r="X27" i="2"/>
  <c r="X25" i="2"/>
  <c r="X24" i="2"/>
  <c r="X23" i="2"/>
  <c r="X22" i="2"/>
  <c r="X21" i="2"/>
  <c r="X20" i="2"/>
  <c r="X18" i="2"/>
  <c r="X17" i="2"/>
  <c r="X16" i="2"/>
  <c r="X15" i="2"/>
  <c r="X14" i="2"/>
  <c r="X13" i="2"/>
  <c r="X11" i="2"/>
  <c r="X10" i="2"/>
  <c r="X9" i="2"/>
  <c r="X8" i="2"/>
  <c r="X7" i="2"/>
  <c r="X6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U95" i="2"/>
  <c r="U94" i="2"/>
  <c r="U93" i="2"/>
  <c r="U92" i="2"/>
  <c r="U91" i="2"/>
  <c r="U90" i="2"/>
  <c r="U88" i="2"/>
  <c r="U87" i="2"/>
  <c r="U86" i="2"/>
  <c r="U85" i="2"/>
  <c r="U84" i="2"/>
  <c r="U83" i="2"/>
  <c r="U81" i="2"/>
  <c r="U80" i="2"/>
  <c r="U79" i="2"/>
  <c r="U78" i="2"/>
  <c r="U77" i="2"/>
  <c r="U76" i="2"/>
  <c r="U74" i="2"/>
  <c r="U73" i="2"/>
  <c r="U72" i="2"/>
  <c r="U71" i="2"/>
  <c r="U70" i="2"/>
  <c r="U69" i="2"/>
  <c r="U67" i="2"/>
  <c r="U66" i="2"/>
  <c r="U65" i="2"/>
  <c r="U64" i="2"/>
  <c r="U63" i="2"/>
  <c r="U62" i="2"/>
  <c r="U60" i="2"/>
  <c r="U59" i="2"/>
  <c r="U58" i="2"/>
  <c r="U57" i="2"/>
  <c r="U56" i="2"/>
  <c r="U55" i="2"/>
  <c r="U53" i="2"/>
  <c r="U52" i="2"/>
  <c r="U51" i="2"/>
  <c r="U50" i="2"/>
  <c r="U49" i="2"/>
  <c r="U48" i="2"/>
  <c r="U46" i="2"/>
  <c r="U45" i="2"/>
  <c r="U44" i="2"/>
  <c r="U43" i="2"/>
  <c r="U42" i="2"/>
  <c r="U41" i="2"/>
  <c r="U39" i="2"/>
  <c r="U38" i="2"/>
  <c r="U37" i="2"/>
  <c r="U36" i="2"/>
  <c r="U35" i="2"/>
  <c r="U34" i="2"/>
  <c r="U32" i="2"/>
  <c r="U31" i="2"/>
  <c r="U30" i="2"/>
  <c r="U29" i="2"/>
  <c r="U28" i="2"/>
  <c r="U27" i="2"/>
  <c r="U25" i="2"/>
  <c r="U24" i="2"/>
  <c r="U23" i="2"/>
  <c r="U22" i="2"/>
  <c r="U21" i="2"/>
  <c r="U20" i="2"/>
  <c r="U18" i="2"/>
  <c r="U17" i="2"/>
  <c r="U16" i="2"/>
  <c r="U15" i="2"/>
  <c r="U14" i="2"/>
  <c r="U13" i="2"/>
  <c r="U11" i="2"/>
  <c r="U10" i="2"/>
  <c r="U9" i="2"/>
  <c r="U8" i="2"/>
  <c r="U7" i="2"/>
  <c r="U6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R95" i="2"/>
  <c r="R94" i="2"/>
  <c r="R93" i="2"/>
  <c r="R92" i="2"/>
  <c r="R91" i="2"/>
  <c r="R90" i="2"/>
  <c r="R88" i="2"/>
  <c r="R87" i="2"/>
  <c r="R86" i="2"/>
  <c r="R85" i="2"/>
  <c r="R84" i="2"/>
  <c r="R83" i="2"/>
  <c r="R81" i="2"/>
  <c r="R80" i="2"/>
  <c r="R79" i="2"/>
  <c r="R78" i="2"/>
  <c r="R77" i="2"/>
  <c r="R76" i="2"/>
  <c r="R74" i="2"/>
  <c r="R73" i="2"/>
  <c r="R72" i="2"/>
  <c r="R71" i="2"/>
  <c r="R70" i="2"/>
  <c r="R69" i="2"/>
  <c r="R67" i="2"/>
  <c r="R66" i="2"/>
  <c r="R65" i="2"/>
  <c r="R64" i="2"/>
  <c r="R63" i="2"/>
  <c r="R62" i="2"/>
  <c r="R60" i="2"/>
  <c r="R59" i="2"/>
  <c r="R58" i="2"/>
  <c r="R57" i="2"/>
  <c r="R56" i="2"/>
  <c r="R55" i="2"/>
  <c r="R53" i="2"/>
  <c r="R52" i="2"/>
  <c r="R51" i="2"/>
  <c r="R50" i="2"/>
  <c r="R49" i="2"/>
  <c r="R48" i="2"/>
  <c r="R46" i="2"/>
  <c r="R45" i="2"/>
  <c r="R44" i="2"/>
  <c r="R43" i="2"/>
  <c r="R42" i="2"/>
  <c r="R41" i="2"/>
  <c r="R39" i="2"/>
  <c r="R38" i="2"/>
  <c r="R37" i="2"/>
  <c r="R36" i="2"/>
  <c r="R35" i="2"/>
  <c r="R34" i="2"/>
  <c r="R32" i="2"/>
  <c r="R31" i="2"/>
  <c r="R30" i="2"/>
  <c r="R29" i="2"/>
  <c r="R28" i="2"/>
  <c r="R27" i="2"/>
  <c r="R25" i="2"/>
  <c r="R24" i="2"/>
  <c r="R23" i="2"/>
  <c r="R22" i="2"/>
  <c r="R21" i="2"/>
  <c r="R20" i="2"/>
  <c r="R18" i="2"/>
  <c r="R17" i="2"/>
  <c r="R16" i="2"/>
  <c r="R15" i="2"/>
  <c r="R14" i="2"/>
  <c r="R13" i="2"/>
  <c r="R11" i="2"/>
  <c r="R10" i="2"/>
  <c r="R9" i="2"/>
  <c r="R8" i="2"/>
  <c r="R7" i="2"/>
  <c r="R6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O95" i="2"/>
  <c r="O94" i="2"/>
  <c r="O93" i="2"/>
  <c r="O92" i="2"/>
  <c r="O91" i="2"/>
  <c r="O90" i="2"/>
  <c r="O88" i="2"/>
  <c r="O87" i="2"/>
  <c r="O86" i="2"/>
  <c r="O85" i="2"/>
  <c r="O84" i="2"/>
  <c r="O83" i="2"/>
  <c r="O81" i="2"/>
  <c r="O80" i="2"/>
  <c r="O79" i="2"/>
  <c r="O78" i="2"/>
  <c r="O77" i="2"/>
  <c r="O76" i="2"/>
  <c r="O74" i="2"/>
  <c r="O73" i="2"/>
  <c r="O72" i="2"/>
  <c r="O71" i="2"/>
  <c r="O70" i="2"/>
  <c r="O69" i="2"/>
  <c r="O67" i="2"/>
  <c r="O66" i="2"/>
  <c r="O65" i="2"/>
  <c r="O64" i="2"/>
  <c r="O63" i="2"/>
  <c r="O62" i="2"/>
  <c r="O60" i="2"/>
  <c r="O59" i="2"/>
  <c r="O58" i="2"/>
  <c r="O57" i="2"/>
  <c r="O56" i="2"/>
  <c r="O55" i="2"/>
  <c r="O53" i="2"/>
  <c r="O52" i="2"/>
  <c r="O51" i="2"/>
  <c r="O50" i="2"/>
  <c r="O49" i="2"/>
  <c r="O48" i="2"/>
  <c r="O46" i="2"/>
  <c r="O45" i="2"/>
  <c r="O44" i="2"/>
  <c r="O43" i="2"/>
  <c r="O42" i="2"/>
  <c r="O41" i="2"/>
  <c r="O39" i="2"/>
  <c r="O38" i="2"/>
  <c r="O37" i="2"/>
  <c r="O36" i="2"/>
  <c r="O35" i="2"/>
  <c r="O34" i="2"/>
  <c r="O32" i="2"/>
  <c r="O31" i="2"/>
  <c r="O30" i="2"/>
  <c r="O29" i="2"/>
  <c r="O28" i="2"/>
  <c r="O27" i="2"/>
  <c r="O25" i="2"/>
  <c r="O24" i="2"/>
  <c r="O23" i="2"/>
  <c r="O22" i="2"/>
  <c r="O21" i="2"/>
  <c r="O20" i="2"/>
  <c r="O18" i="2"/>
  <c r="O17" i="2"/>
  <c r="O16" i="2"/>
  <c r="O15" i="2"/>
  <c r="O14" i="2"/>
  <c r="O13" i="2"/>
  <c r="O11" i="2"/>
  <c r="O10" i="2"/>
  <c r="O9" i="2"/>
  <c r="O8" i="2"/>
  <c r="O7" i="2"/>
  <c r="O6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L95" i="2"/>
  <c r="L94" i="2"/>
  <c r="L93" i="2"/>
  <c r="L92" i="2"/>
  <c r="L91" i="2"/>
  <c r="L90" i="2"/>
  <c r="L88" i="2"/>
  <c r="L87" i="2"/>
  <c r="L86" i="2"/>
  <c r="L85" i="2"/>
  <c r="L84" i="2"/>
  <c r="L83" i="2"/>
  <c r="L81" i="2"/>
  <c r="L80" i="2"/>
  <c r="L79" i="2"/>
  <c r="L78" i="2"/>
  <c r="L77" i="2"/>
  <c r="L76" i="2"/>
  <c r="L74" i="2"/>
  <c r="L73" i="2"/>
  <c r="L72" i="2"/>
  <c r="L71" i="2"/>
  <c r="L70" i="2"/>
  <c r="L69" i="2"/>
  <c r="L67" i="2"/>
  <c r="L66" i="2"/>
  <c r="L65" i="2"/>
  <c r="L64" i="2"/>
  <c r="L63" i="2"/>
  <c r="L62" i="2"/>
  <c r="L60" i="2"/>
  <c r="L59" i="2"/>
  <c r="L58" i="2"/>
  <c r="L57" i="2"/>
  <c r="L56" i="2"/>
  <c r="L55" i="2"/>
  <c r="L53" i="2"/>
  <c r="L52" i="2"/>
  <c r="L51" i="2"/>
  <c r="L50" i="2"/>
  <c r="L49" i="2"/>
  <c r="L48" i="2"/>
  <c r="L46" i="2"/>
  <c r="L45" i="2"/>
  <c r="L44" i="2"/>
  <c r="L43" i="2"/>
  <c r="L42" i="2"/>
  <c r="L41" i="2"/>
  <c r="L39" i="2"/>
  <c r="L38" i="2"/>
  <c r="L37" i="2"/>
  <c r="L36" i="2"/>
  <c r="L35" i="2"/>
  <c r="L34" i="2"/>
  <c r="L32" i="2"/>
  <c r="L31" i="2"/>
  <c r="L30" i="2"/>
  <c r="L29" i="2"/>
  <c r="L28" i="2"/>
  <c r="L27" i="2"/>
  <c r="L25" i="2"/>
  <c r="L24" i="2"/>
  <c r="L23" i="2"/>
  <c r="L22" i="2"/>
  <c r="L21" i="2"/>
  <c r="L20" i="2"/>
  <c r="L18" i="2"/>
  <c r="L17" i="2"/>
  <c r="L16" i="2"/>
  <c r="L15" i="2"/>
  <c r="L14" i="2"/>
  <c r="L13" i="2"/>
  <c r="L11" i="2"/>
  <c r="L10" i="2"/>
  <c r="L9" i="2"/>
  <c r="L8" i="2"/>
  <c r="L7" i="2"/>
  <c r="L6" i="2"/>
  <c r="AF19" i="1"/>
  <c r="C7" i="3"/>
  <c r="AG19" i="1"/>
  <c r="D7" i="3"/>
  <c r="AH19" i="1"/>
  <c r="E7" i="3"/>
  <c r="AI19" i="1"/>
  <c r="F7" i="3"/>
  <c r="AJ19" i="1"/>
  <c r="G7" i="3"/>
  <c r="AK19" i="1"/>
  <c r="H7" i="3"/>
  <c r="AL19" i="1"/>
  <c r="I7" i="3"/>
  <c r="AM19" i="1"/>
  <c r="J7" i="3"/>
  <c r="AN19" i="1"/>
  <c r="K7" i="3"/>
  <c r="AO19" i="1"/>
  <c r="L7" i="3"/>
  <c r="AP19" i="1"/>
  <c r="M7" i="3"/>
  <c r="AQ19" i="1"/>
  <c r="N7" i="3"/>
  <c r="AF26" i="1"/>
  <c r="AG26" i="1"/>
  <c r="D8" i="3"/>
  <c r="AH26" i="1"/>
  <c r="E8" i="3"/>
  <c r="AI26" i="1"/>
  <c r="F8" i="3"/>
  <c r="AJ26" i="1"/>
  <c r="G8" i="3"/>
  <c r="AK26" i="1"/>
  <c r="H8" i="3"/>
  <c r="AL26" i="1"/>
  <c r="I8" i="3"/>
  <c r="AM26" i="1"/>
  <c r="J8" i="3"/>
  <c r="AN26" i="1"/>
  <c r="K8" i="3"/>
  <c r="AO26" i="1"/>
  <c r="L8" i="3"/>
  <c r="AP26" i="1"/>
  <c r="M8" i="3"/>
  <c r="AQ26" i="1"/>
  <c r="N8" i="3"/>
  <c r="AF33" i="1"/>
  <c r="AG33" i="1"/>
  <c r="D9" i="3"/>
  <c r="AH33" i="1"/>
  <c r="E9" i="3"/>
  <c r="AI33" i="1"/>
  <c r="F9" i="3"/>
  <c r="AJ33" i="1"/>
  <c r="G9" i="3"/>
  <c r="AK33" i="1"/>
  <c r="H9" i="3"/>
  <c r="AL33" i="1"/>
  <c r="I9" i="3"/>
  <c r="AM33" i="1"/>
  <c r="J9" i="3"/>
  <c r="AN33" i="1"/>
  <c r="K9" i="3"/>
  <c r="AO33" i="1"/>
  <c r="L9" i="3"/>
  <c r="AP33" i="1"/>
  <c r="M9" i="3"/>
  <c r="AQ33" i="1"/>
  <c r="N9" i="3"/>
  <c r="AF40" i="1"/>
  <c r="AG40" i="1"/>
  <c r="D10" i="3"/>
  <c r="AH40" i="1"/>
  <c r="E10" i="3"/>
  <c r="AI40" i="1"/>
  <c r="F10" i="3"/>
  <c r="AJ40" i="1"/>
  <c r="G10" i="3"/>
  <c r="AK40" i="1"/>
  <c r="H10" i="3"/>
  <c r="AL40" i="1"/>
  <c r="I10" i="3"/>
  <c r="AM40" i="1"/>
  <c r="J10" i="3"/>
  <c r="AN40" i="1"/>
  <c r="K10" i="3"/>
  <c r="AO40" i="1"/>
  <c r="L10" i="3"/>
  <c r="AP40" i="1"/>
  <c r="M10" i="3"/>
  <c r="AQ40" i="1"/>
  <c r="N10" i="3"/>
  <c r="AF47" i="1"/>
  <c r="C11" i="3"/>
  <c r="AG47" i="1"/>
  <c r="D11" i="3"/>
  <c r="AH47" i="1"/>
  <c r="E11" i="3"/>
  <c r="AI47" i="1"/>
  <c r="F11" i="3"/>
  <c r="AJ47" i="1"/>
  <c r="G11" i="3"/>
  <c r="AK47" i="1"/>
  <c r="H11" i="3"/>
  <c r="AL47" i="1"/>
  <c r="I11" i="3"/>
  <c r="AM47" i="1"/>
  <c r="J11" i="3"/>
  <c r="AN47" i="1"/>
  <c r="K11" i="3"/>
  <c r="AO47" i="1"/>
  <c r="L11" i="3"/>
  <c r="AP47" i="1"/>
  <c r="M11" i="3"/>
  <c r="AQ47" i="1"/>
  <c r="N11" i="3"/>
  <c r="AF54" i="1"/>
  <c r="AG54" i="1"/>
  <c r="D12" i="3"/>
  <c r="AH54" i="1"/>
  <c r="E12" i="3"/>
  <c r="F12" i="3"/>
  <c r="AJ54" i="1"/>
  <c r="G12" i="3"/>
  <c r="AK54" i="1"/>
  <c r="H12" i="3"/>
  <c r="AL54" i="1"/>
  <c r="I12" i="3"/>
  <c r="AM54" i="1"/>
  <c r="J12" i="3"/>
  <c r="AN54" i="1"/>
  <c r="K12" i="3"/>
  <c r="AO54" i="1"/>
  <c r="L12" i="3"/>
  <c r="AP54" i="1"/>
  <c r="M12" i="3"/>
  <c r="AQ54" i="1"/>
  <c r="N12" i="3"/>
  <c r="AF61" i="1"/>
  <c r="AG61" i="1"/>
  <c r="D13" i="3"/>
  <c r="AH61" i="1"/>
  <c r="E13" i="3"/>
  <c r="AI61" i="1"/>
  <c r="F13" i="3"/>
  <c r="AJ61" i="1"/>
  <c r="G13" i="3"/>
  <c r="AK61" i="1"/>
  <c r="H13" i="3"/>
  <c r="AL61" i="1"/>
  <c r="I13" i="3"/>
  <c r="AM61" i="1"/>
  <c r="J13" i="3"/>
  <c r="AN61" i="1"/>
  <c r="K13" i="3"/>
  <c r="AO61" i="1"/>
  <c r="L13" i="3"/>
  <c r="AP61" i="1"/>
  <c r="M13" i="3"/>
  <c r="AQ61" i="1"/>
  <c r="N13" i="3"/>
  <c r="AF68" i="1"/>
  <c r="AG68" i="1"/>
  <c r="D14" i="3"/>
  <c r="AH68" i="1"/>
  <c r="E14" i="3"/>
  <c r="AI68" i="1"/>
  <c r="F14" i="3"/>
  <c r="AJ68" i="1"/>
  <c r="G14" i="3"/>
  <c r="AK68" i="1"/>
  <c r="H14" i="3"/>
  <c r="AL68" i="1"/>
  <c r="I14" i="3"/>
  <c r="AM68" i="1"/>
  <c r="J14" i="3"/>
  <c r="AN68" i="1"/>
  <c r="K14" i="3"/>
  <c r="AO68" i="1"/>
  <c r="L14" i="3"/>
  <c r="AP68" i="1"/>
  <c r="M14" i="3"/>
  <c r="AQ68" i="1"/>
  <c r="N14" i="3"/>
  <c r="AF75" i="1"/>
  <c r="AG75" i="1"/>
  <c r="D15" i="3"/>
  <c r="AH75" i="1"/>
  <c r="E15" i="3"/>
  <c r="AI75" i="1"/>
  <c r="F15" i="3"/>
  <c r="AJ75" i="1"/>
  <c r="G15" i="3"/>
  <c r="AK75" i="1"/>
  <c r="H15" i="3"/>
  <c r="AL75" i="1"/>
  <c r="I15" i="3"/>
  <c r="AM75" i="1"/>
  <c r="J15" i="3"/>
  <c r="AN75" i="1"/>
  <c r="K15" i="3"/>
  <c r="AO75" i="1"/>
  <c r="L15" i="3"/>
  <c r="AP75" i="1"/>
  <c r="M15" i="3"/>
  <c r="AQ75" i="1"/>
  <c r="N15" i="3"/>
  <c r="AF82" i="1"/>
  <c r="AG82" i="1"/>
  <c r="D16" i="3"/>
  <c r="AH82" i="1"/>
  <c r="E16" i="3"/>
  <c r="AI82" i="1"/>
  <c r="F16" i="3"/>
  <c r="AJ82" i="1"/>
  <c r="G16" i="3"/>
  <c r="AK82" i="1"/>
  <c r="H16" i="3"/>
  <c r="AL82" i="1"/>
  <c r="I16" i="3"/>
  <c r="AM82" i="1"/>
  <c r="J16" i="3"/>
  <c r="AN82" i="1"/>
  <c r="K16" i="3"/>
  <c r="AO82" i="1"/>
  <c r="L16" i="3"/>
  <c r="AP82" i="1"/>
  <c r="M16" i="3"/>
  <c r="AQ82" i="1"/>
  <c r="N16" i="3"/>
  <c r="AF89" i="1"/>
  <c r="AG89" i="1"/>
  <c r="D17" i="3"/>
  <c r="AH89" i="1"/>
  <c r="E17" i="3"/>
  <c r="AI89" i="1"/>
  <c r="F17" i="3"/>
  <c r="AJ89" i="1"/>
  <c r="G17" i="3"/>
  <c r="AK89" i="1"/>
  <c r="H17" i="3"/>
  <c r="AL89" i="1"/>
  <c r="I17" i="3"/>
  <c r="AM89" i="1"/>
  <c r="J17" i="3"/>
  <c r="AN89" i="1"/>
  <c r="K17" i="3"/>
  <c r="AO89" i="1"/>
  <c r="L17" i="3"/>
  <c r="AP89" i="1"/>
  <c r="M17" i="3"/>
  <c r="AQ89" i="1"/>
  <c r="N17" i="3"/>
  <c r="AF96" i="1"/>
  <c r="C18" i="3"/>
  <c r="AG96" i="1"/>
  <c r="D18" i="3"/>
  <c r="AH96" i="1"/>
  <c r="E18" i="3"/>
  <c r="AI96" i="1"/>
  <c r="F18" i="3"/>
  <c r="AJ96" i="1"/>
  <c r="G18" i="3"/>
  <c r="AK96" i="1"/>
  <c r="H18" i="3"/>
  <c r="AL96" i="1"/>
  <c r="I18" i="3"/>
  <c r="AM96" i="1"/>
  <c r="J18" i="3"/>
  <c r="AN96" i="1"/>
  <c r="K18" i="3"/>
  <c r="AO96" i="1"/>
  <c r="L18" i="3"/>
  <c r="AP96" i="1"/>
  <c r="M18" i="3"/>
  <c r="AQ96" i="1"/>
  <c r="N18" i="3"/>
  <c r="AF103" i="1"/>
  <c r="C19" i="3"/>
  <c r="AG103" i="1"/>
  <c r="D19" i="3"/>
  <c r="AH103" i="1"/>
  <c r="E19" i="3"/>
  <c r="AI103" i="1"/>
  <c r="F19" i="3"/>
  <c r="AJ103" i="1"/>
  <c r="G19" i="3"/>
  <c r="AK103" i="1"/>
  <c r="H19" i="3"/>
  <c r="AL103" i="1"/>
  <c r="I19" i="3"/>
  <c r="AM103" i="1"/>
  <c r="J19" i="3"/>
  <c r="AN103" i="1"/>
  <c r="K19" i="3"/>
  <c r="AO103" i="1"/>
  <c r="L19" i="3"/>
  <c r="AP103" i="1"/>
  <c r="M19" i="3"/>
  <c r="AQ103" i="1"/>
  <c r="N19" i="3"/>
  <c r="AF110" i="1"/>
  <c r="C20" i="3"/>
  <c r="AG110" i="1"/>
  <c r="D20" i="3"/>
  <c r="AH110" i="1"/>
  <c r="E20" i="3"/>
  <c r="AI110" i="1"/>
  <c r="F20" i="3"/>
  <c r="AJ110" i="1"/>
  <c r="G20" i="3"/>
  <c r="AK110" i="1"/>
  <c r="H20" i="3"/>
  <c r="AL110" i="1"/>
  <c r="I20" i="3"/>
  <c r="AM110" i="1"/>
  <c r="J20" i="3"/>
  <c r="AN110" i="1"/>
  <c r="K20" i="3"/>
  <c r="AO110" i="1"/>
  <c r="L20" i="3"/>
  <c r="AP110" i="1"/>
  <c r="M20" i="3"/>
  <c r="AQ110" i="1"/>
  <c r="N20" i="3"/>
  <c r="AF117" i="1"/>
  <c r="C21" i="3"/>
  <c r="AG117" i="1"/>
  <c r="D21" i="3"/>
  <c r="AH117" i="1"/>
  <c r="E21" i="3"/>
  <c r="AI117" i="1"/>
  <c r="F21" i="3"/>
  <c r="AJ117" i="1"/>
  <c r="G21" i="3"/>
  <c r="AK117" i="1"/>
  <c r="H21" i="3"/>
  <c r="AL117" i="1"/>
  <c r="I21" i="3"/>
  <c r="AM117" i="1"/>
  <c r="J21" i="3"/>
  <c r="AN117" i="1"/>
  <c r="K21" i="3"/>
  <c r="AO117" i="1"/>
  <c r="L21" i="3"/>
  <c r="AP117" i="1"/>
  <c r="M21" i="3"/>
  <c r="AQ117" i="1"/>
  <c r="N21" i="3"/>
  <c r="AF124" i="1"/>
  <c r="C22" i="3"/>
  <c r="AG124" i="1"/>
  <c r="D22" i="3"/>
  <c r="AH124" i="1"/>
  <c r="E22" i="3"/>
  <c r="AI124" i="1"/>
  <c r="F22" i="3"/>
  <c r="AJ124" i="1"/>
  <c r="G22" i="3"/>
  <c r="AK124" i="1"/>
  <c r="H22" i="3"/>
  <c r="AL124" i="1"/>
  <c r="I22" i="3"/>
  <c r="AM124" i="1"/>
  <c r="J22" i="3"/>
  <c r="AN124" i="1"/>
  <c r="K22" i="3"/>
  <c r="AO124" i="1"/>
  <c r="L22" i="3"/>
  <c r="AP124" i="1"/>
  <c r="M22" i="3"/>
  <c r="AQ124" i="1"/>
  <c r="N22" i="3"/>
  <c r="AF131" i="1"/>
  <c r="C23" i="3"/>
  <c r="AG131" i="1"/>
  <c r="D23" i="3"/>
  <c r="AH131" i="1"/>
  <c r="E23" i="3"/>
  <c r="AI131" i="1"/>
  <c r="F23" i="3"/>
  <c r="AJ131" i="1"/>
  <c r="G23" i="3"/>
  <c r="AK131" i="1"/>
  <c r="H23" i="3"/>
  <c r="AL131" i="1"/>
  <c r="I23" i="3"/>
  <c r="AM131" i="1"/>
  <c r="J23" i="3"/>
  <c r="AN131" i="1"/>
  <c r="K23" i="3"/>
  <c r="AO131" i="1"/>
  <c r="L23" i="3"/>
  <c r="AP131" i="1"/>
  <c r="M23" i="3"/>
  <c r="AQ131" i="1"/>
  <c r="N23" i="3"/>
  <c r="AF138" i="1"/>
  <c r="C24" i="3"/>
  <c r="AG138" i="1"/>
  <c r="D24" i="3"/>
  <c r="AH138" i="1"/>
  <c r="E24" i="3"/>
  <c r="AI138" i="1"/>
  <c r="F24" i="3"/>
  <c r="AJ138" i="1"/>
  <c r="G24" i="3"/>
  <c r="AK138" i="1"/>
  <c r="H24" i="3"/>
  <c r="AL138" i="1"/>
  <c r="I24" i="3"/>
  <c r="AM138" i="1"/>
  <c r="J24" i="3"/>
  <c r="AN138" i="1"/>
  <c r="K24" i="3"/>
  <c r="AO138" i="1"/>
  <c r="L24" i="3"/>
  <c r="AP138" i="1"/>
  <c r="M24" i="3"/>
  <c r="AQ138" i="1"/>
  <c r="N24" i="3"/>
  <c r="AF12" i="1"/>
  <c r="C6" i="3"/>
  <c r="AG12" i="1"/>
  <c r="D6" i="3"/>
  <c r="AH12" i="1"/>
  <c r="E6" i="3"/>
  <c r="AI12" i="1"/>
  <c r="F6" i="3"/>
  <c r="AJ12" i="1"/>
  <c r="G6" i="3"/>
  <c r="AK12" i="1"/>
  <c r="H6" i="3"/>
  <c r="AL12" i="1"/>
  <c r="I6" i="3"/>
  <c r="AM12" i="1"/>
  <c r="J6" i="3"/>
  <c r="AN12" i="1"/>
  <c r="K6" i="3"/>
  <c r="AO12" i="1"/>
  <c r="L6" i="3"/>
  <c r="AP12" i="1"/>
  <c r="M6" i="3"/>
  <c r="AQ12" i="1"/>
  <c r="N6" i="3"/>
  <c r="AQ5" i="1"/>
  <c r="N5" i="3"/>
  <c r="AO5" i="1"/>
  <c r="L5" i="3"/>
  <c r="AM5" i="1"/>
  <c r="J5" i="3"/>
  <c r="AK5" i="1"/>
  <c r="H5" i="3"/>
  <c r="AI5" i="1"/>
  <c r="F5" i="3"/>
  <c r="AG5" i="1"/>
  <c r="D5" i="3"/>
  <c r="AA13" i="1"/>
  <c r="AA14" i="1"/>
  <c r="AA15" i="1"/>
  <c r="AA16" i="1"/>
  <c r="AA17" i="1"/>
  <c r="AA18" i="1"/>
  <c r="AA20" i="1"/>
  <c r="AA21" i="1"/>
  <c r="AA22" i="1"/>
  <c r="AA23" i="1"/>
  <c r="AA24" i="1"/>
  <c r="AA25" i="1"/>
  <c r="AA27" i="1"/>
  <c r="AA28" i="1"/>
  <c r="AA29" i="1"/>
  <c r="AA30" i="1"/>
  <c r="AA31" i="1"/>
  <c r="AA32" i="1"/>
  <c r="AA34" i="1"/>
  <c r="AA35" i="1"/>
  <c r="AA36" i="1"/>
  <c r="AA37" i="1"/>
  <c r="AA38" i="1"/>
  <c r="AA39" i="1"/>
  <c r="AA41" i="1"/>
  <c r="AA42" i="1"/>
  <c r="AA43" i="1"/>
  <c r="AA44" i="1"/>
  <c r="AA45" i="1"/>
  <c r="AA46" i="1"/>
  <c r="AA48" i="1"/>
  <c r="AA49" i="1"/>
  <c r="AA50" i="1"/>
  <c r="AA51" i="1"/>
  <c r="AA52" i="1"/>
  <c r="AA53" i="1"/>
  <c r="AA55" i="1"/>
  <c r="AA56" i="1"/>
  <c r="AA57" i="1"/>
  <c r="AA58" i="1"/>
  <c r="AA59" i="1"/>
  <c r="AA60" i="1"/>
  <c r="AA62" i="1"/>
  <c r="AA63" i="1"/>
  <c r="AA64" i="1"/>
  <c r="AA65" i="1"/>
  <c r="AA66" i="1"/>
  <c r="AA67" i="1"/>
  <c r="AA69" i="1"/>
  <c r="AA70" i="1"/>
  <c r="AA71" i="1"/>
  <c r="AA72" i="1"/>
  <c r="AA73" i="1"/>
  <c r="AA74" i="1"/>
  <c r="AA76" i="1"/>
  <c r="AA77" i="1"/>
  <c r="AA78" i="1"/>
  <c r="AA79" i="1"/>
  <c r="AA80" i="1"/>
  <c r="AA81" i="1"/>
  <c r="AA83" i="1"/>
  <c r="AA84" i="1"/>
  <c r="AA85" i="1"/>
  <c r="AA86" i="1"/>
  <c r="AA87" i="1"/>
  <c r="AA88" i="1"/>
  <c r="AA90" i="1"/>
  <c r="AA91" i="1"/>
  <c r="AA92" i="1"/>
  <c r="AA93" i="1"/>
  <c r="AA94" i="1"/>
  <c r="AA95" i="1"/>
  <c r="AA97" i="1"/>
  <c r="AA98" i="1"/>
  <c r="AA99" i="1"/>
  <c r="AA100" i="1"/>
  <c r="AA101" i="1"/>
  <c r="AA102" i="1"/>
  <c r="AA104" i="1"/>
  <c r="AA105" i="1"/>
  <c r="AA106" i="1"/>
  <c r="AA107" i="1"/>
  <c r="AA108" i="1"/>
  <c r="AA109" i="1"/>
  <c r="AA111" i="1"/>
  <c r="AA112" i="1"/>
  <c r="AA113" i="1"/>
  <c r="AA114" i="1"/>
  <c r="AA115" i="1"/>
  <c r="AA116" i="1"/>
  <c r="AA118" i="1"/>
  <c r="AA119" i="1"/>
  <c r="AA120" i="1"/>
  <c r="AA121" i="1"/>
  <c r="AA122" i="1"/>
  <c r="AA123" i="1"/>
  <c r="AA125" i="1"/>
  <c r="AA126" i="1"/>
  <c r="AA127" i="1"/>
  <c r="AA128" i="1"/>
  <c r="AA129" i="1"/>
  <c r="AA130" i="1"/>
  <c r="AA132" i="1"/>
  <c r="AA133" i="1"/>
  <c r="AA134" i="1"/>
  <c r="AA135" i="1"/>
  <c r="AA136" i="1"/>
  <c r="AA137" i="1"/>
  <c r="AA139" i="1"/>
  <c r="AA140" i="1"/>
  <c r="AA141" i="1"/>
  <c r="AA142" i="1"/>
  <c r="AA143" i="1"/>
  <c r="AA144" i="1"/>
  <c r="X13" i="1"/>
  <c r="X14" i="1"/>
  <c r="X15" i="1"/>
  <c r="X16" i="1"/>
  <c r="X17" i="1"/>
  <c r="X18" i="1"/>
  <c r="X20" i="1"/>
  <c r="X21" i="1"/>
  <c r="X22" i="1"/>
  <c r="X23" i="1"/>
  <c r="X24" i="1"/>
  <c r="X25" i="1"/>
  <c r="X27" i="1"/>
  <c r="X28" i="1"/>
  <c r="X29" i="1"/>
  <c r="X30" i="1"/>
  <c r="X31" i="1"/>
  <c r="X32" i="1"/>
  <c r="X34" i="1"/>
  <c r="X35" i="1"/>
  <c r="X36" i="1"/>
  <c r="X37" i="1"/>
  <c r="X38" i="1"/>
  <c r="X39" i="1"/>
  <c r="X41" i="1"/>
  <c r="X42" i="1"/>
  <c r="X43" i="1"/>
  <c r="X44" i="1"/>
  <c r="X45" i="1"/>
  <c r="X46" i="1"/>
  <c r="X48" i="1"/>
  <c r="X49" i="1"/>
  <c r="X50" i="1"/>
  <c r="X51" i="1"/>
  <c r="X52" i="1"/>
  <c r="X53" i="1"/>
  <c r="X55" i="1"/>
  <c r="X56" i="1"/>
  <c r="X57" i="1"/>
  <c r="X58" i="1"/>
  <c r="X59" i="1"/>
  <c r="X60" i="1"/>
  <c r="X62" i="1"/>
  <c r="X63" i="1"/>
  <c r="X64" i="1"/>
  <c r="X65" i="1"/>
  <c r="X66" i="1"/>
  <c r="X67" i="1"/>
  <c r="X69" i="1"/>
  <c r="X70" i="1"/>
  <c r="X71" i="1"/>
  <c r="X72" i="1"/>
  <c r="X73" i="1"/>
  <c r="X74" i="1"/>
  <c r="X76" i="1"/>
  <c r="X77" i="1"/>
  <c r="X78" i="1"/>
  <c r="X79" i="1"/>
  <c r="X80" i="1"/>
  <c r="X81" i="1"/>
  <c r="X83" i="1"/>
  <c r="X84" i="1"/>
  <c r="X85" i="1"/>
  <c r="X86" i="1"/>
  <c r="X87" i="1"/>
  <c r="X88" i="1"/>
  <c r="X90" i="1"/>
  <c r="X91" i="1"/>
  <c r="X92" i="1"/>
  <c r="X93" i="1"/>
  <c r="X94" i="1"/>
  <c r="X95" i="1"/>
  <c r="X97" i="1"/>
  <c r="X98" i="1"/>
  <c r="X99" i="1"/>
  <c r="X100" i="1"/>
  <c r="X101" i="1"/>
  <c r="X102" i="1"/>
  <c r="X104" i="1"/>
  <c r="X105" i="1"/>
  <c r="X106" i="1"/>
  <c r="X107" i="1"/>
  <c r="X108" i="1"/>
  <c r="X109" i="1"/>
  <c r="X111" i="1"/>
  <c r="X112" i="1"/>
  <c r="X113" i="1"/>
  <c r="X114" i="1"/>
  <c r="X115" i="1"/>
  <c r="X116" i="1"/>
  <c r="X118" i="1"/>
  <c r="X119" i="1"/>
  <c r="X120" i="1"/>
  <c r="X121" i="1"/>
  <c r="X122" i="1"/>
  <c r="X123" i="1"/>
  <c r="X125" i="1"/>
  <c r="X126" i="1"/>
  <c r="X127" i="1"/>
  <c r="X128" i="1"/>
  <c r="X129" i="1"/>
  <c r="X130" i="1"/>
  <c r="X132" i="1"/>
  <c r="X133" i="1"/>
  <c r="X134" i="1"/>
  <c r="X135" i="1"/>
  <c r="X136" i="1"/>
  <c r="X137" i="1"/>
  <c r="X139" i="1"/>
  <c r="X140" i="1"/>
  <c r="X141" i="1"/>
  <c r="X142" i="1"/>
  <c r="X143" i="1"/>
  <c r="X144" i="1"/>
  <c r="U13" i="1"/>
  <c r="U14" i="1"/>
  <c r="U15" i="1"/>
  <c r="U16" i="1"/>
  <c r="U17" i="1"/>
  <c r="U18" i="1"/>
  <c r="U20" i="1"/>
  <c r="U21" i="1"/>
  <c r="U22" i="1"/>
  <c r="U23" i="1"/>
  <c r="U24" i="1"/>
  <c r="U25" i="1"/>
  <c r="U27" i="1"/>
  <c r="U28" i="1"/>
  <c r="U29" i="1"/>
  <c r="U30" i="1"/>
  <c r="U31" i="1"/>
  <c r="U32" i="1"/>
  <c r="U34" i="1"/>
  <c r="U35" i="1"/>
  <c r="U36" i="1"/>
  <c r="U37" i="1"/>
  <c r="U38" i="1"/>
  <c r="U39" i="1"/>
  <c r="U41" i="1"/>
  <c r="U42" i="1"/>
  <c r="U43" i="1"/>
  <c r="U44" i="1"/>
  <c r="U45" i="1"/>
  <c r="U46" i="1"/>
  <c r="U48" i="1"/>
  <c r="U49" i="1"/>
  <c r="U50" i="1"/>
  <c r="U51" i="1"/>
  <c r="U52" i="1"/>
  <c r="U53" i="1"/>
  <c r="U55" i="1"/>
  <c r="U56" i="1"/>
  <c r="U57" i="1"/>
  <c r="U58" i="1"/>
  <c r="U59" i="1"/>
  <c r="U60" i="1"/>
  <c r="U62" i="1"/>
  <c r="U63" i="1"/>
  <c r="U64" i="1"/>
  <c r="U65" i="1"/>
  <c r="U66" i="1"/>
  <c r="U67" i="1"/>
  <c r="U69" i="1"/>
  <c r="U70" i="1"/>
  <c r="U71" i="1"/>
  <c r="U72" i="1"/>
  <c r="U73" i="1"/>
  <c r="U74" i="1"/>
  <c r="U76" i="1"/>
  <c r="U77" i="1"/>
  <c r="U78" i="1"/>
  <c r="U79" i="1"/>
  <c r="U80" i="1"/>
  <c r="U81" i="1"/>
  <c r="U83" i="1"/>
  <c r="U84" i="1"/>
  <c r="U85" i="1"/>
  <c r="U86" i="1"/>
  <c r="U87" i="1"/>
  <c r="U88" i="1"/>
  <c r="U90" i="1"/>
  <c r="U91" i="1"/>
  <c r="U92" i="1"/>
  <c r="U93" i="1"/>
  <c r="U94" i="1"/>
  <c r="U95" i="1"/>
  <c r="U97" i="1"/>
  <c r="U98" i="1"/>
  <c r="U99" i="1"/>
  <c r="U100" i="1"/>
  <c r="U101" i="1"/>
  <c r="U102" i="1"/>
  <c r="U104" i="1"/>
  <c r="U105" i="1"/>
  <c r="U106" i="1"/>
  <c r="U107" i="1"/>
  <c r="U108" i="1"/>
  <c r="U109" i="1"/>
  <c r="U111" i="1"/>
  <c r="U112" i="1"/>
  <c r="U113" i="1"/>
  <c r="U114" i="1"/>
  <c r="U115" i="1"/>
  <c r="U116" i="1"/>
  <c r="U118" i="1"/>
  <c r="U119" i="1"/>
  <c r="U120" i="1"/>
  <c r="U121" i="1"/>
  <c r="U122" i="1"/>
  <c r="U123" i="1"/>
  <c r="U125" i="1"/>
  <c r="U126" i="1"/>
  <c r="U127" i="1"/>
  <c r="U128" i="1"/>
  <c r="U129" i="1"/>
  <c r="U130" i="1"/>
  <c r="U132" i="1"/>
  <c r="U133" i="1"/>
  <c r="U134" i="1"/>
  <c r="U135" i="1"/>
  <c r="U136" i="1"/>
  <c r="U137" i="1"/>
  <c r="U139" i="1"/>
  <c r="U140" i="1"/>
  <c r="U141" i="1"/>
  <c r="R13" i="1"/>
  <c r="R14" i="1"/>
  <c r="R15" i="1"/>
  <c r="R16" i="1"/>
  <c r="R17" i="1"/>
  <c r="R18" i="1"/>
  <c r="R20" i="1"/>
  <c r="R21" i="1"/>
  <c r="R22" i="1"/>
  <c r="R23" i="1"/>
  <c r="R24" i="1"/>
  <c r="R25" i="1"/>
  <c r="R27" i="1"/>
  <c r="R28" i="1"/>
  <c r="R29" i="1"/>
  <c r="R30" i="1"/>
  <c r="R31" i="1"/>
  <c r="R32" i="1"/>
  <c r="R34" i="1"/>
  <c r="R35" i="1"/>
  <c r="R36" i="1"/>
  <c r="R37" i="1"/>
  <c r="R38" i="1"/>
  <c r="R39" i="1"/>
  <c r="R41" i="1"/>
  <c r="R42" i="1"/>
  <c r="R43" i="1"/>
  <c r="R44" i="1"/>
  <c r="R45" i="1"/>
  <c r="R46" i="1"/>
  <c r="R48" i="1"/>
  <c r="R49" i="1"/>
  <c r="R50" i="1"/>
  <c r="R51" i="1"/>
  <c r="R52" i="1"/>
  <c r="R53" i="1"/>
  <c r="R55" i="1"/>
  <c r="R56" i="1"/>
  <c r="R57" i="1"/>
  <c r="R58" i="1"/>
  <c r="R59" i="1"/>
  <c r="R60" i="1"/>
  <c r="R62" i="1"/>
  <c r="R63" i="1"/>
  <c r="R64" i="1"/>
  <c r="R65" i="1"/>
  <c r="R66" i="1"/>
  <c r="R67" i="1"/>
  <c r="R69" i="1"/>
  <c r="R70" i="1"/>
  <c r="R71" i="1"/>
  <c r="R72" i="1"/>
  <c r="R73" i="1"/>
  <c r="R74" i="1"/>
  <c r="R76" i="1"/>
  <c r="R77" i="1"/>
  <c r="R78" i="1"/>
  <c r="R79" i="1"/>
  <c r="R80" i="1"/>
  <c r="R81" i="1"/>
  <c r="R83" i="1"/>
  <c r="R84" i="1"/>
  <c r="R85" i="1"/>
  <c r="R86" i="1"/>
  <c r="R87" i="1"/>
  <c r="R88" i="1"/>
  <c r="R90" i="1"/>
  <c r="R91" i="1"/>
  <c r="R92" i="1"/>
  <c r="R93" i="1"/>
  <c r="R94" i="1"/>
  <c r="R95" i="1"/>
  <c r="R97" i="1"/>
  <c r="R98" i="1"/>
  <c r="R99" i="1"/>
  <c r="R100" i="1"/>
  <c r="R101" i="1"/>
  <c r="R102" i="1"/>
  <c r="R104" i="1"/>
  <c r="R105" i="1"/>
  <c r="R106" i="1"/>
  <c r="R107" i="1"/>
  <c r="R108" i="1"/>
  <c r="R109" i="1"/>
  <c r="R111" i="1"/>
  <c r="R112" i="1"/>
  <c r="R113" i="1"/>
  <c r="R114" i="1"/>
  <c r="R115" i="1"/>
  <c r="R116" i="1"/>
  <c r="R118" i="1"/>
  <c r="R119" i="1"/>
  <c r="R120" i="1"/>
  <c r="R121" i="1"/>
  <c r="R122" i="1"/>
  <c r="R123" i="1"/>
  <c r="R125" i="1"/>
  <c r="R126" i="1"/>
  <c r="R127" i="1"/>
  <c r="R128" i="1"/>
  <c r="R129" i="1"/>
  <c r="R130" i="1"/>
  <c r="R132" i="1"/>
  <c r="R133" i="1"/>
  <c r="R134" i="1"/>
  <c r="R135" i="1"/>
  <c r="R136" i="1"/>
  <c r="R137" i="1"/>
  <c r="R139" i="1"/>
  <c r="R140" i="1"/>
  <c r="R141" i="1"/>
  <c r="R142" i="1"/>
  <c r="R143" i="1"/>
  <c r="R144" i="1"/>
  <c r="O13" i="1"/>
  <c r="O14" i="1"/>
  <c r="O15" i="1"/>
  <c r="O16" i="1"/>
  <c r="O17" i="1"/>
  <c r="O18" i="1"/>
  <c r="O20" i="1"/>
  <c r="O21" i="1"/>
  <c r="O22" i="1"/>
  <c r="O23" i="1"/>
  <c r="O24" i="1"/>
  <c r="O25" i="1"/>
  <c r="O27" i="1"/>
  <c r="O28" i="1"/>
  <c r="O29" i="1"/>
  <c r="O30" i="1"/>
  <c r="O31" i="1"/>
  <c r="O32" i="1"/>
  <c r="O34" i="1"/>
  <c r="O35" i="1"/>
  <c r="O36" i="1"/>
  <c r="O37" i="1"/>
  <c r="O38" i="1"/>
  <c r="O39" i="1"/>
  <c r="O41" i="1"/>
  <c r="O42" i="1"/>
  <c r="O43" i="1"/>
  <c r="O44" i="1"/>
  <c r="O45" i="1"/>
  <c r="O46" i="1"/>
  <c r="O48" i="1"/>
  <c r="O49" i="1"/>
  <c r="O50" i="1"/>
  <c r="O51" i="1"/>
  <c r="O52" i="1"/>
  <c r="O53" i="1"/>
  <c r="O55" i="1"/>
  <c r="O56" i="1"/>
  <c r="O57" i="1"/>
  <c r="O58" i="1"/>
  <c r="O60" i="1"/>
  <c r="O62" i="1"/>
  <c r="O63" i="1"/>
  <c r="O64" i="1"/>
  <c r="O65" i="1"/>
  <c r="O66" i="1"/>
  <c r="O67" i="1"/>
  <c r="O69" i="1"/>
  <c r="O70" i="1"/>
  <c r="O71" i="1"/>
  <c r="O72" i="1"/>
  <c r="O73" i="1"/>
  <c r="O74" i="1"/>
  <c r="O76" i="1"/>
  <c r="O77" i="1"/>
  <c r="O78" i="1"/>
  <c r="O79" i="1"/>
  <c r="O80" i="1"/>
  <c r="O81" i="1"/>
  <c r="O83" i="1"/>
  <c r="O84" i="1"/>
  <c r="O85" i="1"/>
  <c r="O86" i="1"/>
  <c r="O87" i="1"/>
  <c r="O88" i="1"/>
  <c r="O90" i="1"/>
  <c r="O91" i="1"/>
  <c r="O92" i="1"/>
  <c r="O93" i="1"/>
  <c r="O94" i="1"/>
  <c r="O95" i="1"/>
  <c r="O97" i="1"/>
  <c r="O98" i="1"/>
  <c r="O99" i="1"/>
  <c r="O100" i="1"/>
  <c r="O101" i="1"/>
  <c r="O102" i="1"/>
  <c r="O104" i="1"/>
  <c r="O105" i="1"/>
  <c r="O106" i="1"/>
  <c r="O107" i="1"/>
  <c r="O108" i="1"/>
  <c r="O109" i="1"/>
  <c r="O111" i="1"/>
  <c r="O112" i="1"/>
  <c r="O113" i="1"/>
  <c r="O114" i="1"/>
  <c r="O115" i="1"/>
  <c r="O116" i="1"/>
  <c r="O118" i="1"/>
  <c r="O119" i="1"/>
  <c r="O120" i="1"/>
  <c r="O121" i="1"/>
  <c r="O122" i="1"/>
  <c r="O123" i="1"/>
  <c r="O125" i="1"/>
  <c r="O126" i="1"/>
  <c r="O127" i="1"/>
  <c r="O128" i="1"/>
  <c r="O129" i="1"/>
  <c r="O130" i="1"/>
  <c r="O132" i="1"/>
  <c r="O133" i="1"/>
  <c r="O134" i="1"/>
  <c r="O135" i="1"/>
  <c r="O136" i="1"/>
  <c r="O137" i="1"/>
  <c r="O139" i="1"/>
  <c r="AA7" i="1"/>
  <c r="AA8" i="1"/>
  <c r="AA9" i="1"/>
  <c r="AA10" i="1"/>
  <c r="AA11" i="1"/>
  <c r="X7" i="1"/>
  <c r="X8" i="1"/>
  <c r="X9" i="1"/>
  <c r="X10" i="1"/>
  <c r="X11" i="1"/>
  <c r="U7" i="1"/>
  <c r="U8" i="1"/>
  <c r="U9" i="1"/>
  <c r="U10" i="1"/>
  <c r="U11" i="1"/>
  <c r="R7" i="1"/>
  <c r="R8" i="1"/>
  <c r="R9" i="1"/>
  <c r="R10" i="1"/>
  <c r="R11" i="1"/>
  <c r="O7" i="1"/>
  <c r="O8" i="1"/>
  <c r="O9" i="1"/>
  <c r="O10" i="1"/>
  <c r="O11" i="1"/>
  <c r="AA6" i="1"/>
  <c r="X6" i="1"/>
  <c r="U6" i="1"/>
  <c r="R6" i="1"/>
  <c r="O6" i="1"/>
  <c r="L13" i="1"/>
  <c r="L14" i="1"/>
  <c r="L15" i="1"/>
  <c r="L16" i="1"/>
  <c r="L17" i="1"/>
  <c r="L18" i="1"/>
  <c r="L20" i="1"/>
  <c r="L21" i="1"/>
  <c r="L22" i="1"/>
  <c r="L23" i="1"/>
  <c r="L24" i="1"/>
  <c r="L25" i="1"/>
  <c r="L27" i="1"/>
  <c r="L28" i="1"/>
  <c r="L29" i="1"/>
  <c r="L30" i="1"/>
  <c r="L31" i="1"/>
  <c r="L32" i="1"/>
  <c r="L34" i="1"/>
  <c r="L35" i="1"/>
  <c r="L36" i="1"/>
  <c r="L37" i="1"/>
  <c r="L38" i="1"/>
  <c r="L39" i="1"/>
  <c r="L41" i="1"/>
  <c r="L42" i="1"/>
  <c r="L43" i="1"/>
  <c r="L44" i="1"/>
  <c r="L45" i="1"/>
  <c r="L46" i="1"/>
  <c r="L48" i="1"/>
  <c r="L49" i="1"/>
  <c r="L50" i="1"/>
  <c r="L51" i="1"/>
  <c r="L52" i="1"/>
  <c r="L53" i="1"/>
  <c r="L55" i="1"/>
  <c r="L56" i="1"/>
  <c r="L57" i="1"/>
  <c r="L58" i="1"/>
  <c r="L59" i="1"/>
  <c r="L60" i="1"/>
  <c r="L62" i="1"/>
  <c r="L63" i="1"/>
  <c r="L64" i="1"/>
  <c r="L65" i="1"/>
  <c r="L66" i="1"/>
  <c r="L67" i="1"/>
  <c r="L69" i="1"/>
  <c r="L70" i="1"/>
  <c r="L71" i="1"/>
  <c r="L72" i="1"/>
  <c r="L73" i="1"/>
  <c r="L74" i="1"/>
  <c r="L76" i="1"/>
  <c r="L77" i="1"/>
  <c r="L78" i="1"/>
  <c r="L79" i="1"/>
  <c r="L80" i="1"/>
  <c r="L81" i="1"/>
  <c r="L83" i="1"/>
  <c r="L84" i="1"/>
  <c r="L85" i="1"/>
  <c r="L86" i="1"/>
  <c r="L87" i="1"/>
  <c r="L88" i="1"/>
  <c r="L90" i="1"/>
  <c r="L91" i="1"/>
  <c r="L92" i="1"/>
  <c r="L93" i="1"/>
  <c r="L94" i="1"/>
  <c r="L95" i="1"/>
  <c r="L97" i="1"/>
  <c r="L98" i="1"/>
  <c r="L99" i="1"/>
  <c r="L100" i="1"/>
  <c r="L101" i="1"/>
  <c r="L102" i="1"/>
  <c r="L104" i="1"/>
  <c r="L105" i="1"/>
  <c r="L106" i="1"/>
  <c r="L107" i="1"/>
  <c r="L108" i="1"/>
  <c r="L109" i="1"/>
  <c r="L111" i="1"/>
  <c r="L112" i="1"/>
  <c r="L113" i="1"/>
  <c r="L114" i="1"/>
  <c r="L115" i="1"/>
  <c r="L116" i="1"/>
  <c r="L118" i="1"/>
  <c r="L119" i="1"/>
  <c r="L120" i="1"/>
  <c r="L121" i="1"/>
  <c r="L122" i="1"/>
  <c r="L123" i="1"/>
  <c r="L125" i="1"/>
  <c r="L126" i="1"/>
  <c r="L127" i="1"/>
  <c r="L128" i="1"/>
  <c r="L129" i="1"/>
  <c r="L130" i="1"/>
  <c r="L132" i="1"/>
  <c r="L133" i="1"/>
  <c r="L134" i="1"/>
  <c r="L135" i="1"/>
  <c r="L136" i="1"/>
  <c r="L137" i="1"/>
  <c r="L139" i="1"/>
  <c r="L140" i="1"/>
  <c r="L8" i="1"/>
  <c r="L9" i="1"/>
  <c r="L10" i="1"/>
  <c r="L11" i="1"/>
  <c r="L6" i="1"/>
  <c r="L7" i="1"/>
  <c r="AY5" i="1"/>
  <c r="V5" i="3"/>
  <c r="AU26" i="2"/>
  <c r="R8" i="4"/>
  <c r="AV131" i="2"/>
  <c r="S23" i="4"/>
  <c r="AU131" i="2"/>
  <c r="R23" i="4"/>
  <c r="AV89" i="2"/>
  <c r="S17" i="4"/>
  <c r="AU89" i="2"/>
  <c r="R17" i="4"/>
  <c r="AT131" i="2"/>
  <c r="Q23" i="4"/>
  <c r="AV89" i="1"/>
  <c r="S17" i="3"/>
  <c r="AV138" i="2"/>
  <c r="S24" i="4"/>
  <c r="AT138" i="2"/>
  <c r="Q24" i="4"/>
  <c r="AU138" i="2"/>
  <c r="R24" i="4"/>
  <c r="AT131" i="1"/>
  <c r="Q23" i="3"/>
  <c r="AV131" i="1"/>
  <c r="S23" i="3"/>
  <c r="AU131" i="1"/>
  <c r="R23" i="3"/>
  <c r="AW138" i="2"/>
  <c r="T24" i="4"/>
  <c r="AS138" i="2"/>
  <c r="P24" i="4"/>
  <c r="AR138" i="2"/>
  <c r="O24" i="4"/>
  <c r="C24" i="4"/>
  <c r="AS131" i="2"/>
  <c r="P23" i="4"/>
  <c r="AR131" i="2"/>
  <c r="O23" i="4"/>
  <c r="C23" i="4"/>
  <c r="AS124" i="2"/>
  <c r="P22" i="4"/>
  <c r="AR124" i="2"/>
  <c r="O22" i="4"/>
  <c r="C22" i="4"/>
  <c r="B22" i="4"/>
  <c r="AT124" i="2"/>
  <c r="Q22" i="4"/>
  <c r="AS117" i="2"/>
  <c r="P21" i="4"/>
  <c r="AR117" i="2"/>
  <c r="O21" i="4"/>
  <c r="C21" i="4"/>
  <c r="B21" i="4"/>
  <c r="AU117" i="2"/>
  <c r="R21" i="4"/>
  <c r="AT117" i="2"/>
  <c r="Q21" i="4"/>
  <c r="AV110" i="2"/>
  <c r="S20" i="4"/>
  <c r="AS110" i="2"/>
  <c r="P20" i="4"/>
  <c r="AR110" i="2"/>
  <c r="O20" i="4"/>
  <c r="C20" i="4"/>
  <c r="B20" i="4"/>
  <c r="AU110" i="2"/>
  <c r="R20" i="4"/>
  <c r="AS103" i="2"/>
  <c r="P19" i="4"/>
  <c r="AR103" i="2"/>
  <c r="O19" i="4"/>
  <c r="B19" i="4"/>
  <c r="AT103" i="2"/>
  <c r="Q19" i="4"/>
  <c r="AS96" i="2"/>
  <c r="P18" i="4"/>
  <c r="AR96" i="2"/>
  <c r="O18" i="4"/>
  <c r="C18" i="4"/>
  <c r="AV96" i="2"/>
  <c r="S18" i="4"/>
  <c r="AT96" i="2"/>
  <c r="Q18" i="4"/>
  <c r="AS89" i="2"/>
  <c r="P17" i="4"/>
  <c r="AR89" i="2"/>
  <c r="O17" i="4"/>
  <c r="C17" i="4"/>
  <c r="AT89" i="2"/>
  <c r="Q17" i="4"/>
  <c r="AS82" i="2"/>
  <c r="P16" i="4"/>
  <c r="AR82" i="2"/>
  <c r="O16" i="4"/>
  <c r="B16" i="4"/>
  <c r="AU82" i="2"/>
  <c r="R16" i="4"/>
  <c r="AS75" i="2"/>
  <c r="P15" i="4"/>
  <c r="AR75" i="2"/>
  <c r="O15" i="4"/>
  <c r="C15" i="4"/>
  <c r="B15" i="4"/>
  <c r="AU75" i="2"/>
  <c r="R15" i="4"/>
  <c r="AT75" i="2"/>
  <c r="Q15" i="4"/>
  <c r="AS68" i="2"/>
  <c r="P14" i="4"/>
  <c r="AR68" i="2"/>
  <c r="O14" i="4"/>
  <c r="B14" i="4"/>
  <c r="AU68" i="2"/>
  <c r="R14" i="4"/>
  <c r="AT68" i="2"/>
  <c r="Q14" i="4"/>
  <c r="AS61" i="2"/>
  <c r="P13" i="4"/>
  <c r="AR61" i="2"/>
  <c r="O13" i="4"/>
  <c r="B13" i="4"/>
  <c r="AV61" i="2"/>
  <c r="S13" i="4"/>
  <c r="AS54" i="2"/>
  <c r="P12" i="4"/>
  <c r="AR54" i="2"/>
  <c r="O12" i="4"/>
  <c r="C12" i="4"/>
  <c r="AS47" i="2"/>
  <c r="P11" i="4"/>
  <c r="AR47" i="2"/>
  <c r="O11" i="4"/>
  <c r="AT47" i="2"/>
  <c r="Q11" i="4"/>
  <c r="AS40" i="2"/>
  <c r="P10" i="4"/>
  <c r="AR40" i="2"/>
  <c r="O10" i="4"/>
  <c r="C10" i="4"/>
  <c r="B10" i="4"/>
  <c r="AV40" i="2"/>
  <c r="S10" i="4"/>
  <c r="AS33" i="2"/>
  <c r="P9" i="4"/>
  <c r="AR33" i="2"/>
  <c r="O9" i="4"/>
  <c r="C9" i="4"/>
  <c r="B9" i="4"/>
  <c r="AU33" i="2"/>
  <c r="R9" i="4"/>
  <c r="AV33" i="2"/>
  <c r="S9" i="4"/>
  <c r="AT33" i="2"/>
  <c r="Q9" i="4"/>
  <c r="AS26" i="2"/>
  <c r="P8" i="4"/>
  <c r="AR26" i="2"/>
  <c r="O8" i="4"/>
  <c r="B8" i="4"/>
  <c r="AT26" i="2"/>
  <c r="Q8" i="4"/>
  <c r="AS19" i="2"/>
  <c r="P7" i="4"/>
  <c r="AR19" i="2"/>
  <c r="O7" i="4"/>
  <c r="B7" i="4"/>
  <c r="AU19" i="2"/>
  <c r="R7" i="4"/>
  <c r="AT19" i="2"/>
  <c r="Q7" i="4"/>
  <c r="AS12" i="2"/>
  <c r="P6" i="4"/>
  <c r="AR12" i="2"/>
  <c r="O6" i="4"/>
  <c r="AT12" i="2"/>
  <c r="Q6" i="4"/>
  <c r="AS5" i="2"/>
  <c r="P5" i="4"/>
  <c r="AR5" i="2"/>
  <c r="O5" i="4"/>
  <c r="AP5" i="2"/>
  <c r="M5" i="4"/>
  <c r="AN5" i="2"/>
  <c r="K5" i="4"/>
  <c r="AL5" i="2"/>
  <c r="I5" i="4"/>
  <c r="AJ5" i="2"/>
  <c r="G5" i="4"/>
  <c r="AH5" i="2"/>
  <c r="E5" i="4"/>
  <c r="AF5" i="2"/>
  <c r="C5" i="4"/>
  <c r="B5" i="4"/>
  <c r="AU5" i="2"/>
  <c r="R5" i="4"/>
  <c r="O24" i="3"/>
  <c r="B24" i="3"/>
  <c r="AR131" i="1"/>
  <c r="O23" i="3"/>
  <c r="B23" i="3"/>
  <c r="AR124" i="1"/>
  <c r="O22" i="3"/>
  <c r="B22" i="3"/>
  <c r="AR117" i="1"/>
  <c r="O21" i="3"/>
  <c r="AR110" i="1"/>
  <c r="O20" i="3"/>
  <c r="AR103" i="1"/>
  <c r="O19" i="3"/>
  <c r="B19" i="3"/>
  <c r="AR96" i="1"/>
  <c r="O18" i="3"/>
  <c r="B18" i="3"/>
  <c r="AU89" i="1"/>
  <c r="R17" i="3"/>
  <c r="AR89" i="1"/>
  <c r="O17" i="3"/>
  <c r="C17" i="3"/>
  <c r="B17" i="3"/>
  <c r="AR82" i="1"/>
  <c r="O16" i="3"/>
  <c r="C16" i="3"/>
  <c r="B16" i="3"/>
  <c r="AR75" i="1"/>
  <c r="O15" i="3"/>
  <c r="C15" i="3"/>
  <c r="AR68" i="1"/>
  <c r="O14" i="3"/>
  <c r="C14" i="3"/>
  <c r="AR61" i="1"/>
  <c r="O13" i="3"/>
  <c r="C13" i="3"/>
  <c r="B13" i="3"/>
  <c r="AR54" i="1"/>
  <c r="O12" i="3"/>
  <c r="C12" i="3"/>
  <c r="B12" i="3"/>
  <c r="AT54" i="1"/>
  <c r="Q12" i="3"/>
  <c r="AR47" i="1"/>
  <c r="O11" i="3"/>
  <c r="B11" i="3"/>
  <c r="AT47" i="1"/>
  <c r="Q11" i="3"/>
  <c r="AR40" i="1"/>
  <c r="O10" i="3"/>
  <c r="C10" i="3"/>
  <c r="B10" i="3"/>
  <c r="AU40" i="1"/>
  <c r="R10" i="3"/>
  <c r="AV40" i="1"/>
  <c r="S10" i="3"/>
  <c r="AT40" i="1"/>
  <c r="Q10" i="3"/>
  <c r="AR33" i="1"/>
  <c r="O9" i="3"/>
  <c r="C9" i="3"/>
  <c r="AU33" i="1"/>
  <c r="R9" i="3"/>
  <c r="AV33" i="1"/>
  <c r="S9" i="3"/>
  <c r="AT33" i="1"/>
  <c r="Q9" i="3"/>
  <c r="AR26" i="1"/>
  <c r="O8" i="3"/>
  <c r="C8" i="3"/>
  <c r="AU26" i="1"/>
  <c r="R8" i="3"/>
  <c r="AV26" i="1"/>
  <c r="S8" i="3"/>
  <c r="AT26" i="1"/>
  <c r="Q8" i="3"/>
  <c r="AR19" i="1"/>
  <c r="O7" i="3"/>
  <c r="B7" i="3"/>
  <c r="AR12" i="1"/>
  <c r="O6" i="3"/>
  <c r="B6" i="3"/>
  <c r="AR5" i="1"/>
  <c r="O5" i="3"/>
  <c r="AP5" i="1"/>
  <c r="M5" i="3"/>
  <c r="AN5" i="1"/>
  <c r="K5" i="3"/>
  <c r="AL5" i="1"/>
  <c r="I5" i="3"/>
  <c r="AJ5" i="1"/>
  <c r="G5" i="3"/>
  <c r="AH5" i="1"/>
  <c r="E5" i="3"/>
  <c r="AF5" i="1"/>
  <c r="C5" i="3"/>
  <c r="B5" i="3"/>
  <c r="AV75" i="2"/>
  <c r="S15" i="4"/>
  <c r="AV124" i="2"/>
  <c r="S22" i="4"/>
  <c r="AU124" i="2"/>
  <c r="R22" i="4"/>
  <c r="AV12" i="2"/>
  <c r="S6" i="4"/>
  <c r="AV26" i="2"/>
  <c r="S8" i="4"/>
  <c r="AV19" i="2"/>
  <c r="S7" i="4"/>
  <c r="AT82" i="2"/>
  <c r="Q16" i="4"/>
  <c r="AU96" i="2"/>
  <c r="R18" i="4"/>
  <c r="AT54" i="2"/>
  <c r="Q12" i="4"/>
  <c r="AV68" i="2"/>
  <c r="S14" i="4"/>
  <c r="AV82" i="2"/>
  <c r="S16" i="4"/>
  <c r="AT61" i="2"/>
  <c r="Q13" i="4"/>
  <c r="AU40" i="2"/>
  <c r="R10" i="4"/>
  <c r="AT110" i="2"/>
  <c r="Q20" i="4"/>
  <c r="AT40" i="2"/>
  <c r="Q10" i="4"/>
  <c r="AU103" i="2"/>
  <c r="R19" i="4"/>
  <c r="AV138" i="1"/>
  <c r="S24" i="3"/>
  <c r="AV5" i="1"/>
  <c r="S5" i="3"/>
  <c r="AT12" i="1"/>
  <c r="Q6" i="3"/>
  <c r="AU138" i="1"/>
  <c r="R24" i="3"/>
  <c r="AT138" i="1"/>
  <c r="Q24" i="3"/>
  <c r="AV12" i="1"/>
  <c r="S6" i="3"/>
  <c r="AU5" i="1"/>
  <c r="R5" i="3"/>
  <c r="AU12" i="1"/>
  <c r="R6" i="3"/>
  <c r="AT19" i="1"/>
  <c r="Q7" i="3"/>
  <c r="AU19" i="1"/>
  <c r="R7" i="3"/>
  <c r="AV19" i="1"/>
  <c r="S7" i="3"/>
  <c r="AU47" i="1"/>
  <c r="R11" i="3"/>
  <c r="AV54" i="1"/>
  <c r="S12" i="3"/>
  <c r="AU61" i="1"/>
  <c r="R13" i="3"/>
  <c r="AV117" i="1"/>
  <c r="S21" i="3"/>
  <c r="AT103" i="1"/>
  <c r="Q19" i="3"/>
  <c r="AU117" i="1"/>
  <c r="R21" i="3"/>
  <c r="AT75" i="1"/>
  <c r="Q15" i="3"/>
  <c r="AT89" i="1"/>
  <c r="Q17" i="3"/>
  <c r="AV47" i="1"/>
  <c r="S11" i="3"/>
  <c r="AU54" i="1"/>
  <c r="R12" i="3"/>
  <c r="AU68" i="1"/>
  <c r="R14" i="3"/>
  <c r="AU82" i="1"/>
  <c r="R16" i="3"/>
  <c r="AU103" i="1"/>
  <c r="R19" i="3"/>
  <c r="AT117" i="1"/>
  <c r="Q21" i="3"/>
  <c r="AU124" i="1"/>
  <c r="R22" i="3"/>
  <c r="AU61" i="2"/>
  <c r="R13" i="4"/>
  <c r="AV75" i="1"/>
  <c r="S15" i="3"/>
  <c r="AT96" i="1"/>
  <c r="Q18" i="3"/>
  <c r="AT124" i="1"/>
  <c r="Q22" i="3"/>
  <c r="AV47" i="2"/>
  <c r="S11" i="4"/>
  <c r="AV96" i="1"/>
  <c r="S18" i="3"/>
  <c r="AV110" i="1"/>
  <c r="S20" i="3"/>
  <c r="AT82" i="1"/>
  <c r="Q16" i="3"/>
  <c r="AU75" i="1"/>
  <c r="R15" i="3"/>
  <c r="AW33" i="1"/>
  <c r="T9" i="3"/>
  <c r="AW26" i="1"/>
  <c r="T8" i="3"/>
  <c r="AV103" i="1"/>
  <c r="S19" i="3"/>
  <c r="AT5" i="1"/>
  <c r="Q5" i="3"/>
  <c r="AU54" i="2"/>
  <c r="R12" i="4"/>
  <c r="AU47" i="2"/>
  <c r="R11" i="4"/>
  <c r="AV103" i="2"/>
  <c r="S19" i="4"/>
  <c r="AW33" i="2"/>
  <c r="T9" i="4"/>
  <c r="AW82" i="2"/>
  <c r="T16" i="4"/>
  <c r="AW5" i="2"/>
  <c r="T5" i="4"/>
  <c r="AW12" i="2"/>
  <c r="T6" i="4"/>
  <c r="AW89" i="2"/>
  <c r="T17" i="4"/>
  <c r="AT61" i="1"/>
  <c r="Q13" i="3"/>
  <c r="AW75" i="2"/>
  <c r="T15" i="4"/>
  <c r="AW96" i="2"/>
  <c r="T18" i="4"/>
  <c r="AZ138" i="2"/>
  <c r="W24" i="4"/>
  <c r="AW68" i="2"/>
  <c r="T14" i="4"/>
  <c r="AW40" i="2"/>
  <c r="T10" i="4"/>
  <c r="AW124" i="2"/>
  <c r="T22" i="4"/>
  <c r="AW131" i="2"/>
  <c r="T23" i="4"/>
  <c r="AV54" i="2"/>
  <c r="S12" i="4"/>
  <c r="AW19" i="2"/>
  <c r="T7" i="4"/>
  <c r="AW110" i="2"/>
  <c r="T20" i="4"/>
  <c r="AV117" i="2"/>
  <c r="S21" i="4"/>
  <c r="AW26" i="2"/>
  <c r="T8" i="4"/>
  <c r="AZ5" i="2"/>
  <c r="W5" i="4"/>
  <c r="AW40" i="1"/>
  <c r="T10" i="3"/>
  <c r="AW5" i="1"/>
  <c r="T5" i="3"/>
  <c r="AW12" i="1"/>
  <c r="T6" i="3"/>
  <c r="AV82" i="1"/>
  <c r="S16" i="3"/>
  <c r="AV61" i="1"/>
  <c r="S13" i="3"/>
  <c r="AW19" i="1"/>
  <c r="T7" i="3"/>
  <c r="AT110" i="1"/>
  <c r="Q20" i="3"/>
  <c r="AU110" i="1"/>
  <c r="R20" i="3"/>
  <c r="AT68" i="1"/>
  <c r="Q14" i="3"/>
  <c r="AV124" i="1"/>
  <c r="S22" i="3"/>
  <c r="AV68" i="1"/>
  <c r="S14" i="3"/>
  <c r="AZ138" i="1"/>
  <c r="W24" i="3"/>
  <c r="AW138" i="1"/>
  <c r="T24" i="3"/>
  <c r="AW47" i="1"/>
  <c r="T11" i="3"/>
  <c r="AW54" i="1"/>
  <c r="T12" i="3"/>
  <c r="AW61" i="2"/>
  <c r="T13" i="4"/>
  <c r="AZ33" i="2"/>
  <c r="W9" i="4"/>
  <c r="AW96" i="1"/>
  <c r="T18" i="3"/>
  <c r="AZ26" i="1"/>
  <c r="W8" i="3"/>
  <c r="AW75" i="1"/>
  <c r="T15" i="3"/>
  <c r="AZ33" i="1"/>
  <c r="W9" i="3"/>
  <c r="AZ40" i="1"/>
  <c r="W10" i="3"/>
  <c r="AZ54" i="1"/>
  <c r="W12" i="3"/>
  <c r="AZ75" i="2"/>
  <c r="W15" i="4"/>
  <c r="AZ82" i="2"/>
  <c r="W16" i="4"/>
  <c r="AW131" i="1"/>
  <c r="T23" i="3"/>
  <c r="AZ26" i="2"/>
  <c r="W8" i="4"/>
  <c r="AZ12" i="2"/>
  <c r="W6" i="4"/>
  <c r="AZ19" i="2"/>
  <c r="W7" i="4"/>
  <c r="AZ124" i="2"/>
  <c r="W22" i="4"/>
  <c r="AZ68" i="2"/>
  <c r="W14" i="4"/>
  <c r="AZ131" i="2"/>
  <c r="W23" i="4"/>
  <c r="AZ110" i="2"/>
  <c r="W20" i="4"/>
  <c r="AZ89" i="2"/>
  <c r="W17" i="4"/>
  <c r="AZ96" i="2"/>
  <c r="W18" i="4"/>
  <c r="AZ40" i="2"/>
  <c r="W10" i="4"/>
  <c r="AW47" i="2"/>
  <c r="T11" i="4"/>
  <c r="AW117" i="2"/>
  <c r="T21" i="4"/>
  <c r="AW54" i="2"/>
  <c r="T12" i="4"/>
  <c r="AZ103" i="2"/>
  <c r="W19" i="4"/>
  <c r="AW103" i="2"/>
  <c r="T19" i="4"/>
  <c r="AZ61" i="2"/>
  <c r="W13" i="4"/>
  <c r="AZ124" i="1"/>
  <c r="W22" i="3"/>
  <c r="AW124" i="1"/>
  <c r="T22" i="3"/>
  <c r="AZ12" i="1"/>
  <c r="W6" i="3"/>
  <c r="AW103" i="1"/>
  <c r="T19" i="3"/>
  <c r="AZ47" i="1"/>
  <c r="W11" i="3"/>
  <c r="AW117" i="1"/>
  <c r="T21" i="3"/>
  <c r="AZ82" i="1"/>
  <c r="W16" i="3"/>
  <c r="AW82" i="1"/>
  <c r="T16" i="3"/>
  <c r="AZ5" i="1"/>
  <c r="W5" i="3"/>
  <c r="AW89" i="1"/>
  <c r="T17" i="3"/>
  <c r="AW61" i="1"/>
  <c r="T13" i="3"/>
  <c r="AW110" i="1"/>
  <c r="T20" i="3"/>
  <c r="AZ19" i="1"/>
  <c r="W7" i="3"/>
  <c r="AW68" i="1"/>
  <c r="T14" i="3"/>
  <c r="AZ68" i="1"/>
  <c r="W14" i="3"/>
  <c r="AZ117" i="1"/>
  <c r="W21" i="3"/>
  <c r="AZ131" i="1"/>
  <c r="W23" i="3"/>
  <c r="AZ96" i="1"/>
  <c r="W18" i="3"/>
  <c r="AZ75" i="1"/>
  <c r="W15" i="3"/>
  <c r="AZ47" i="2"/>
  <c r="W11" i="4"/>
  <c r="AZ110" i="1"/>
  <c r="W20" i="3"/>
  <c r="AZ103" i="1"/>
  <c r="W19" i="3"/>
  <c r="AZ61" i="1"/>
  <c r="W13" i="3"/>
  <c r="AZ89" i="1"/>
  <c r="W17" i="3"/>
  <c r="AZ54" i="2"/>
  <c r="W12" i="4"/>
  <c r="AZ117" i="2"/>
  <c r="W21" i="4"/>
</calcChain>
</file>

<file path=xl/sharedStrings.xml><?xml version="1.0" encoding="utf-8"?>
<sst xmlns="http://schemas.openxmlformats.org/spreadsheetml/2006/main" count="1653" uniqueCount="583">
  <si>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</si>
  <si>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</si>
  <si>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</si>
  <si>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</si>
  <si>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</si>
  <si>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</si>
  <si>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</si>
  <si>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</si>
  <si>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</si>
  <si>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</si>
  <si>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</si>
  <si>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</si>
  <si>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</si>
  <si>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副菜二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</si>
  <si>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</si>
  <si>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</si>
  <si>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</si>
  <si>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薑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</si>
  <si>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</si>
  <si>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</si>
  <si>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</si>
  <si>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</si>
  <si>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</si>
  <si>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</si>
  <si>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</si>
  <si>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</si>
  <si>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</si>
  <si>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</si>
  <si>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</si>
  <si>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</si>
  <si>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</si>
  <si>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</si>
  <si>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</si>
  <si>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</si>
  <si>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</si>
  <si>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</si>
  <si>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</si>
  <si>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</si>
  <si>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</si>
  <si>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</si>
  <si>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</si>
  <si>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</si>
  <si>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</si>
  <si>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</si>
  <si>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</si>
  <si>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</si>
  <si>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</si>
  <si>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</si>
  <si>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</si>
  <si>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</si>
  <si>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</si>
  <si>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</si>
  <si>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</si>
  <si>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</si>
  <si>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</si>
  <si>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</si>
  <si>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</si>
  <si>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</si>
  <si>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</si>
  <si>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</si>
  <si>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</si>
  <si>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</si>
  <si>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</si>
  <si>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</si>
  <si>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</si>
  <si>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</si>
  <si>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</si>
  <si>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</si>
  <si>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</si>
  <si>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</si>
  <si>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</si>
  <si>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</si>
  <si>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</si>
  <si>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</si>
  <si>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</si>
  <si>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</si>
  <si>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</si>
  <si>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</si>
  <si>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副菜二明細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</si>
  <si>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</si>
  <si>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</si>
  <si>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</si>
  <si>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</si>
  <si>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</si>
  <si>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</si>
  <si>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</si>
  <si>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</si>
  <si>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</si>
  <si>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</si>
  <si>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</si>
  <si>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</si>
  <si>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</si>
  <si>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</si>
  <si>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</si>
  <si>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</si>
  <si>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</si>
  <si>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國中營養成分</t>
    <phoneticPr fontId="22" type="noConversion"/>
  </si>
  <si>
    <t>112學年</t>
  </si>
  <si>
    <t>葷食</t>
  </si>
  <si>
    <t>日期</t>
    <phoneticPr fontId="22" type="noConversion"/>
  </si>
  <si>
    <t>循環</t>
  </si>
  <si>
    <t>附餐點心1</t>
  </si>
  <si>
    <t>附餐點心2</t>
  </si>
  <si>
    <t>國中</t>
    <phoneticPr fontId="22" type="noConversion"/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</si>
  <si>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</si>
  <si>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</si>
  <si>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</si>
  <si>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非偏鄉</t>
    <phoneticPr fontId="22" type="noConversion"/>
  </si>
  <si>
    <t xml:space="preserve">112學年 </t>
  </si>
  <si>
    <t>素食</t>
    <phoneticPr fontId="22" type="noConversion"/>
  </si>
  <si>
    <t>本菜單供應學校為花崗國中、新城國中。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</si>
  <si>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</si>
  <si>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國中</t>
  </si>
  <si>
    <t>國小</t>
  </si>
  <si>
    <t xml:space="preserve"> 食材明細（食材重量以100人份計量，營養分析以個人計量，其中肉雞包含23 %骨頭之採購量，每周供應特餐一次，當日得混搭供應）</t>
  </si>
  <si>
    <t>國中菜單為1主食4菜1湯1~2附餐點心。為符合契約規範，每周供應2次本縣有機蔬菜及附餐點心2-本縣有機豆奶</t>
    <phoneticPr fontId="22" type="noConversion"/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</si>
  <si>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</si>
  <si>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</si>
  <si>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</si>
  <si>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r>
      <rPr>
        <sz val="12"/>
        <color theme="1"/>
        <rFont val="標楷體"/>
        <family val="4"/>
        <charset val="136"/>
      </rPr>
      <t>國中菜單為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4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</si>
  <si>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</si>
  <si>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</si>
  <si>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t>下學期</t>
    <phoneticPr fontId="22" type="noConversion"/>
  </si>
  <si>
    <t>下學期</t>
    <phoneticPr fontId="22" type="noConversion"/>
  </si>
  <si>
    <t>下學期</t>
    <phoneticPr fontId="22" type="noConversion"/>
  </si>
  <si>
    <t>糙米飯</t>
  </si>
  <si>
    <t>米</t>
  </si>
  <si>
    <t>糙米</t>
  </si>
  <si>
    <t>白米飯</t>
  </si>
  <si>
    <t>芝麻飯</t>
  </si>
  <si>
    <t>芝麻(熟)</t>
  </si>
  <si>
    <t>燕麥飯</t>
  </si>
  <si>
    <t>燕麥</t>
  </si>
  <si>
    <t>豬後腿肉</t>
  </si>
  <si>
    <t>大蒜</t>
  </si>
  <si>
    <t>豬絞肉</t>
  </si>
  <si>
    <t>洋蔥</t>
  </si>
  <si>
    <t>滷包</t>
  </si>
  <si>
    <t>肉雞</t>
  </si>
  <si>
    <t>胡蘿蔔</t>
  </si>
  <si>
    <t>紅蘿蔔</t>
  </si>
  <si>
    <t>醬油</t>
  </si>
  <si>
    <t>紅砂糖</t>
  </si>
  <si>
    <t>味噌</t>
  </si>
  <si>
    <t>南瓜</t>
  </si>
  <si>
    <t>雞蛋</t>
  </si>
  <si>
    <t>乾木耳</t>
  </si>
  <si>
    <t>豆包</t>
  </si>
  <si>
    <t>豆干</t>
  </si>
  <si>
    <t>香滷筍干</t>
  </si>
  <si>
    <t>麻竹筍干</t>
  </si>
  <si>
    <t>酸菜</t>
  </si>
  <si>
    <t>冷凍毛豆仁</t>
  </si>
  <si>
    <t>冷凍菜豆(莢)</t>
  </si>
  <si>
    <t>毛豆干丁</t>
  </si>
  <si>
    <t>花生罐頭</t>
  </si>
  <si>
    <t>香油</t>
  </si>
  <si>
    <t>薑</t>
  </si>
  <si>
    <t>柴魚片</t>
  </si>
  <si>
    <t>大骨</t>
  </si>
  <si>
    <t>麵輪</t>
  </si>
  <si>
    <t>麵腸</t>
  </si>
  <si>
    <t>腰果</t>
  </si>
  <si>
    <t>素肉</t>
  </si>
  <si>
    <t>每日附餐點心1預計提供：水果、果汁、餐包、堅果、海苔、小饅頭餅乾、豆漿、葡萄乾等品項輪流供應。</t>
    <phoneticPr fontId="22" type="noConversion"/>
  </si>
  <si>
    <t>麵條</t>
  </si>
  <si>
    <t>米粉</t>
  </si>
  <si>
    <r>
      <rPr>
        <sz val="12"/>
        <color theme="1"/>
        <rFont val="標楷體"/>
        <family val="4"/>
        <charset val="136"/>
      </rPr>
      <t>三節翅</t>
    </r>
  </si>
  <si>
    <r>
      <rPr>
        <sz val="12"/>
        <color theme="1"/>
        <rFont val="標楷體"/>
        <family val="4"/>
        <charset val="136"/>
      </rPr>
      <t>滷包</t>
    </r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</si>
  <si>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</si>
  <si>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</si>
  <si>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洋蔥</t>
    </r>
  </si>
  <si>
    <r>
      <rPr>
        <sz val="12"/>
        <color theme="1"/>
        <rFont val="標楷體"/>
        <family val="4"/>
        <charset val="136"/>
      </rPr>
      <t>芝麻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熟</t>
    </r>
    <r>
      <rPr>
        <sz val="12"/>
        <color theme="1"/>
        <rFont val="Times New Roman"/>
        <family val="1"/>
      </rPr>
      <t>)</t>
    </r>
  </si>
  <si>
    <t>紅蔥碎</t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</si>
  <si>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</si>
  <si>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</si>
  <si>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冷凍玉米粒</t>
    </r>
  </si>
  <si>
    <r>
      <rPr>
        <sz val="12"/>
        <color theme="1"/>
        <rFont val="標楷體"/>
        <family val="4"/>
        <charset val="136"/>
      </rPr>
      <t>乾香菇</t>
    </r>
  </si>
  <si>
    <r>
      <rPr>
        <sz val="12"/>
        <color theme="1"/>
        <rFont val="標楷體"/>
        <family val="4"/>
        <charset val="136"/>
      </rPr>
      <t>刈薯</t>
    </r>
  </si>
  <si>
    <r>
      <rPr>
        <sz val="12"/>
        <color theme="1"/>
        <rFont val="標楷體"/>
        <family val="4"/>
        <charset val="136"/>
      </rPr>
      <t>杏鮑菇</t>
    </r>
  </si>
  <si>
    <r>
      <rPr>
        <sz val="12"/>
        <color theme="1"/>
        <rFont val="標楷體"/>
        <family val="4"/>
        <charset val="136"/>
      </rPr>
      <t>薑</t>
    </r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</si>
  <si>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</si>
  <si>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</si>
  <si>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藥膳凍腐</t>
    </r>
  </si>
  <si>
    <r>
      <rPr>
        <sz val="12"/>
        <color theme="1"/>
        <rFont val="標楷體"/>
        <family val="4"/>
        <charset val="136"/>
      </rPr>
      <t>凍豆腐</t>
    </r>
  </si>
  <si>
    <r>
      <rPr>
        <sz val="12"/>
        <color theme="1"/>
        <rFont val="標楷體"/>
        <family val="4"/>
        <charset val="136"/>
      </rPr>
      <t>秀珍菇</t>
    </r>
  </si>
  <si>
    <r>
      <rPr>
        <sz val="12"/>
        <color theme="1"/>
        <rFont val="標楷體"/>
        <family val="4"/>
        <charset val="136"/>
      </rPr>
      <t>綠豆芽</t>
    </r>
  </si>
  <si>
    <r>
      <rPr>
        <sz val="12"/>
        <color theme="1"/>
        <rFont val="標楷體"/>
        <family val="4"/>
        <charset val="136"/>
      </rPr>
      <t>韮菜</t>
    </r>
  </si>
  <si>
    <r>
      <rPr>
        <sz val="12"/>
        <color theme="1"/>
        <rFont val="標楷體"/>
        <family val="4"/>
        <charset val="136"/>
      </rPr>
      <t>乾木耳</t>
    </r>
  </si>
  <si>
    <r>
      <rPr>
        <sz val="12"/>
        <color theme="1"/>
        <rFont val="標楷體"/>
        <family val="4"/>
        <charset val="136"/>
      </rPr>
      <t>四角油豆腐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</si>
  <si>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</si>
  <si>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紅蘿蔔</t>
    </r>
  </si>
  <si>
    <r>
      <rPr>
        <sz val="12"/>
        <color theme="1"/>
        <rFont val="標楷體"/>
        <family val="4"/>
        <charset val="136"/>
      </rPr>
      <t>味噌湯</t>
    </r>
  </si>
  <si>
    <r>
      <rPr>
        <sz val="12"/>
        <color theme="1"/>
        <rFont val="標楷體"/>
        <family val="4"/>
        <charset val="136"/>
      </rPr>
      <t>乾裙帶菜</t>
    </r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</si>
  <si>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</si>
  <si>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</si>
  <si>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</si>
  <si>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紅砂糖</t>
    </r>
  </si>
  <si>
    <r>
      <rPr>
        <sz val="12"/>
        <color theme="1"/>
        <rFont val="標楷體"/>
        <family val="4"/>
        <charset val="136"/>
      </rPr>
      <t>時瓜湯</t>
    </r>
  </si>
  <si>
    <r>
      <rPr>
        <sz val="12"/>
        <color theme="1"/>
        <rFont val="標楷體"/>
        <family val="4"/>
        <charset val="136"/>
      </rPr>
      <t>時瓜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</si>
  <si>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</si>
  <si>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theme="1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</si>
  <si>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滷包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</si>
  <si>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</si>
  <si>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</si>
  <si>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</si>
  <si>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芹菜</t>
    </r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</si>
  <si>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</si>
  <si>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素肉絲</t>
    </r>
  </si>
  <si>
    <r>
      <rPr>
        <sz val="12"/>
        <color rgb="FF000000"/>
        <rFont val="標楷體"/>
        <family val="4"/>
        <charset val="136"/>
      </rPr>
      <t>結球白菜</t>
    </r>
  </si>
  <si>
    <r>
      <rPr>
        <sz val="12"/>
        <color rgb="FF000000"/>
        <rFont val="標楷體"/>
        <family val="4"/>
        <charset val="136"/>
      </rPr>
      <t>冷凍玉米粒</t>
    </r>
  </si>
  <si>
    <r>
      <rPr>
        <sz val="12"/>
        <color rgb="FF000000"/>
        <rFont val="標楷體"/>
        <family val="4"/>
        <charset val="136"/>
      </rPr>
      <t>冷凍毛豆仁</t>
    </r>
  </si>
  <si>
    <r>
      <rPr>
        <sz val="12"/>
        <color rgb="FF000000"/>
        <rFont val="標楷體"/>
        <family val="4"/>
        <charset val="136"/>
      </rPr>
      <t>乾香菇</t>
    </r>
  </si>
  <si>
    <r>
      <rPr>
        <sz val="12"/>
        <color rgb="FF000000"/>
        <rFont val="標楷體"/>
        <family val="4"/>
        <charset val="136"/>
      </rPr>
      <t>甘藍</t>
    </r>
  </si>
  <si>
    <r>
      <rPr>
        <sz val="12"/>
        <color rgb="FF000000"/>
        <rFont val="標楷體"/>
        <family val="4"/>
        <charset val="136"/>
      </rPr>
      <t>藥膳凍腐</t>
    </r>
  </si>
  <si>
    <r>
      <rPr>
        <sz val="12"/>
        <color rgb="FF000000"/>
        <rFont val="標楷體"/>
        <family val="4"/>
        <charset val="136"/>
      </rPr>
      <t>凍豆腐</t>
    </r>
  </si>
  <si>
    <r>
      <rPr>
        <sz val="12"/>
        <color rgb="FF000000"/>
        <rFont val="標楷體"/>
        <family val="4"/>
        <charset val="136"/>
      </rPr>
      <t>秀珍菇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</si>
  <si>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</si>
  <si>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綠豆芽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</si>
  <si>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</si>
  <si>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白蘿蔔</t>
    </r>
  </si>
  <si>
    <r>
      <rPr>
        <sz val="12"/>
        <color rgb="FF000000"/>
        <rFont val="標楷體"/>
        <family val="4"/>
        <charset val="136"/>
      </rPr>
      <t>乾裙帶菜</t>
    </r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</si>
  <si>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</si>
  <si>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紅蘿蔔</t>
    </r>
  </si>
  <si>
    <r>
      <rPr>
        <sz val="12"/>
        <color rgb="FF000000"/>
        <rFont val="標楷體"/>
        <family val="4"/>
        <charset val="136"/>
      </rPr>
      <t>紅砂糖</t>
    </r>
  </si>
  <si>
    <r>
      <rPr>
        <sz val="12"/>
        <color rgb="FF000000"/>
        <rFont val="標楷體"/>
        <family val="4"/>
        <charset val="136"/>
      </rPr>
      <t>時瓜湯</t>
    </r>
  </si>
  <si>
    <r>
      <rPr>
        <sz val="12"/>
        <color rgb="FF000000"/>
        <rFont val="標楷體"/>
        <family val="4"/>
        <charset val="136"/>
      </rPr>
      <t>時瓜</t>
    </r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</si>
  <si>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</si>
  <si>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rgb="FF000000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</si>
  <si>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金針菇</t>
    </r>
  </si>
  <si>
    <t>有機豆奶</t>
  </si>
  <si>
    <t>時蔬</t>
    <phoneticPr fontId="22" type="noConversion"/>
  </si>
  <si>
    <t>拉麵特餐</t>
  </si>
  <si>
    <t>拉麵</t>
  </si>
  <si>
    <t>西式特餐</t>
  </si>
  <si>
    <t>小米飯</t>
  </si>
  <si>
    <t>小米</t>
  </si>
  <si>
    <t>拌飯特餐</t>
  </si>
  <si>
    <t>紫米飯</t>
  </si>
  <si>
    <t>黑秈糯米</t>
  </si>
  <si>
    <t>米粉特餐</t>
  </si>
  <si>
    <t>泰式特餐</t>
  </si>
  <si>
    <t>紅藜飯</t>
  </si>
  <si>
    <t>紅藜</t>
  </si>
  <si>
    <t>西西里肉醬</t>
  </si>
  <si>
    <r>
      <rPr>
        <sz val="12"/>
        <color theme="1"/>
        <rFont val="標楷體"/>
        <family val="4"/>
        <charset val="136"/>
      </rPr>
      <t>馬鈴薯</t>
    </r>
  </si>
  <si>
    <r>
      <rPr>
        <sz val="12"/>
        <color theme="1"/>
        <rFont val="標楷體"/>
        <family val="4"/>
        <charset val="136"/>
      </rPr>
      <t>蕃茄醬</t>
    </r>
  </si>
  <si>
    <r>
      <rPr>
        <sz val="12"/>
        <color theme="1"/>
        <rFont val="標楷體"/>
        <family val="4"/>
        <charset val="136"/>
      </rPr>
      <t>義大利香料</t>
    </r>
  </si>
  <si>
    <t>堅果蔥燒雞</t>
  </si>
  <si>
    <t>原味腰果</t>
  </si>
  <si>
    <t>筍干燒肉</t>
  </si>
  <si>
    <r>
      <rPr>
        <sz val="12"/>
        <color theme="1"/>
        <rFont val="Microsoft JhengHei"/>
        <family val="4"/>
      </rPr>
      <t>家常</t>
    </r>
    <r>
      <rPr>
        <sz val="12"/>
        <color theme="1"/>
        <rFont val="標楷體"/>
        <family val="4"/>
        <charset val="136"/>
      </rPr>
      <t>絞肉</t>
    </r>
    <phoneticPr fontId="22" type="noConversion"/>
  </si>
  <si>
    <r>
      <rPr>
        <sz val="12"/>
        <color theme="1"/>
        <rFont val="標楷體"/>
        <family val="4"/>
        <charset val="136"/>
      </rPr>
      <t>豆薯</t>
    </r>
    <phoneticPr fontId="22" type="noConversion"/>
  </si>
  <si>
    <r>
      <rPr>
        <sz val="12"/>
        <rFont val="標楷體"/>
        <family val="4"/>
        <charset val="136"/>
      </rPr>
      <t>大蒜</t>
    </r>
  </si>
  <si>
    <r>
      <rPr>
        <sz val="12"/>
        <rFont val="標楷體"/>
        <family val="4"/>
        <charset val="136"/>
      </rPr>
      <t>紅燒雞翅</t>
    </r>
  </si>
  <si>
    <r>
      <rPr>
        <sz val="12"/>
        <rFont val="標楷體"/>
        <family val="4"/>
        <charset val="136"/>
      </rPr>
      <t>三節翅</t>
    </r>
  </si>
  <si>
    <r>
      <rPr>
        <sz val="12"/>
        <rFont val="標楷體"/>
        <family val="4"/>
        <charset val="136"/>
      </rPr>
      <t>滷包</t>
    </r>
  </si>
  <si>
    <t>香滷肉排</t>
    <phoneticPr fontId="22" type="noConversion"/>
  </si>
  <si>
    <t>肉排</t>
    <phoneticPr fontId="22" type="noConversion"/>
  </si>
  <si>
    <r>
      <rPr>
        <sz val="12"/>
        <rFont val="標楷體"/>
        <family val="4"/>
        <charset val="136"/>
      </rPr>
      <t>麻油蔬菜魚丁</t>
    </r>
  </si>
  <si>
    <r>
      <rPr>
        <sz val="12"/>
        <rFont val="標楷體"/>
        <family val="4"/>
        <charset val="136"/>
      </rPr>
      <t>魚丁</t>
    </r>
    <phoneticPr fontId="22" type="noConversion"/>
  </si>
  <si>
    <r>
      <rPr>
        <sz val="12"/>
        <rFont val="標楷體"/>
        <family val="4"/>
        <charset val="136"/>
      </rPr>
      <t>甘藍</t>
    </r>
  </si>
  <si>
    <r>
      <rPr>
        <sz val="12"/>
        <rFont val="標楷體"/>
        <family val="4"/>
        <charset val="136"/>
      </rPr>
      <t>枸杞</t>
    </r>
  </si>
  <si>
    <r>
      <rPr>
        <sz val="12"/>
        <rFont val="標楷體"/>
        <family val="4"/>
        <charset val="136"/>
      </rPr>
      <t>薑</t>
    </r>
  </si>
  <si>
    <r>
      <rPr>
        <sz val="12"/>
        <rFont val="標楷體"/>
        <family val="4"/>
        <charset val="136"/>
      </rPr>
      <t>麻油</t>
    </r>
  </si>
  <si>
    <r>
      <rPr>
        <sz val="12"/>
        <rFont val="標楷體"/>
        <family val="4"/>
        <charset val="136"/>
      </rPr>
      <t>肉雞</t>
    </r>
  </si>
  <si>
    <t>馬鈴薯</t>
    <phoneticPr fontId="22" type="noConversion"/>
  </si>
  <si>
    <r>
      <rPr>
        <sz val="12"/>
        <rFont val="標楷體"/>
        <family val="4"/>
        <charset val="136"/>
      </rPr>
      <t>洋蔥</t>
    </r>
  </si>
  <si>
    <r>
      <rPr>
        <sz val="12"/>
        <rFont val="標楷體"/>
        <family val="4"/>
        <charset val="136"/>
      </rPr>
      <t>胡蘿蔔</t>
    </r>
  </si>
  <si>
    <r>
      <rPr>
        <sz val="12"/>
        <rFont val="標楷體"/>
        <family val="4"/>
        <charset val="136"/>
      </rPr>
      <t>韓式肉</t>
    </r>
    <r>
      <rPr>
        <sz val="12"/>
        <rFont val="Microsoft JhengHei"/>
        <family val="4"/>
      </rPr>
      <t>片</t>
    </r>
    <phoneticPr fontId="22" type="noConversion"/>
  </si>
  <si>
    <r>
      <rPr>
        <sz val="12"/>
        <rFont val="標楷體"/>
        <family val="4"/>
        <charset val="136"/>
      </rPr>
      <t>豬後腿肉</t>
    </r>
  </si>
  <si>
    <r>
      <rPr>
        <sz val="12"/>
        <rFont val="標楷體"/>
        <family val="4"/>
        <charset val="136"/>
      </rPr>
      <t>韓式泡菜</t>
    </r>
  </si>
  <si>
    <r>
      <rPr>
        <sz val="12"/>
        <rFont val="標楷體"/>
        <family val="4"/>
        <charset val="136"/>
      </rPr>
      <t>結球白菜</t>
    </r>
  </si>
  <si>
    <t>醬醋滷肉</t>
    <phoneticPr fontId="22" type="noConversion"/>
  </si>
  <si>
    <t>豬後腿肉</t>
    <phoneticPr fontId="22" type="noConversion"/>
  </si>
  <si>
    <t>月桂葉</t>
    <phoneticPr fontId="22" type="noConversion"/>
  </si>
  <si>
    <r>
      <rPr>
        <sz val="12"/>
        <rFont val="標楷體"/>
        <family val="4"/>
        <charset val="136"/>
      </rPr>
      <t>油蔥肉燥</t>
    </r>
  </si>
  <si>
    <r>
      <rPr>
        <sz val="12"/>
        <rFont val="標楷體"/>
        <family val="4"/>
        <charset val="136"/>
      </rPr>
      <t>豬絞肉</t>
    </r>
  </si>
  <si>
    <r>
      <rPr>
        <sz val="12"/>
        <rFont val="標楷體"/>
        <family val="4"/>
        <charset val="136"/>
      </rPr>
      <t>時蔬</t>
    </r>
  </si>
  <si>
    <r>
      <rPr>
        <sz val="12"/>
        <rFont val="標楷體"/>
        <family val="4"/>
        <charset val="136"/>
      </rPr>
      <t>乾香菇</t>
    </r>
  </si>
  <si>
    <r>
      <rPr>
        <sz val="12"/>
        <rFont val="標楷體"/>
        <family val="4"/>
        <charset val="136"/>
      </rPr>
      <t>紅蔥頭</t>
    </r>
  </si>
  <si>
    <r>
      <rPr>
        <sz val="12"/>
        <rFont val="標楷體"/>
        <family val="4"/>
        <charset val="136"/>
      </rPr>
      <t>椒鹽魚排</t>
    </r>
  </si>
  <si>
    <r>
      <rPr>
        <sz val="12"/>
        <rFont val="標楷體"/>
        <family val="4"/>
        <charset val="136"/>
      </rPr>
      <t>魚排</t>
    </r>
  </si>
  <si>
    <r>
      <rPr>
        <sz val="12"/>
        <rFont val="標楷體"/>
        <family val="4"/>
        <charset val="136"/>
      </rPr>
      <t>照燒雞</t>
    </r>
  </si>
  <si>
    <r>
      <rPr>
        <sz val="12"/>
        <rFont val="標楷體"/>
        <family val="4"/>
        <charset val="136"/>
      </rPr>
      <t>醬油</t>
    </r>
  </si>
  <si>
    <r>
      <rPr>
        <sz val="12"/>
        <rFont val="標楷體"/>
        <family val="4"/>
        <charset val="136"/>
      </rPr>
      <t>紅砂糖</t>
    </r>
  </si>
  <si>
    <t>鹹豬肉片</t>
  </si>
  <si>
    <t>青蔥</t>
  </si>
  <si>
    <t>醃鹹豬肉粉</t>
  </si>
  <si>
    <t>南瓜燒肉</t>
    <phoneticPr fontId="22" type="noConversion"/>
  </si>
  <si>
    <t>南瓜</t>
    <phoneticPr fontId="22" type="noConversion"/>
  </si>
  <si>
    <t>紅蘿蔔</t>
    <phoneticPr fontId="22" type="noConversion"/>
  </si>
  <si>
    <t>香酥雞排</t>
    <phoneticPr fontId="22" type="noConversion"/>
  </si>
  <si>
    <r>
      <rPr>
        <sz val="12"/>
        <color theme="1"/>
        <rFont val="標楷體"/>
        <family val="4"/>
        <charset val="136"/>
      </rPr>
      <t>三杯雞</t>
    </r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</si>
  <si>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</si>
  <si>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九層塔</t>
    </r>
  </si>
  <si>
    <r>
      <rPr>
        <sz val="12"/>
        <rFont val="標楷體"/>
        <family val="4"/>
        <charset val="136"/>
      </rPr>
      <t>瓜仔肉</t>
    </r>
  </si>
  <si>
    <r>
      <rPr>
        <sz val="12"/>
        <rFont val="標楷體"/>
        <family val="4"/>
        <charset val="136"/>
      </rPr>
      <t>醃漬花胡瓜</t>
    </r>
  </si>
  <si>
    <r>
      <rPr>
        <sz val="12"/>
        <color theme="1"/>
        <rFont val="標楷體"/>
        <family val="4"/>
        <charset val="136"/>
      </rPr>
      <t>香滷雞翅</t>
    </r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</si>
  <si>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</si>
  <si>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打拋豬</t>
    </r>
  </si>
  <si>
    <t>冷凍季豆</t>
    <phoneticPr fontId="22" type="noConversion"/>
  </si>
  <si>
    <t>九層塔</t>
    <phoneticPr fontId="22" type="noConversion"/>
  </si>
  <si>
    <r>
      <rPr>
        <sz val="12"/>
        <color theme="1"/>
        <rFont val="標楷體"/>
        <family val="4"/>
        <charset val="136"/>
      </rPr>
      <t>壽喜燒肉</t>
    </r>
  </si>
  <si>
    <r>
      <rPr>
        <sz val="12"/>
        <color theme="1"/>
        <rFont val="標楷體"/>
        <family val="4"/>
        <charset val="136"/>
      </rPr>
      <t>豆瓣雞丁</t>
    </r>
  </si>
  <si>
    <r>
      <rPr>
        <sz val="12"/>
        <color theme="1"/>
        <rFont val="標楷體"/>
        <family val="4"/>
        <charset val="136"/>
      </rPr>
      <t>豆瓣醬</t>
    </r>
  </si>
  <si>
    <r>
      <rPr>
        <sz val="12"/>
        <color theme="1"/>
        <rFont val="標楷體"/>
        <family val="4"/>
        <charset val="136"/>
      </rPr>
      <t>豆包花椰</t>
    </r>
  </si>
  <si>
    <r>
      <rPr>
        <sz val="12"/>
        <color theme="1"/>
        <rFont val="標楷體"/>
        <family val="4"/>
        <charset val="136"/>
      </rPr>
      <t>冷凍花椰菜</t>
    </r>
  </si>
  <si>
    <r>
      <rPr>
        <sz val="12"/>
        <color theme="1"/>
        <rFont val="標楷體"/>
        <family val="4"/>
        <charset val="136"/>
      </rPr>
      <t>豆包</t>
    </r>
  </si>
  <si>
    <r>
      <rPr>
        <sz val="12"/>
        <color theme="1"/>
        <rFont val="標楷體"/>
        <family val="4"/>
        <charset val="136"/>
      </rPr>
      <t>培根豆芽</t>
    </r>
  </si>
  <si>
    <r>
      <rPr>
        <sz val="12"/>
        <color theme="1"/>
        <rFont val="標楷體"/>
        <family val="4"/>
        <charset val="136"/>
      </rPr>
      <t>培根</t>
    </r>
  </si>
  <si>
    <r>
      <rPr>
        <sz val="12"/>
        <color theme="1"/>
        <rFont val="Microsoft JhengHei"/>
        <family val="2"/>
        <charset val="136"/>
      </rPr>
      <t>肉絲</t>
    </r>
    <r>
      <rPr>
        <sz val="12"/>
        <color theme="1"/>
        <rFont val="標楷體"/>
        <family val="4"/>
        <charset val="136"/>
      </rPr>
      <t>季豆</t>
    </r>
  </si>
  <si>
    <r>
      <rPr>
        <sz val="12"/>
        <color theme="1"/>
        <rFont val="標楷體"/>
        <family val="4"/>
        <charset val="136"/>
      </rPr>
      <t>冷凍菜豆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莢</t>
    </r>
    <r>
      <rPr>
        <sz val="12"/>
        <color theme="1"/>
        <rFont val="Times New Roman"/>
        <family val="1"/>
      </rPr>
      <t>)</t>
    </r>
  </si>
  <si>
    <r>
      <rPr>
        <sz val="12"/>
        <rFont val="標楷體"/>
        <family val="4"/>
        <charset val="136"/>
      </rPr>
      <t>芹香豆干</t>
    </r>
  </si>
  <si>
    <r>
      <rPr>
        <sz val="12"/>
        <rFont val="標楷體"/>
        <family val="4"/>
        <charset val="136"/>
      </rPr>
      <t>豆干</t>
    </r>
  </si>
  <si>
    <r>
      <rPr>
        <sz val="12"/>
        <rFont val="標楷體"/>
        <family val="4"/>
        <charset val="136"/>
      </rPr>
      <t>芹菜</t>
    </r>
  </si>
  <si>
    <r>
      <rPr>
        <sz val="12"/>
        <color theme="1"/>
        <rFont val="標楷體"/>
        <family val="4"/>
        <charset val="136"/>
      </rPr>
      <t>塔香油腐</t>
    </r>
  </si>
  <si>
    <t>拌飯配料</t>
    <phoneticPr fontId="22" type="noConversion"/>
  </si>
  <si>
    <t>洋蔥</t>
    <phoneticPr fontId="22" type="noConversion"/>
  </si>
  <si>
    <t>玉米粒</t>
    <phoneticPr fontId="22" type="noConversion"/>
  </si>
  <si>
    <t>肉鬆</t>
    <phoneticPr fontId="22" type="noConversion"/>
  </si>
  <si>
    <t>雞蛋</t>
    <phoneticPr fontId="22" type="noConversion"/>
  </si>
  <si>
    <t>毛豆仁</t>
    <phoneticPr fontId="22" type="noConversion"/>
  </si>
  <si>
    <r>
      <rPr>
        <sz val="12"/>
        <rFont val="標楷體"/>
        <family val="4"/>
        <charset val="136"/>
      </rPr>
      <t>洋蔥炒蛋</t>
    </r>
    <phoneticPr fontId="22" type="noConversion"/>
  </si>
  <si>
    <r>
      <rPr>
        <sz val="12"/>
        <rFont val="標楷體"/>
        <family val="4"/>
        <charset val="136"/>
      </rPr>
      <t>雞蛋</t>
    </r>
  </si>
  <si>
    <r>
      <rPr>
        <sz val="12"/>
        <rFont val="標楷體"/>
        <family val="4"/>
        <charset val="136"/>
      </rPr>
      <t>洋蔥</t>
    </r>
    <phoneticPr fontId="22" type="noConversion"/>
  </si>
  <si>
    <r>
      <rPr>
        <sz val="12"/>
        <rFont val="標楷體"/>
        <family val="4"/>
        <charset val="136"/>
      </rPr>
      <t>絞肉甘藍</t>
    </r>
  </si>
  <si>
    <r>
      <rPr>
        <sz val="12"/>
        <rFont val="標楷體"/>
        <family val="4"/>
        <charset val="136"/>
      </rPr>
      <t>培根豆芽</t>
    </r>
  </si>
  <si>
    <r>
      <rPr>
        <sz val="12"/>
        <rFont val="標楷體"/>
        <family val="4"/>
        <charset val="136"/>
      </rPr>
      <t>培根</t>
    </r>
  </si>
  <si>
    <r>
      <rPr>
        <sz val="12"/>
        <rFont val="標楷體"/>
        <family val="4"/>
        <charset val="136"/>
      </rPr>
      <t>綠豆芽</t>
    </r>
  </si>
  <si>
    <r>
      <rPr>
        <sz val="12"/>
        <rFont val="標楷體"/>
        <family val="4"/>
        <charset val="136"/>
      </rPr>
      <t>韮菜</t>
    </r>
  </si>
  <si>
    <r>
      <rPr>
        <sz val="12"/>
        <rFont val="標楷體"/>
        <family val="4"/>
        <charset val="136"/>
      </rPr>
      <t>肉絲南瓜</t>
    </r>
  </si>
  <si>
    <r>
      <rPr>
        <sz val="12"/>
        <rFont val="標楷體"/>
        <family val="4"/>
        <charset val="136"/>
      </rPr>
      <t>南瓜</t>
    </r>
  </si>
  <si>
    <t>紅仁炒蛋</t>
    <phoneticPr fontId="22" type="noConversion"/>
  </si>
  <si>
    <r>
      <rPr>
        <sz val="12"/>
        <rFont val="標楷體"/>
        <family val="4"/>
        <charset val="136"/>
      </rPr>
      <t>乾木耳</t>
    </r>
  </si>
  <si>
    <r>
      <rPr>
        <sz val="12"/>
        <rFont val="標楷體"/>
        <family val="4"/>
        <charset val="136"/>
      </rPr>
      <t>清炒花椰</t>
    </r>
  </si>
  <si>
    <r>
      <rPr>
        <sz val="12"/>
        <rFont val="標楷體"/>
        <family val="4"/>
        <charset val="136"/>
      </rPr>
      <t>冷凍花椰菜</t>
    </r>
  </si>
  <si>
    <r>
      <rPr>
        <sz val="12"/>
        <color theme="1"/>
        <rFont val="標楷體"/>
        <family val="4"/>
        <charset val="136"/>
      </rPr>
      <t>蛋香刈薯</t>
    </r>
  </si>
  <si>
    <r>
      <rPr>
        <sz val="12"/>
        <color theme="1"/>
        <rFont val="標楷體"/>
        <family val="4"/>
        <charset val="136"/>
      </rPr>
      <t>藥膳包</t>
    </r>
  </si>
  <si>
    <r>
      <rPr>
        <sz val="12"/>
        <color theme="1"/>
        <rFont val="標楷體"/>
        <family val="4"/>
        <charset val="136"/>
      </rPr>
      <t>白菜滷</t>
    </r>
  </si>
  <si>
    <r>
      <rPr>
        <sz val="12"/>
        <color theme="1"/>
        <rFont val="標楷體"/>
        <family val="4"/>
        <charset val="136"/>
      </rPr>
      <t>冷凍玉米筍</t>
    </r>
  </si>
  <si>
    <r>
      <rPr>
        <sz val="12"/>
        <color rgb="FF000000"/>
        <rFont val="標楷體"/>
        <family val="4"/>
        <charset val="136"/>
      </rPr>
      <t>鮮菇豆腐</t>
    </r>
  </si>
  <si>
    <r>
      <rPr>
        <sz val="12"/>
        <color rgb="FF000000"/>
        <rFont val="標楷體"/>
        <family val="4"/>
        <charset val="136"/>
      </rPr>
      <t>豆腐</t>
    </r>
  </si>
  <si>
    <r>
      <rPr>
        <sz val="12"/>
        <color theme="1"/>
        <rFont val="Microsoft JhengHei"/>
        <family val="4"/>
      </rPr>
      <t>鮮</t>
    </r>
    <r>
      <rPr>
        <sz val="12"/>
        <color theme="1"/>
        <rFont val="標楷體"/>
        <family val="4"/>
        <charset val="136"/>
      </rPr>
      <t>菇</t>
    </r>
    <phoneticPr fontId="22" type="noConversion"/>
  </si>
  <si>
    <r>
      <rPr>
        <sz val="12"/>
        <color theme="1"/>
        <rFont val="標楷體"/>
        <family val="4"/>
        <charset val="136"/>
      </rPr>
      <t>開陽白菜</t>
    </r>
  </si>
  <si>
    <r>
      <rPr>
        <sz val="12"/>
        <color theme="1"/>
        <rFont val="標楷體"/>
        <family val="4"/>
        <charset val="136"/>
      </rPr>
      <t>蝦米</t>
    </r>
  </si>
  <si>
    <t>鮪魚玉米蛋</t>
    <phoneticPr fontId="22" type="noConversion"/>
  </si>
  <si>
    <t>鮪魚罐頭</t>
    <phoneticPr fontId="22" type="noConversion"/>
  </si>
  <si>
    <r>
      <rPr>
        <sz val="12"/>
        <color theme="1"/>
        <rFont val="標楷體"/>
        <family val="4"/>
        <charset val="136"/>
      </rPr>
      <t>泰式魚丸</t>
    </r>
  </si>
  <si>
    <r>
      <rPr>
        <sz val="12"/>
        <color theme="1"/>
        <rFont val="標楷體"/>
        <family val="4"/>
        <charset val="136"/>
      </rPr>
      <t>冷凍虱目魚丸</t>
    </r>
  </si>
  <si>
    <r>
      <rPr>
        <sz val="12"/>
        <color theme="1"/>
        <rFont val="標楷體"/>
        <family val="4"/>
        <charset val="136"/>
      </rPr>
      <t>泰式酸辣醬</t>
    </r>
  </si>
  <si>
    <r>
      <rPr>
        <sz val="12"/>
        <rFont val="標楷體"/>
        <family val="4"/>
        <charset val="136"/>
      </rPr>
      <t>蜜汁豆干</t>
    </r>
  </si>
  <si>
    <r>
      <rPr>
        <sz val="12"/>
        <color theme="1"/>
        <rFont val="標楷體"/>
        <family val="4"/>
        <charset val="136"/>
      </rPr>
      <t>香滷</t>
    </r>
    <r>
      <rPr>
        <sz val="12"/>
        <color theme="1"/>
        <rFont val="Microsoft JhengHei"/>
        <family val="4"/>
      </rPr>
      <t>海結</t>
    </r>
    <phoneticPr fontId="22" type="noConversion"/>
  </si>
  <si>
    <t>海帶結</t>
    <phoneticPr fontId="22" type="noConversion"/>
  </si>
  <si>
    <t>白芝麻</t>
    <phoneticPr fontId="22" type="noConversion"/>
  </si>
  <si>
    <t>啵啵玉米</t>
  </si>
  <si>
    <t>冷凍玉米粒</t>
  </si>
  <si>
    <t>醬燒黑輪</t>
  </si>
  <si>
    <t>虱目魚小黑輪</t>
  </si>
  <si>
    <t>時蔬佐蛋</t>
  </si>
  <si>
    <r>
      <rPr>
        <sz val="12"/>
        <rFont val="標楷體"/>
        <family val="4"/>
        <charset val="136"/>
      </rPr>
      <t>蔬香冬粉</t>
    </r>
  </si>
  <si>
    <r>
      <rPr>
        <sz val="12"/>
        <rFont val="標楷體"/>
        <family val="4"/>
        <charset val="136"/>
      </rPr>
      <t>冬粉</t>
    </r>
  </si>
  <si>
    <r>
      <rPr>
        <sz val="12"/>
        <rFont val="標楷體"/>
        <family val="4"/>
        <charset val="136"/>
      </rPr>
      <t>時蔬</t>
    </r>
    <phoneticPr fontId="22" type="noConversion"/>
  </si>
  <si>
    <r>
      <rPr>
        <sz val="12"/>
        <rFont val="標楷體"/>
        <family val="4"/>
        <charset val="136"/>
      </rPr>
      <t>豆包</t>
    </r>
    <r>
      <rPr>
        <sz val="12"/>
        <rFont val="Microsoft JhengHei"/>
        <family val="4"/>
      </rPr>
      <t>豆芽</t>
    </r>
    <phoneticPr fontId="22" type="noConversion"/>
  </si>
  <si>
    <r>
      <rPr>
        <sz val="12"/>
        <rFont val="標楷體"/>
        <family val="4"/>
        <charset val="136"/>
      </rPr>
      <t>豆包</t>
    </r>
  </si>
  <si>
    <t>堅果花椰</t>
    <phoneticPr fontId="22" type="noConversion"/>
  </si>
  <si>
    <r>
      <rPr>
        <sz val="12"/>
        <rFont val="標楷體"/>
        <family val="4"/>
        <charset val="136"/>
      </rPr>
      <t>麻婆豆腐</t>
    </r>
  </si>
  <si>
    <r>
      <rPr>
        <sz val="12"/>
        <rFont val="標楷體"/>
        <family val="4"/>
        <charset val="136"/>
      </rPr>
      <t>豆腐</t>
    </r>
  </si>
  <si>
    <r>
      <rPr>
        <sz val="12"/>
        <rFont val="標楷體"/>
        <family val="4"/>
        <charset val="136"/>
      </rPr>
      <t>絞肉</t>
    </r>
    <phoneticPr fontId="22" type="noConversion"/>
  </si>
  <si>
    <t>鴻喜菇</t>
    <phoneticPr fontId="22" type="noConversion"/>
  </si>
  <si>
    <r>
      <rPr>
        <sz val="12"/>
        <rFont val="標楷體"/>
        <family val="4"/>
        <charset val="136"/>
      </rPr>
      <t>辣豆瓣醬</t>
    </r>
    <phoneticPr fontId="22" type="noConversion"/>
  </si>
  <si>
    <r>
      <rPr>
        <sz val="12"/>
        <rFont val="標楷體"/>
        <family val="4"/>
        <charset val="136"/>
      </rPr>
      <t>時瓜魚干</t>
    </r>
    <phoneticPr fontId="22" type="noConversion"/>
  </si>
  <si>
    <r>
      <rPr>
        <sz val="12"/>
        <rFont val="標楷體"/>
        <family val="4"/>
        <charset val="136"/>
      </rPr>
      <t>時瓜</t>
    </r>
    <phoneticPr fontId="22" type="noConversion"/>
  </si>
  <si>
    <r>
      <rPr>
        <sz val="12"/>
        <rFont val="標楷體"/>
        <family val="4"/>
        <charset val="136"/>
      </rPr>
      <t>小魚干</t>
    </r>
    <phoneticPr fontId="22" type="noConversion"/>
  </si>
  <si>
    <r>
      <rPr>
        <sz val="12"/>
        <rFont val="標楷體"/>
        <family val="4"/>
        <charset val="136"/>
      </rPr>
      <t>時蔬蛋香</t>
    </r>
  </si>
  <si>
    <r>
      <rPr>
        <sz val="12"/>
        <rFont val="標楷體"/>
        <family val="4"/>
        <charset val="136"/>
      </rPr>
      <t>西滷菜</t>
    </r>
  </si>
  <si>
    <t>蔥花捲</t>
    <phoneticPr fontId="22" type="noConversion"/>
  </si>
  <si>
    <r>
      <rPr>
        <sz val="12"/>
        <rFont val="標楷體"/>
        <family val="4"/>
        <charset val="136"/>
      </rPr>
      <t>三杯杏鮑菇</t>
    </r>
  </si>
  <si>
    <r>
      <rPr>
        <sz val="12"/>
        <rFont val="標楷體"/>
        <family val="4"/>
        <charset val="136"/>
      </rPr>
      <t>杏鮑菇</t>
    </r>
  </si>
  <si>
    <r>
      <rPr>
        <sz val="12"/>
        <rFont val="標楷體"/>
        <family val="4"/>
        <charset val="136"/>
      </rPr>
      <t>九層塔</t>
    </r>
  </si>
  <si>
    <t>油豆腐</t>
    <phoneticPr fontId="22" type="noConversion"/>
  </si>
  <si>
    <r>
      <rPr>
        <sz val="12"/>
        <rFont val="標楷體"/>
        <family val="4"/>
        <charset val="136"/>
      </rPr>
      <t>炸物雙拼</t>
    </r>
  </si>
  <si>
    <t>甜不辣</t>
    <phoneticPr fontId="22" type="noConversion"/>
  </si>
  <si>
    <r>
      <rPr>
        <sz val="12"/>
        <rFont val="標楷體"/>
        <family val="4"/>
        <charset val="136"/>
      </rPr>
      <t>冷凍雞塊</t>
    </r>
  </si>
  <si>
    <r>
      <rPr>
        <sz val="12"/>
        <color theme="1"/>
        <rFont val="標楷體"/>
        <family val="4"/>
        <charset val="136"/>
      </rPr>
      <t>螞蟻上樹</t>
    </r>
  </si>
  <si>
    <r>
      <rPr>
        <sz val="12"/>
        <color theme="1"/>
        <rFont val="標楷體"/>
        <family val="4"/>
        <charset val="136"/>
      </rPr>
      <t>冬粉</t>
    </r>
  </si>
  <si>
    <r>
      <rPr>
        <sz val="12"/>
        <color theme="1"/>
        <rFont val="標楷體"/>
        <family val="4"/>
        <charset val="136"/>
      </rPr>
      <t>薯條</t>
    </r>
  </si>
  <si>
    <r>
      <rPr>
        <sz val="12"/>
        <color theme="1"/>
        <rFont val="標楷體"/>
        <family val="4"/>
        <charset val="136"/>
      </rPr>
      <t>馬鈴薯條</t>
    </r>
  </si>
  <si>
    <t>滷蛋</t>
  </si>
  <si>
    <t>蛋</t>
  </si>
  <si>
    <r>
      <rPr>
        <sz val="12"/>
        <color theme="1"/>
        <rFont val="標楷體"/>
        <family val="4"/>
        <charset val="136"/>
      </rPr>
      <t>培根季豆</t>
    </r>
  </si>
  <si>
    <r>
      <rPr>
        <sz val="12"/>
        <color theme="1"/>
        <rFont val="標楷體"/>
        <family val="4"/>
        <charset val="136"/>
      </rPr>
      <t>蛋香甘藍</t>
    </r>
  </si>
  <si>
    <t>芝麻球</t>
    <phoneticPr fontId="22" type="noConversion"/>
  </si>
  <si>
    <r>
      <rPr>
        <sz val="12"/>
        <rFont val="標楷體"/>
        <family val="4"/>
        <charset val="136"/>
      </rPr>
      <t>香滷凍腐</t>
    </r>
  </si>
  <si>
    <r>
      <rPr>
        <sz val="12"/>
        <rFont val="標楷體"/>
        <family val="4"/>
        <charset val="136"/>
      </rPr>
      <t>凍豆腐</t>
    </r>
  </si>
  <si>
    <r>
      <rPr>
        <sz val="12"/>
        <rFont val="標楷體"/>
        <family val="4"/>
        <charset val="136"/>
      </rPr>
      <t>麻竹筍干</t>
    </r>
  </si>
  <si>
    <r>
      <rPr>
        <sz val="12"/>
        <color theme="1"/>
        <rFont val="標楷體"/>
        <family val="4"/>
        <charset val="136"/>
      </rPr>
      <t>炒高麗菜</t>
    </r>
  </si>
  <si>
    <r>
      <rPr>
        <sz val="12"/>
        <color theme="1"/>
        <rFont val="標楷體"/>
        <family val="4"/>
        <charset val="136"/>
      </rPr>
      <t>菇拌海帶</t>
    </r>
  </si>
  <si>
    <r>
      <rPr>
        <sz val="12"/>
        <color theme="1"/>
        <rFont val="標楷體"/>
        <family val="4"/>
        <charset val="136"/>
      </rPr>
      <t>啵啵玉米</t>
    </r>
  </si>
  <si>
    <r>
      <rPr>
        <sz val="12"/>
        <color theme="1"/>
        <rFont val="標楷體"/>
        <family val="4"/>
        <charset val="136"/>
      </rPr>
      <t>冷凍毛豆仁</t>
    </r>
  </si>
  <si>
    <r>
      <rPr>
        <sz val="12"/>
        <color theme="1"/>
        <rFont val="標楷體"/>
        <family val="4"/>
        <charset val="136"/>
      </rPr>
      <t>南瓜濃湯</t>
    </r>
  </si>
  <si>
    <r>
      <rPr>
        <sz val="12"/>
        <color theme="1"/>
        <rFont val="標楷體"/>
        <family val="4"/>
        <charset val="136"/>
      </rPr>
      <t>南瓜</t>
    </r>
  </si>
  <si>
    <r>
      <rPr>
        <sz val="12"/>
        <color theme="1"/>
        <rFont val="標楷體"/>
        <family val="4"/>
        <charset val="136"/>
      </rPr>
      <t>玉米濃湯調理包</t>
    </r>
  </si>
  <si>
    <t>綠豆湯</t>
  </si>
  <si>
    <t>綠豆</t>
  </si>
  <si>
    <t>肉骨茶湯</t>
  </si>
  <si>
    <t>肉骨茶包</t>
  </si>
  <si>
    <t>枸杞</t>
    <phoneticPr fontId="22" type="noConversion"/>
  </si>
  <si>
    <t>大蒜</t>
    <phoneticPr fontId="22" type="noConversion"/>
  </si>
  <si>
    <r>
      <rPr>
        <sz val="12"/>
        <color theme="1"/>
        <rFont val="標楷體"/>
        <family val="4"/>
        <charset val="136"/>
      </rPr>
      <t>時瓜湯</t>
    </r>
    <phoneticPr fontId="22" type="noConversion"/>
  </si>
  <si>
    <r>
      <rPr>
        <sz val="12"/>
        <color theme="1"/>
        <rFont val="標楷體"/>
        <family val="4"/>
        <charset val="136"/>
      </rPr>
      <t>時瓜</t>
    </r>
    <phoneticPr fontId="22" type="noConversion"/>
  </si>
  <si>
    <r>
      <rPr>
        <sz val="12"/>
        <color theme="1"/>
        <rFont val="標楷體"/>
        <family val="4"/>
        <charset val="136"/>
      </rPr>
      <t>胡蘿蔔</t>
    </r>
    <phoneticPr fontId="22" type="noConversion"/>
  </si>
  <si>
    <r>
      <rPr>
        <sz val="12"/>
        <rFont val="標楷體"/>
        <family val="4"/>
        <charset val="136"/>
      </rPr>
      <t>蘿蔔湯</t>
    </r>
  </si>
  <si>
    <r>
      <rPr>
        <sz val="12"/>
        <rFont val="標楷體"/>
        <family val="4"/>
        <charset val="136"/>
      </rPr>
      <t>白蘿蔔</t>
    </r>
  </si>
  <si>
    <r>
      <rPr>
        <sz val="12"/>
        <rFont val="標楷體"/>
        <family val="4"/>
        <charset val="136"/>
      </rPr>
      <t>大骨</t>
    </r>
  </si>
  <si>
    <r>
      <rPr>
        <sz val="12"/>
        <color theme="1"/>
        <rFont val="標楷體"/>
        <family val="4"/>
        <charset val="136"/>
      </rPr>
      <t>仙草甜湯</t>
    </r>
  </si>
  <si>
    <r>
      <rPr>
        <sz val="12"/>
        <color theme="1"/>
        <rFont val="標楷體"/>
        <family val="4"/>
        <charset val="136"/>
      </rPr>
      <t>仙草凍</t>
    </r>
  </si>
  <si>
    <r>
      <rPr>
        <sz val="12"/>
        <rFont val="標楷體"/>
        <family val="4"/>
        <charset val="136"/>
      </rPr>
      <t>時蔬湯</t>
    </r>
  </si>
  <si>
    <r>
      <rPr>
        <sz val="12"/>
        <color theme="1"/>
        <rFont val="標楷體"/>
        <family val="4"/>
        <charset val="136"/>
      </rPr>
      <t>金針湯</t>
    </r>
  </si>
  <si>
    <r>
      <rPr>
        <sz val="12"/>
        <color theme="1"/>
        <rFont val="標楷體"/>
        <family val="4"/>
        <charset val="136"/>
      </rPr>
      <t>金針菜乾</t>
    </r>
  </si>
  <si>
    <t>酸菜</t>
    <phoneticPr fontId="22" type="noConversion"/>
  </si>
  <si>
    <t>筍片</t>
    <phoneticPr fontId="22" type="noConversion"/>
  </si>
  <si>
    <t>番茄時蔬湯</t>
    <phoneticPr fontId="22" type="noConversion"/>
  </si>
  <si>
    <t>番茄</t>
    <phoneticPr fontId="22" type="noConversion"/>
  </si>
  <si>
    <t>肉羹湯</t>
  </si>
  <si>
    <t>肉羹</t>
  </si>
  <si>
    <t>筍絲</t>
    <phoneticPr fontId="22" type="noConversion"/>
  </si>
  <si>
    <r>
      <rPr>
        <sz val="12"/>
        <rFont val="標楷體"/>
        <family val="4"/>
        <charset val="136"/>
      </rPr>
      <t>冬瓜銀耳湯</t>
    </r>
  </si>
  <si>
    <r>
      <rPr>
        <sz val="12"/>
        <rFont val="標楷體"/>
        <family val="4"/>
        <charset val="136"/>
      </rPr>
      <t>冬瓜糖磚</t>
    </r>
  </si>
  <si>
    <r>
      <rPr>
        <sz val="12"/>
        <rFont val="標楷體"/>
        <family val="4"/>
        <charset val="136"/>
      </rPr>
      <t>乾銀耳</t>
    </r>
  </si>
  <si>
    <r>
      <rPr>
        <sz val="12"/>
        <color theme="1"/>
        <rFont val="標楷體"/>
        <family val="4"/>
        <charset val="136"/>
      </rPr>
      <t>紫菜蛋花湯</t>
    </r>
  </si>
  <si>
    <r>
      <rPr>
        <sz val="12"/>
        <color theme="1"/>
        <rFont val="標楷體"/>
        <family val="4"/>
        <charset val="136"/>
      </rPr>
      <t>針菇蔬湯</t>
    </r>
  </si>
  <si>
    <t>大骨</t>
    <phoneticPr fontId="22" type="noConversion"/>
  </si>
  <si>
    <t>拌麵味噌湯</t>
    <phoneticPr fontId="22" type="noConversion"/>
  </si>
  <si>
    <t>海帶芽</t>
  </si>
  <si>
    <t>粉圓紅茶</t>
    <phoneticPr fontId="22" type="noConversion"/>
  </si>
  <si>
    <r>
      <rPr>
        <sz val="12"/>
        <color theme="1"/>
        <rFont val="標楷體"/>
        <family val="4"/>
        <charset val="136"/>
      </rPr>
      <t>粉圓</t>
    </r>
  </si>
  <si>
    <t>紅茶包</t>
    <phoneticPr fontId="22" type="noConversion"/>
  </si>
  <si>
    <r>
      <rPr>
        <sz val="12"/>
        <rFont val="標楷體"/>
        <family val="4"/>
        <charset val="136"/>
      </rPr>
      <t>魚丸紫菜湯</t>
    </r>
    <phoneticPr fontId="22" type="noConversion"/>
  </si>
  <si>
    <r>
      <rPr>
        <sz val="12"/>
        <rFont val="標楷體"/>
        <family val="4"/>
        <charset val="136"/>
      </rPr>
      <t>紫菜</t>
    </r>
  </si>
  <si>
    <r>
      <rPr>
        <sz val="12"/>
        <rFont val="標楷體"/>
        <family val="4"/>
        <charset val="136"/>
      </rPr>
      <t>魚丸</t>
    </r>
    <phoneticPr fontId="22" type="noConversion"/>
  </si>
  <si>
    <r>
      <rPr>
        <sz val="12"/>
        <rFont val="標楷體"/>
        <family val="4"/>
        <charset val="136"/>
      </rPr>
      <t>柴魚片</t>
    </r>
  </si>
  <si>
    <t>魚干時蔬湯</t>
    <phoneticPr fontId="22" type="noConversion"/>
  </si>
  <si>
    <t>小魚干</t>
    <phoneticPr fontId="22" type="noConversion"/>
  </si>
  <si>
    <r>
      <rPr>
        <sz val="12"/>
        <color theme="1"/>
        <rFont val="標楷體"/>
        <family val="4"/>
        <charset val="136"/>
      </rPr>
      <t>榨菜</t>
    </r>
  </si>
  <si>
    <r>
      <rPr>
        <sz val="12"/>
        <color theme="1"/>
        <rFont val="標楷體"/>
        <family val="4"/>
        <charset val="136"/>
      </rPr>
      <t>冬蔭功湯</t>
    </r>
  </si>
  <si>
    <r>
      <rPr>
        <sz val="12"/>
        <color theme="1"/>
        <rFont val="標楷體"/>
        <family val="4"/>
        <charset val="136"/>
      </rPr>
      <t>大番茄</t>
    </r>
  </si>
  <si>
    <r>
      <rPr>
        <sz val="12"/>
        <color theme="1"/>
        <rFont val="標楷體"/>
        <family val="4"/>
        <charset val="136"/>
      </rPr>
      <t>檸檬葉</t>
    </r>
  </si>
  <si>
    <r>
      <rPr>
        <sz val="12"/>
        <color theme="1"/>
        <rFont val="標楷體"/>
        <family val="4"/>
        <charset val="136"/>
      </rPr>
      <t>香茅</t>
    </r>
  </si>
  <si>
    <r>
      <rPr>
        <sz val="12"/>
        <color theme="1"/>
        <rFont val="標楷體"/>
        <family val="4"/>
        <charset val="136"/>
      </rPr>
      <t>南薑</t>
    </r>
  </si>
  <si>
    <r>
      <rPr>
        <sz val="12"/>
        <color theme="1"/>
        <rFont val="標楷體"/>
        <family val="4"/>
        <charset val="136"/>
      </rPr>
      <t>仙草</t>
    </r>
    <r>
      <rPr>
        <sz val="12"/>
        <color theme="1"/>
        <rFont val="Microsoft JhengHei"/>
        <family val="4"/>
      </rPr>
      <t>甜湯</t>
    </r>
    <phoneticPr fontId="22" type="noConversion"/>
  </si>
  <si>
    <t>P3</t>
    <phoneticPr fontId="22" type="noConversion"/>
  </si>
  <si>
    <t>P4</t>
    <phoneticPr fontId="22" type="noConversion"/>
  </si>
  <si>
    <t>P5</t>
    <phoneticPr fontId="22" type="noConversion"/>
  </si>
  <si>
    <t>黑糯米</t>
  </si>
  <si>
    <r>
      <rPr>
        <sz val="12"/>
        <color theme="1"/>
        <rFont val="標楷體"/>
        <family val="4"/>
        <charset val="136"/>
      </rPr>
      <t>西西里若醬</t>
    </r>
  </si>
  <si>
    <r>
      <rPr>
        <sz val="12"/>
        <color rgb="FF000000"/>
        <rFont val="標楷體"/>
        <family val="4"/>
        <charset val="136"/>
      </rPr>
      <t>素肉</t>
    </r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</si>
  <si>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</si>
  <si>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rgb="FF000000"/>
        <rFont val="標楷體"/>
        <family val="4"/>
        <charset val="136"/>
      </rPr>
      <t>蕃茄醬</t>
    </r>
  </si>
  <si>
    <r>
      <rPr>
        <sz val="12"/>
        <color rgb="FF000000"/>
        <rFont val="標楷體"/>
        <family val="4"/>
        <charset val="136"/>
      </rPr>
      <t>義大利香料</t>
    </r>
  </si>
  <si>
    <t>堅果麵腸</t>
  </si>
  <si>
    <t>筍干麵輪</t>
  </si>
  <si>
    <t>家常百頁</t>
    <phoneticPr fontId="22" type="noConversion"/>
  </si>
  <si>
    <t>百頁豆腐</t>
    <phoneticPr fontId="22" type="noConversion"/>
  </si>
  <si>
    <r>
      <rPr>
        <sz val="12"/>
        <color rgb="FF000000"/>
        <rFont val="標楷體"/>
        <family val="4"/>
        <charset val="136"/>
      </rPr>
      <t>煎滷蒸炒蛋</t>
    </r>
  </si>
  <si>
    <t>香滷豆包</t>
    <phoneticPr fontId="22" type="noConversion"/>
  </si>
  <si>
    <t>滷包</t>
    <phoneticPr fontId="22" type="noConversion"/>
  </si>
  <si>
    <r>
      <rPr>
        <sz val="12"/>
        <rFont val="標楷體"/>
        <family val="4"/>
        <charset val="136"/>
      </rPr>
      <t>麻油蔬菜麵腸</t>
    </r>
    <phoneticPr fontId="22" type="noConversion"/>
  </si>
  <si>
    <r>
      <rPr>
        <sz val="12"/>
        <rFont val="標楷體"/>
        <family val="4"/>
        <charset val="136"/>
      </rPr>
      <t>麵腸</t>
    </r>
    <phoneticPr fontId="22" type="noConversion"/>
  </si>
  <si>
    <t>芹菜</t>
    <phoneticPr fontId="22" type="noConversion"/>
  </si>
  <si>
    <r>
      <rPr>
        <sz val="12"/>
        <color rgb="FF000000"/>
        <rFont val="標楷體"/>
        <family val="4"/>
        <charset val="136"/>
      </rPr>
      <t>韓式豆包</t>
    </r>
  </si>
  <si>
    <r>
      <rPr>
        <sz val="12"/>
        <color rgb="FF000000"/>
        <rFont val="標楷體"/>
        <family val="4"/>
        <charset val="136"/>
      </rPr>
      <t>韓式泡菜</t>
    </r>
  </si>
  <si>
    <t>醬醋豆干</t>
    <phoneticPr fontId="22" type="noConversion"/>
  </si>
  <si>
    <t>豆干</t>
    <phoneticPr fontId="22" type="noConversion"/>
  </si>
  <si>
    <r>
      <rPr>
        <sz val="12"/>
        <color rgb="FF000000"/>
        <rFont val="標楷體"/>
        <family val="4"/>
        <charset val="136"/>
      </rPr>
      <t>素油蔥燥</t>
    </r>
  </si>
  <si>
    <r>
      <rPr>
        <sz val="12"/>
        <color rgb="FF000000"/>
        <rFont val="標楷體"/>
        <family val="4"/>
        <charset val="136"/>
      </rPr>
      <t>素絞肉</t>
    </r>
  </si>
  <si>
    <r>
      <rPr>
        <sz val="12"/>
        <color rgb="FF000000"/>
        <rFont val="標楷體"/>
        <family val="4"/>
        <charset val="136"/>
      </rPr>
      <t>素油蔥</t>
    </r>
  </si>
  <si>
    <r>
      <rPr>
        <sz val="12"/>
        <color theme="1"/>
        <rFont val="標楷體"/>
        <family val="4"/>
        <charset val="136"/>
      </rPr>
      <t>紅麴素排</t>
    </r>
    <phoneticPr fontId="22" type="noConversion"/>
  </si>
  <si>
    <r>
      <rPr>
        <sz val="12"/>
        <color theme="1"/>
        <rFont val="標楷體"/>
        <family val="4"/>
        <charset val="136"/>
      </rPr>
      <t>素排</t>
    </r>
    <phoneticPr fontId="22" type="noConversion"/>
  </si>
  <si>
    <r>
      <rPr>
        <sz val="12"/>
        <color rgb="FF000000"/>
        <rFont val="Microsoft JhengHei"/>
        <family val="4"/>
      </rPr>
      <t>照燒</t>
    </r>
    <r>
      <rPr>
        <sz val="12"/>
        <color rgb="FF000000"/>
        <rFont val="標楷體"/>
        <family val="4"/>
        <charset val="136"/>
      </rPr>
      <t>麵腸</t>
    </r>
    <phoneticPr fontId="22" type="noConversion"/>
  </si>
  <si>
    <r>
      <rPr>
        <sz val="12"/>
        <color rgb="FF000000"/>
        <rFont val="標楷體"/>
        <family val="4"/>
        <charset val="136"/>
      </rPr>
      <t>麵腸</t>
    </r>
  </si>
  <si>
    <r>
      <rPr>
        <sz val="12"/>
        <color rgb="FF000000"/>
        <rFont val="標楷體"/>
        <family val="4"/>
        <charset val="136"/>
      </rPr>
      <t>豆薯</t>
    </r>
    <phoneticPr fontId="22" type="noConversion"/>
  </si>
  <si>
    <t>醬油</t>
    <phoneticPr fontId="22" type="noConversion"/>
  </si>
  <si>
    <t>紅砂糖</t>
    <phoneticPr fontId="22" type="noConversion"/>
  </si>
  <si>
    <t>芹香毛豆</t>
    <phoneticPr fontId="22" type="noConversion"/>
  </si>
  <si>
    <r>
      <rPr>
        <sz val="12"/>
        <color rgb="FF000000"/>
        <rFont val="Microsoft JhengHei"/>
        <family val="4"/>
      </rPr>
      <t>南瓜</t>
    </r>
    <r>
      <rPr>
        <sz val="12"/>
        <color rgb="FF000000"/>
        <rFont val="標楷體"/>
        <family val="4"/>
        <charset val="136"/>
      </rPr>
      <t>油腐</t>
    </r>
    <phoneticPr fontId="22" type="noConversion"/>
  </si>
  <si>
    <t>美味豆包</t>
  </si>
  <si>
    <r>
      <rPr>
        <sz val="12"/>
        <color rgb="FF000000"/>
        <rFont val="標楷體"/>
        <family val="4"/>
        <charset val="136"/>
      </rPr>
      <t>三杯麵腸</t>
    </r>
  </si>
  <si>
    <r>
      <rPr>
        <sz val="12"/>
        <color rgb="FF000000"/>
        <rFont val="標楷體"/>
        <family val="4"/>
        <charset val="136"/>
      </rPr>
      <t>九層塔</t>
    </r>
  </si>
  <si>
    <r>
      <rPr>
        <sz val="12"/>
        <rFont val="標楷體"/>
        <family val="4"/>
        <charset val="136"/>
      </rPr>
      <t>瓜仔</t>
    </r>
    <r>
      <rPr>
        <sz val="12"/>
        <rFont val="Microsoft JhengHei"/>
        <family val="4"/>
      </rPr>
      <t>干丁</t>
    </r>
    <phoneticPr fontId="22" type="noConversion"/>
  </si>
  <si>
    <t>豆干丁</t>
    <phoneticPr fontId="22" type="noConversion"/>
  </si>
  <si>
    <r>
      <rPr>
        <sz val="12"/>
        <color theme="1"/>
        <rFont val="標楷體"/>
        <family val="4"/>
        <charset val="136"/>
      </rPr>
      <t>素肉</t>
    </r>
  </si>
  <si>
    <r>
      <rPr>
        <sz val="12"/>
        <color theme="1"/>
        <rFont val="標楷體"/>
        <family val="4"/>
        <charset val="136"/>
      </rPr>
      <t>芹菜</t>
    </r>
  </si>
  <si>
    <t>素棒腿</t>
    <phoneticPr fontId="22" type="noConversion"/>
  </si>
  <si>
    <r>
      <rPr>
        <sz val="12"/>
        <color rgb="FF000000"/>
        <rFont val="標楷體"/>
        <family val="4"/>
        <charset val="136"/>
      </rPr>
      <t>打拋豆干</t>
    </r>
  </si>
  <si>
    <r>
      <rPr>
        <sz val="12"/>
        <color rgb="FF000000"/>
        <rFont val="標楷體"/>
        <family val="4"/>
        <charset val="136"/>
      </rPr>
      <t>壽喜豆包</t>
    </r>
  </si>
  <si>
    <r>
      <rPr>
        <sz val="12"/>
        <color rgb="FF000000"/>
        <rFont val="標楷體"/>
        <family val="4"/>
        <charset val="136"/>
      </rPr>
      <t>芝麻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熟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</si>
  <si>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豆瓣麵腸</t>
    </r>
  </si>
  <si>
    <r>
      <rPr>
        <sz val="12"/>
        <color rgb="FF000000"/>
        <rFont val="標楷體"/>
        <family val="4"/>
        <charset val="136"/>
      </rPr>
      <t>刈薯</t>
    </r>
  </si>
  <si>
    <r>
      <rPr>
        <sz val="12"/>
        <color rgb="FF000000"/>
        <rFont val="標楷體"/>
        <family val="4"/>
        <charset val="136"/>
      </rPr>
      <t>豆包花椰</t>
    </r>
  </si>
  <si>
    <r>
      <rPr>
        <sz val="12"/>
        <color rgb="FF000000"/>
        <rFont val="標楷體"/>
        <family val="4"/>
        <charset val="136"/>
      </rPr>
      <t>冷凍花椰菜</t>
    </r>
  </si>
  <si>
    <r>
      <rPr>
        <sz val="12"/>
        <color rgb="FF000000"/>
        <rFont val="標楷體"/>
        <family val="4"/>
        <charset val="136"/>
      </rPr>
      <t>若絲豆芽</t>
    </r>
  </si>
  <si>
    <r>
      <rPr>
        <sz val="12"/>
        <color theme="1"/>
        <rFont val="Microsoft JhengHei"/>
        <family val="2"/>
        <charset val="136"/>
      </rPr>
      <t>若絲</t>
    </r>
    <r>
      <rPr>
        <sz val="12"/>
        <color theme="1"/>
        <rFont val="標楷體"/>
        <family val="4"/>
        <charset val="136"/>
      </rPr>
      <t>季豆</t>
    </r>
  </si>
  <si>
    <t>拌飯配料</t>
  </si>
  <si>
    <t>玉米粒</t>
  </si>
  <si>
    <t>素香鬆</t>
    <phoneticPr fontId="22" type="noConversion"/>
  </si>
  <si>
    <t>毛豆仁</t>
  </si>
  <si>
    <r>
      <rPr>
        <sz val="12"/>
        <color rgb="FF000000"/>
        <rFont val="標楷體"/>
        <family val="4"/>
        <charset val="136"/>
      </rPr>
      <t>刈薯炒蛋</t>
    </r>
  </si>
  <si>
    <r>
      <rPr>
        <sz val="12"/>
        <color rgb="FF000000"/>
        <rFont val="標楷體"/>
        <family val="4"/>
        <charset val="136"/>
      </rPr>
      <t>蛋香甘藍</t>
    </r>
  </si>
  <si>
    <r>
      <rPr>
        <sz val="12"/>
        <color rgb="FF000000"/>
        <rFont val="Microsoft JhengHei"/>
        <family val="4"/>
      </rPr>
      <t>香拌</t>
    </r>
    <r>
      <rPr>
        <sz val="12"/>
        <color rgb="FF000000"/>
        <rFont val="標楷體"/>
        <family val="4"/>
        <charset val="136"/>
      </rPr>
      <t>豆芽</t>
    </r>
    <phoneticPr fontId="22" type="noConversion"/>
  </si>
  <si>
    <t>素火腿</t>
    <phoneticPr fontId="22" type="noConversion"/>
  </si>
  <si>
    <r>
      <rPr>
        <sz val="12"/>
        <color rgb="FF000000"/>
        <rFont val="標楷體"/>
        <family val="4"/>
        <charset val="136"/>
      </rPr>
      <t>若絲南瓜</t>
    </r>
  </si>
  <si>
    <r>
      <rPr>
        <sz val="12"/>
        <color rgb="FF000000"/>
        <rFont val="標楷體"/>
        <family val="4"/>
        <charset val="136"/>
      </rPr>
      <t>南瓜</t>
    </r>
  </si>
  <si>
    <r>
      <rPr>
        <sz val="12"/>
        <color rgb="FF000000"/>
        <rFont val="Microsoft JhengHei"/>
        <family val="4"/>
      </rPr>
      <t>紅仁炒</t>
    </r>
    <r>
      <rPr>
        <sz val="12"/>
        <color rgb="FF000000"/>
        <rFont val="標楷體"/>
        <family val="4"/>
        <charset val="136"/>
      </rPr>
      <t>蛋</t>
    </r>
    <phoneticPr fontId="22" type="noConversion"/>
  </si>
  <si>
    <r>
      <rPr>
        <sz val="12"/>
        <color rgb="FF000000"/>
        <rFont val="標楷體"/>
        <family val="4"/>
        <charset val="136"/>
      </rPr>
      <t>清炒花椰</t>
    </r>
  </si>
  <si>
    <r>
      <rPr>
        <sz val="12"/>
        <color rgb="FF000000"/>
        <rFont val="標楷體"/>
        <family val="4"/>
        <charset val="136"/>
      </rPr>
      <t>蛋香刈薯</t>
    </r>
  </si>
  <si>
    <r>
      <rPr>
        <sz val="12"/>
        <color rgb="FF000000"/>
        <rFont val="標楷體"/>
        <family val="4"/>
        <charset val="136"/>
      </rPr>
      <t>藥膳包</t>
    </r>
  </si>
  <si>
    <t>筍干</t>
  </si>
  <si>
    <r>
      <rPr>
        <sz val="12"/>
        <color rgb="FF000000"/>
        <rFont val="標楷體"/>
        <family val="4"/>
        <charset val="136"/>
      </rPr>
      <t>白菜滷</t>
    </r>
  </si>
  <si>
    <r>
      <rPr>
        <sz val="12"/>
        <color rgb="FF000000"/>
        <rFont val="標楷體"/>
        <family val="4"/>
        <charset val="136"/>
      </rPr>
      <t>豆皮</t>
    </r>
  </si>
  <si>
    <r>
      <rPr>
        <sz val="12"/>
        <color rgb="FF000000"/>
        <rFont val="標楷體"/>
        <family val="4"/>
        <charset val="136"/>
      </rPr>
      <t>冷凍玉米筍</t>
    </r>
  </si>
  <si>
    <r>
      <rPr>
        <sz val="12"/>
        <color theme="1"/>
        <rFont val="標楷體"/>
        <family val="4"/>
        <charset val="136"/>
      </rPr>
      <t>麵筋泡</t>
    </r>
  </si>
  <si>
    <t>玉米蛋</t>
    <phoneticPr fontId="22" type="noConversion"/>
  </si>
  <si>
    <t>高麗菜</t>
    <phoneticPr fontId="22" type="noConversion"/>
  </si>
  <si>
    <r>
      <rPr>
        <sz val="12"/>
        <color rgb="FF000000"/>
        <rFont val="標楷體"/>
        <family val="4"/>
        <charset val="136"/>
      </rPr>
      <t>泰式百頁</t>
    </r>
  </si>
  <si>
    <r>
      <rPr>
        <sz val="12"/>
        <color rgb="FF000000"/>
        <rFont val="標楷體"/>
        <family val="4"/>
        <charset val="136"/>
      </rPr>
      <t>百頁豆腐</t>
    </r>
  </si>
  <si>
    <r>
      <rPr>
        <sz val="12"/>
        <color rgb="FF000000"/>
        <rFont val="標楷體"/>
        <family val="4"/>
        <charset val="136"/>
      </rPr>
      <t>泰式酸辣醬</t>
    </r>
  </si>
  <si>
    <r>
      <rPr>
        <sz val="12"/>
        <color rgb="FF000000"/>
        <rFont val="標楷體"/>
        <family val="4"/>
        <charset val="136"/>
      </rPr>
      <t>蜜汁豆干</t>
    </r>
  </si>
  <si>
    <r>
      <rPr>
        <sz val="12"/>
        <color rgb="FF000000"/>
        <rFont val="標楷體"/>
        <family val="4"/>
        <charset val="136"/>
      </rPr>
      <t>醬油</t>
    </r>
  </si>
  <si>
    <t>蒸蛋</t>
  </si>
  <si>
    <t>香菇絲</t>
  </si>
  <si>
    <r>
      <rPr>
        <sz val="12"/>
        <color rgb="FF000000"/>
        <rFont val="Microsoft JhengHei"/>
        <family val="4"/>
        <charset val="136"/>
      </rPr>
      <t>時蔬</t>
    </r>
    <r>
      <rPr>
        <sz val="12"/>
        <color rgb="FF000000"/>
        <rFont val="標楷體"/>
        <family val="4"/>
        <charset val="136"/>
      </rPr>
      <t>佐蛋</t>
    </r>
    <phoneticPr fontId="22" type="noConversion"/>
  </si>
  <si>
    <r>
      <rPr>
        <sz val="12"/>
        <color rgb="FF000000"/>
        <rFont val="標楷體"/>
        <family val="4"/>
        <charset val="136"/>
      </rPr>
      <t>蔬香冬粉</t>
    </r>
  </si>
  <si>
    <r>
      <rPr>
        <sz val="12"/>
        <color rgb="FF000000"/>
        <rFont val="標楷體"/>
        <family val="4"/>
        <charset val="136"/>
      </rPr>
      <t>冬粉</t>
    </r>
  </si>
  <si>
    <r>
      <rPr>
        <sz val="12"/>
        <color rgb="FF000000"/>
        <rFont val="標楷體"/>
        <family val="4"/>
        <charset val="136"/>
      </rPr>
      <t>麻婆豆腐</t>
    </r>
  </si>
  <si>
    <t>素絞肉</t>
    <phoneticPr fontId="22" type="noConversion"/>
  </si>
  <si>
    <r>
      <rPr>
        <sz val="12"/>
        <color rgb="FF000000"/>
        <rFont val="標楷體"/>
        <family val="4"/>
        <charset val="136"/>
      </rPr>
      <t>辣豆瓣醬</t>
    </r>
    <phoneticPr fontId="22" type="noConversion"/>
  </si>
  <si>
    <t>麵筋時瓜</t>
    <phoneticPr fontId="22" type="noConversion"/>
  </si>
  <si>
    <t>時瓜</t>
    <phoneticPr fontId="22" type="noConversion"/>
  </si>
  <si>
    <t>麵筋泡</t>
    <phoneticPr fontId="22" type="noConversion"/>
  </si>
  <si>
    <r>
      <rPr>
        <sz val="12"/>
        <color rgb="FF000000"/>
        <rFont val="標楷體"/>
        <family val="4"/>
        <charset val="136"/>
      </rPr>
      <t>時蔬蛋香</t>
    </r>
  </si>
  <si>
    <r>
      <rPr>
        <sz val="12"/>
        <color rgb="FF000000"/>
        <rFont val="標楷體"/>
        <family val="4"/>
        <charset val="136"/>
      </rPr>
      <t>西滷菜</t>
    </r>
  </si>
  <si>
    <t>芝麻包</t>
    <phoneticPr fontId="22" type="noConversion"/>
  </si>
  <si>
    <r>
      <rPr>
        <sz val="12"/>
        <color rgb="FF000000"/>
        <rFont val="標楷體"/>
        <family val="4"/>
        <charset val="136"/>
      </rPr>
      <t>三杯杏鮑菇</t>
    </r>
  </si>
  <si>
    <r>
      <rPr>
        <sz val="12"/>
        <color rgb="FF000000"/>
        <rFont val="標楷體"/>
        <family val="4"/>
        <charset val="136"/>
      </rPr>
      <t>杏鮑菇</t>
    </r>
  </si>
  <si>
    <r>
      <rPr>
        <sz val="12"/>
        <color rgb="FF000000"/>
        <rFont val="標楷體"/>
        <family val="4"/>
        <charset val="136"/>
      </rPr>
      <t>炸物雙拼</t>
    </r>
  </si>
  <si>
    <t>素甜不辣</t>
    <phoneticPr fontId="22" type="noConversion"/>
  </si>
  <si>
    <r>
      <rPr>
        <sz val="12"/>
        <color rgb="FF000000"/>
        <rFont val="標楷體"/>
        <family val="4"/>
        <charset val="136"/>
      </rPr>
      <t>素麥克雞塊</t>
    </r>
  </si>
  <si>
    <r>
      <rPr>
        <sz val="12"/>
        <color theme="1"/>
        <rFont val="標楷體"/>
        <family val="4"/>
        <charset val="136"/>
      </rPr>
      <t>若絲季豆</t>
    </r>
  </si>
  <si>
    <r>
      <rPr>
        <sz val="12"/>
        <color rgb="FF000000"/>
        <rFont val="標楷體"/>
        <family val="4"/>
        <charset val="136"/>
      </rPr>
      <t>香滷凍腐</t>
    </r>
  </si>
  <si>
    <r>
      <rPr>
        <sz val="12"/>
        <color rgb="FF000000"/>
        <rFont val="標楷體"/>
        <family val="4"/>
        <charset val="136"/>
      </rPr>
      <t>麻竹筍干</t>
    </r>
  </si>
  <si>
    <r>
      <rPr>
        <sz val="12"/>
        <color rgb="FF000000"/>
        <rFont val="標楷體"/>
        <family val="4"/>
        <charset val="136"/>
      </rPr>
      <t>清炒高麗菜</t>
    </r>
  </si>
  <si>
    <r>
      <rPr>
        <sz val="12"/>
        <color rgb="FF000000"/>
        <rFont val="標楷體"/>
        <family val="4"/>
        <charset val="136"/>
      </rPr>
      <t>菇拌海帶</t>
    </r>
  </si>
  <si>
    <r>
      <rPr>
        <sz val="12"/>
        <color rgb="FF000000"/>
        <rFont val="標楷體"/>
        <family val="4"/>
        <charset val="136"/>
      </rPr>
      <t>啵啵玉米</t>
    </r>
  </si>
  <si>
    <r>
      <rPr>
        <sz val="12"/>
        <color rgb="FF000000"/>
        <rFont val="標楷體"/>
        <family val="4"/>
        <charset val="136"/>
      </rPr>
      <t>南瓜濃湯</t>
    </r>
  </si>
  <si>
    <t>綠豆</t>
    <phoneticPr fontId="22" type="noConversion"/>
  </si>
  <si>
    <r>
      <rPr>
        <sz val="12"/>
        <color rgb="FF000000"/>
        <rFont val="標楷體"/>
        <family val="4"/>
        <charset val="136"/>
      </rPr>
      <t>蘿蔔湯</t>
    </r>
  </si>
  <si>
    <r>
      <rPr>
        <sz val="12"/>
        <color rgb="FF000000"/>
        <rFont val="標楷體"/>
        <family val="4"/>
        <charset val="136"/>
      </rPr>
      <t>金針湯</t>
    </r>
  </si>
  <si>
    <t>素羹湯</t>
  </si>
  <si>
    <t>素肉羹</t>
  </si>
  <si>
    <r>
      <rPr>
        <sz val="12"/>
        <color rgb="FF000000"/>
        <rFont val="標楷體"/>
        <family val="4"/>
        <charset val="136"/>
      </rPr>
      <t>冬瓜銀耳湯</t>
    </r>
  </si>
  <si>
    <r>
      <rPr>
        <sz val="12"/>
        <color rgb="FF000000"/>
        <rFont val="標楷體"/>
        <family val="4"/>
        <charset val="136"/>
      </rPr>
      <t>冬瓜糖磚</t>
    </r>
  </si>
  <si>
    <r>
      <rPr>
        <sz val="12"/>
        <color rgb="FF000000"/>
        <rFont val="標楷體"/>
        <family val="4"/>
        <charset val="136"/>
      </rPr>
      <t>乾銀耳</t>
    </r>
  </si>
  <si>
    <r>
      <rPr>
        <sz val="12"/>
        <color rgb="FF000000"/>
        <rFont val="Microsoft JhengHei"/>
        <family val="4"/>
      </rPr>
      <t>針</t>
    </r>
    <r>
      <rPr>
        <sz val="12"/>
        <color rgb="FF000000"/>
        <rFont val="標楷體"/>
        <family val="4"/>
        <charset val="136"/>
      </rPr>
      <t>菇蔬湯</t>
    </r>
    <phoneticPr fontId="22" type="noConversion"/>
  </si>
  <si>
    <t>拌麵味噌湯</t>
  </si>
  <si>
    <r>
      <rPr>
        <sz val="12"/>
        <color rgb="FF000000"/>
        <rFont val="標楷體"/>
        <family val="4"/>
        <charset val="136"/>
      </rPr>
      <t>素丸紫菜湯</t>
    </r>
    <phoneticPr fontId="22" type="noConversion"/>
  </si>
  <si>
    <r>
      <rPr>
        <sz val="12"/>
        <color rgb="FF000000"/>
        <rFont val="標楷體"/>
        <family val="4"/>
        <charset val="136"/>
      </rPr>
      <t>素丸</t>
    </r>
    <phoneticPr fontId="22" type="noConversion"/>
  </si>
  <si>
    <t>時蔬湯</t>
    <phoneticPr fontId="22" type="noConversion"/>
  </si>
  <si>
    <t>素羊肉</t>
    <phoneticPr fontId="22" type="noConversion"/>
  </si>
  <si>
    <r>
      <rPr>
        <sz val="12"/>
        <color rgb="FF000000"/>
        <rFont val="標楷體"/>
        <family val="4"/>
        <charset val="136"/>
      </rPr>
      <t>金針菜乾</t>
    </r>
  </si>
  <si>
    <r>
      <rPr>
        <sz val="12"/>
        <color rgb="FF000000"/>
        <rFont val="標楷體"/>
        <family val="4"/>
        <charset val="136"/>
      </rPr>
      <t>榨菜</t>
    </r>
  </si>
  <si>
    <r>
      <rPr>
        <sz val="12"/>
        <color rgb="FF000000"/>
        <rFont val="標楷體"/>
        <family val="4"/>
        <charset val="136"/>
      </rPr>
      <t>冬蔭功湯</t>
    </r>
  </si>
  <si>
    <r>
      <rPr>
        <sz val="12"/>
        <color rgb="FF000000"/>
        <rFont val="標楷體"/>
        <family val="4"/>
        <charset val="136"/>
      </rPr>
      <t>大番茄</t>
    </r>
  </si>
  <si>
    <r>
      <rPr>
        <sz val="12"/>
        <color rgb="FF000000"/>
        <rFont val="標楷體"/>
        <family val="4"/>
        <charset val="136"/>
      </rPr>
      <t>檸檬葉</t>
    </r>
  </si>
  <si>
    <r>
      <rPr>
        <sz val="12"/>
        <color rgb="FF000000"/>
        <rFont val="標楷體"/>
        <family val="4"/>
        <charset val="136"/>
      </rPr>
      <t>香茅</t>
    </r>
  </si>
  <si>
    <r>
      <rPr>
        <sz val="12"/>
        <color rgb="FF000000"/>
        <rFont val="標楷體"/>
        <family val="4"/>
        <charset val="136"/>
      </rPr>
      <t>南薑</t>
    </r>
  </si>
  <si>
    <t>杏鮑菇</t>
    <phoneticPr fontId="22" type="noConversion"/>
  </si>
  <si>
    <t>薑</t>
    <phoneticPr fontId="22" type="noConversion"/>
  </si>
  <si>
    <t>馬仁毛豆</t>
    <phoneticPr fontId="22" type="noConversion"/>
  </si>
  <si>
    <r>
      <rPr>
        <sz val="12"/>
        <color theme="1"/>
        <rFont val="Microsoft JhengHei"/>
        <family val="4"/>
      </rPr>
      <t>薑黃</t>
    </r>
    <r>
      <rPr>
        <sz val="12"/>
        <color theme="1"/>
        <rFont val="標楷體"/>
        <family val="4"/>
        <charset val="136"/>
      </rPr>
      <t>若片</t>
    </r>
    <phoneticPr fontId="22" type="noConversion"/>
  </si>
  <si>
    <t>薑黃粉</t>
    <phoneticPr fontId="22" type="noConversion"/>
  </si>
  <si>
    <r>
      <rPr>
        <sz val="12"/>
        <color theme="1"/>
        <rFont val="Microsoft JhengHei"/>
        <family val="4"/>
      </rPr>
      <t>薑黃</t>
    </r>
    <r>
      <rPr>
        <sz val="12"/>
        <color theme="1"/>
        <rFont val="標楷體"/>
        <family val="4"/>
        <charset val="136"/>
      </rPr>
      <t>肉片</t>
    </r>
    <phoneticPr fontId="22" type="noConversion"/>
  </si>
  <si>
    <r>
      <rPr>
        <sz val="12"/>
        <rFont val="Microsoft JhengHei"/>
        <family val="4"/>
      </rPr>
      <t>馬鈴薯燒</t>
    </r>
    <r>
      <rPr>
        <sz val="12"/>
        <rFont val="標楷體"/>
        <family val="4"/>
        <charset val="136"/>
      </rPr>
      <t>雞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</si>
</sst>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_);[Red]\(0.0\)"/>
    <numFmt numFmtId="166" formatCode="m/d"/>
  </numFmts>
  <fonts count="49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Microsoft JhengHei"/>
      <family val="2"/>
      <charset val="136"/>
    </font>
    <font>
      <sz val="12"/>
      <color rgb="FF000000"/>
      <name val="Microsoft JhengHei"/>
      <family val="2"/>
      <charset val="136"/>
    </font>
    <font>
      <sz val="12"/>
      <color theme="1"/>
      <name val="Microsoft JhengHei"/>
      <family val="4"/>
      <charset val="136"/>
    </font>
    <font>
      <sz val="12"/>
      <color rgb="FF000000"/>
      <name val="Microsoft JhengHei"/>
      <family val="4"/>
    </font>
    <font>
      <sz val="12"/>
      <color rgb="FF000000"/>
      <name val="Times New Roman"/>
      <family val="4"/>
    </font>
    <font>
      <sz val="12"/>
      <color theme="1"/>
      <name val="Times New Roman"/>
      <family val="4"/>
    </font>
    <font>
      <sz val="12"/>
      <color theme="1"/>
      <name val="Microsoft JhengHei"/>
      <family val="4"/>
    </font>
    <font>
      <sz val="12"/>
      <name val="Microsoft JhengHei"/>
      <family val="4"/>
    </font>
    <font>
      <sz val="12"/>
      <name val="Microsoft JhengHei"/>
      <family val="1"/>
    </font>
    <font>
      <sz val="12"/>
      <name val="Times New Roman"/>
      <family val="4"/>
      <charset val="136"/>
    </font>
    <font>
      <sz val="12"/>
      <color theme="1"/>
      <name val="Microsoft JhengHei"/>
      <family val="1"/>
    </font>
    <font>
      <sz val="12"/>
      <color rgb="FF000000"/>
      <name val="Microsoft JhengHei"/>
      <family val="1"/>
    </font>
    <font>
      <sz val="12"/>
      <name val="Microsoft JhengHei"/>
      <family val="1"/>
      <charset val="136"/>
    </font>
    <font>
      <sz val="12"/>
      <color theme="1"/>
      <name val="Times New Roman"/>
      <family val="4"/>
      <charset val="136"/>
    </font>
    <font>
      <sz val="12"/>
      <color theme="1"/>
      <name val="Microsoft JhengHei"/>
      <family val="1"/>
      <charset val="136"/>
    </font>
    <font>
      <sz val="12"/>
      <color rgb="FF000000"/>
      <name val="Times New Roman"/>
      <family val="4"/>
      <charset val="136"/>
    </font>
    <font>
      <sz val="12"/>
      <color rgb="FF000000"/>
      <name val="Microsoft JhengHei"/>
      <family val="4"/>
      <charset val="136"/>
    </font>
    <font>
      <sz val="12"/>
      <color rgb="FF000000"/>
      <name val="Microsoft JhengHei"/>
      <family val="1"/>
      <charset val="136"/>
    </font>
    <font>
      <sz val="12"/>
      <name val="Times New Roman"/>
      <family val="4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</fills>
  <borders count="96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</cellStyleXfs>
  <cellXfs count="467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32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9" fillId="2" borderId="10" xfId="0" applyFont="1" applyFill="1" applyBorder="1" applyAlignment="1">
      <alignment vertical="center"/>
    </xf>
    <xf numFmtId="0" fontId="11" fillId="3" borderId="9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2" fillId="3" borderId="16" xfId="0" applyFont="1" applyFill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31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3" fillId="2" borderId="9" xfId="0" applyFont="1" applyFill="1" applyBorder="1" applyAlignment="1">
      <alignment horizontal="center" vertical="center" shrinkToFit="1"/>
    </xf>
    <xf numFmtId="0" fontId="3" fillId="2" borderId="49" xfId="0" applyFont="1" applyFill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shrinkToFit="1"/>
    </xf>
    <xf numFmtId="0" fontId="26" fillId="0" borderId="24" xfId="0" applyFont="1" applyBorder="1" applyAlignment="1">
      <alignment horizontal="center" vertical="center" shrinkToFit="1"/>
    </xf>
    <xf numFmtId="0" fontId="4" fillId="5" borderId="26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34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9" xfId="0" applyFont="1" applyBorder="1" applyAlignment="1">
      <alignment horizontal="center" vertical="center" shrinkToFit="1"/>
    </xf>
    <xf numFmtId="0" fontId="17" fillId="0" borderId="36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21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shrinkToFit="1"/>
    </xf>
    <xf numFmtId="165" fontId="1" fillId="0" borderId="0" xfId="0" applyNumberFormat="1" applyFont="1" applyAlignment="1">
      <alignment horizontal="center" vertical="center"/>
    </xf>
    <xf numFmtId="165" fontId="24" fillId="0" borderId="0" xfId="0" applyNumberFormat="1" applyFont="1" applyAlignment="1">
      <alignment vertical="center"/>
    </xf>
    <xf numFmtId="0" fontId="17" fillId="0" borderId="37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16" xfId="0" applyFont="1" applyBorder="1" applyAlignment="1">
      <alignment horizontal="center" vertical="center" shrinkToFit="1"/>
    </xf>
    <xf numFmtId="0" fontId="18" fillId="6" borderId="60" xfId="0" applyFont="1" applyFill="1" applyBorder="1" applyAlignment="1">
      <alignment horizontal="center" vertical="center"/>
    </xf>
    <xf numFmtId="0" fontId="18" fillId="6" borderId="61" xfId="0" applyFont="1" applyFill="1" applyBorder="1" applyAlignment="1">
      <alignment horizontal="center" vertical="center"/>
    </xf>
    <xf numFmtId="0" fontId="18" fillId="6" borderId="62" xfId="0" applyFont="1" applyFill="1" applyBorder="1" applyAlignment="1">
      <alignment horizontal="center" vertical="center"/>
    </xf>
    <xf numFmtId="0" fontId="18" fillId="6" borderId="63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0" borderId="6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shrinkToFit="1"/>
    </xf>
    <xf numFmtId="164" fontId="3" fillId="0" borderId="44" xfId="0" applyNumberFormat="1" applyFont="1" applyBorder="1" applyAlignment="1">
      <alignment horizontal="center" vertical="center" shrinkToFit="1"/>
    </xf>
    <xf numFmtId="165" fontId="18" fillId="0" borderId="35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center" vertical="center" shrinkToFit="1"/>
    </xf>
    <xf numFmtId="0" fontId="29" fillId="0" borderId="35" xfId="0" applyFont="1" applyBorder="1" applyAlignment="1">
      <alignment horizontal="center" vertical="center" shrinkToFit="1"/>
    </xf>
    <xf numFmtId="0" fontId="17" fillId="0" borderId="35" xfId="0" applyFont="1" applyBorder="1" applyAlignment="1">
      <alignment horizontal="center" vertical="center" shrinkToFit="1"/>
    </xf>
    <xf numFmtId="0" fontId="17" fillId="5" borderId="26" xfId="0" applyFont="1" applyFill="1" applyBorder="1" applyAlignment="1">
      <alignment horizontal="center" vertical="center"/>
    </xf>
    <xf numFmtId="164" fontId="18" fillId="0" borderId="6" xfId="0" applyNumberFormat="1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22" xfId="0" applyFont="1" applyBorder="1" applyAlignment="1">
      <alignment horizontal="center" vertical="center"/>
    </xf>
    <xf numFmtId="164" fontId="17" fillId="0" borderId="0" xfId="0" applyNumberFormat="1" applyFont="1" applyAlignment="1">
      <alignment vertical="center"/>
    </xf>
    <xf numFmtId="0" fontId="18" fillId="0" borderId="24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164" fontId="1" fillId="0" borderId="0" xfId="0" applyNumberFormat="1" applyFont="1" applyAlignment="1">
      <alignment vertical="center" shrinkToFit="1"/>
    </xf>
    <xf numFmtId="0" fontId="1" fillId="0" borderId="3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" fillId="0" borderId="36" xfId="0" applyFont="1" applyBorder="1" applyAlignment="1">
      <alignment horizontal="center" vertical="center" shrinkToFit="1"/>
    </xf>
    <xf numFmtId="164" fontId="18" fillId="0" borderId="55" xfId="0" applyNumberFormat="1" applyFont="1" applyBorder="1" applyAlignment="1">
      <alignment horizontal="center" vertical="center" shrinkToFit="1"/>
    </xf>
    <xf numFmtId="164" fontId="18" fillId="0" borderId="64" xfId="0" applyNumberFormat="1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shrinkToFit="1"/>
    </xf>
    <xf numFmtId="0" fontId="1" fillId="0" borderId="55" xfId="0" applyFont="1" applyBorder="1" applyAlignment="1">
      <alignment horizontal="center" vertical="center" shrinkToFit="1"/>
    </xf>
    <xf numFmtId="0" fontId="3" fillId="0" borderId="34" xfId="3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4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37" xfId="0" applyFont="1" applyBorder="1" applyAlignment="1">
      <alignment vertical="center" shrinkToFit="1"/>
    </xf>
    <xf numFmtId="0" fontId="23" fillId="0" borderId="65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 shrinkToFit="1"/>
    </xf>
    <xf numFmtId="0" fontId="1" fillId="0" borderId="67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55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 shrinkToFit="1"/>
    </xf>
    <xf numFmtId="164" fontId="1" fillId="0" borderId="6" xfId="0" applyNumberFormat="1" applyFont="1" applyBorder="1" applyAlignment="1">
      <alignment horizontal="center" vertical="center" shrinkToFit="1"/>
    </xf>
    <xf numFmtId="164" fontId="18" fillId="0" borderId="73" xfId="0" applyNumberFormat="1" applyFont="1" applyBorder="1" applyAlignment="1">
      <alignment horizontal="center" vertical="center" shrinkToFit="1"/>
    </xf>
    <xf numFmtId="164" fontId="18" fillId="0" borderId="74" xfId="0" applyNumberFormat="1" applyFont="1" applyBorder="1" applyAlignment="1">
      <alignment horizontal="center" vertical="center" shrinkToFit="1"/>
    </xf>
    <xf numFmtId="164" fontId="18" fillId="0" borderId="75" xfId="0" applyNumberFormat="1" applyFont="1" applyBorder="1" applyAlignment="1">
      <alignment horizontal="center" vertical="center" shrinkToFit="1"/>
    </xf>
    <xf numFmtId="0" fontId="17" fillId="0" borderId="46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 shrinkToFit="1"/>
    </xf>
    <xf numFmtId="0" fontId="17" fillId="0" borderId="77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 shrinkToFit="1"/>
    </xf>
    <xf numFmtId="164" fontId="1" fillId="0" borderId="5" xfId="0" applyNumberFormat="1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164" fontId="1" fillId="0" borderId="25" xfId="0" applyNumberFormat="1" applyFont="1" applyBorder="1" applyAlignment="1">
      <alignment horizontal="center" vertical="center" shrinkToFit="1"/>
    </xf>
    <xf numFmtId="164" fontId="1" fillId="0" borderId="14" xfId="0" applyNumberFormat="1" applyFont="1" applyBorder="1" applyAlignment="1">
      <alignment horizontal="center" vertical="center" shrinkToFit="1"/>
    </xf>
    <xf numFmtId="164" fontId="1" fillId="0" borderId="11" xfId="0" applyNumberFormat="1" applyFont="1" applyBorder="1" applyAlignment="1">
      <alignment horizontal="center" vertical="center" shrinkToFit="1"/>
    </xf>
    <xf numFmtId="0" fontId="1" fillId="0" borderId="70" xfId="0" applyFont="1" applyBorder="1" applyAlignment="1">
      <alignment horizontal="center" vertical="center" shrinkToFit="1"/>
    </xf>
    <xf numFmtId="164" fontId="1" fillId="0" borderId="20" xfId="0" applyNumberFormat="1" applyFont="1" applyBorder="1" applyAlignment="1">
      <alignment horizontal="center" vertical="center" shrinkToFit="1"/>
    </xf>
    <xf numFmtId="164" fontId="1" fillId="0" borderId="15" xfId="0" applyNumberFormat="1" applyFont="1" applyBorder="1" applyAlignment="1">
      <alignment horizontal="center" vertical="center" shrinkToFit="1"/>
    </xf>
    <xf numFmtId="0" fontId="4" fillId="3" borderId="68" xfId="0" applyFont="1" applyFill="1" applyBorder="1" applyAlignment="1">
      <alignment horizontal="center" vertical="center" shrinkToFit="1"/>
    </xf>
    <xf numFmtId="164" fontId="4" fillId="2" borderId="5" xfId="0" applyNumberFormat="1" applyFont="1" applyFill="1" applyBorder="1" applyAlignment="1">
      <alignment horizontal="center" vertical="center" shrinkToFit="1"/>
    </xf>
    <xf numFmtId="164" fontId="4" fillId="2" borderId="6" xfId="0" applyNumberFormat="1" applyFont="1" applyFill="1" applyBorder="1" applyAlignment="1">
      <alignment horizontal="center" vertical="center" shrinkToFit="1"/>
    </xf>
    <xf numFmtId="164" fontId="4" fillId="2" borderId="27" xfId="0" applyNumberFormat="1" applyFont="1" applyFill="1" applyBorder="1" applyAlignment="1">
      <alignment horizontal="center" vertical="center" shrinkToFit="1"/>
    </xf>
    <xf numFmtId="0" fontId="4" fillId="3" borderId="69" xfId="0" applyFont="1" applyFill="1" applyBorder="1" applyAlignment="1">
      <alignment horizontal="center" vertical="center" shrinkToFit="1"/>
    </xf>
    <xf numFmtId="164" fontId="4" fillId="2" borderId="25" xfId="0" applyNumberFormat="1" applyFont="1" applyFill="1" applyBorder="1" applyAlignment="1">
      <alignment horizontal="center" vertical="center" shrinkToFit="1"/>
    </xf>
    <xf numFmtId="164" fontId="4" fillId="2" borderId="14" xfId="0" applyNumberFormat="1" applyFont="1" applyFill="1" applyBorder="1" applyAlignment="1">
      <alignment horizontal="center" vertical="center" shrinkToFit="1"/>
    </xf>
    <xf numFmtId="164" fontId="4" fillId="2" borderId="11" xfId="0" applyNumberFormat="1" applyFont="1" applyFill="1" applyBorder="1" applyAlignment="1">
      <alignment horizontal="center" vertical="center" shrinkToFit="1"/>
    </xf>
    <xf numFmtId="0" fontId="4" fillId="3" borderId="70" xfId="0" applyFont="1" applyFill="1" applyBorder="1" applyAlignment="1">
      <alignment horizontal="center" vertical="center" shrinkToFit="1"/>
    </xf>
    <xf numFmtId="164" fontId="4" fillId="2" borderId="20" xfId="0" applyNumberFormat="1" applyFont="1" applyFill="1" applyBorder="1" applyAlignment="1">
      <alignment horizontal="center" vertical="center" shrinkToFit="1"/>
    </xf>
    <xf numFmtId="164" fontId="4" fillId="2" borderId="15" xfId="0" applyNumberFormat="1" applyFont="1" applyFill="1" applyBorder="1" applyAlignment="1">
      <alignment horizontal="center" vertical="center" shrinkToFit="1"/>
    </xf>
    <xf numFmtId="164" fontId="4" fillId="2" borderId="58" xfId="0" applyNumberFormat="1" applyFont="1" applyFill="1" applyBorder="1" applyAlignment="1">
      <alignment horizontal="center" vertical="center" shrinkToFit="1"/>
    </xf>
    <xf numFmtId="0" fontId="4" fillId="3" borderId="14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26" fillId="0" borderId="9" xfId="0" applyFont="1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vertical="center" shrinkToFit="1"/>
    </xf>
    <xf numFmtId="0" fontId="4" fillId="0" borderId="16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26" fillId="2" borderId="68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26" fillId="0" borderId="19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/>
    </xf>
    <xf numFmtId="0" fontId="1" fillId="2" borderId="7" xfId="0" applyFont="1" applyFill="1" applyBorder="1" applyAlignment="1">
      <alignment horizontal="center" vertical="center" shrinkToFit="1"/>
    </xf>
    <xf numFmtId="0" fontId="1" fillId="2" borderId="71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6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left" vertical="center" shrinkToFit="1"/>
    </xf>
    <xf numFmtId="0" fontId="5" fillId="0" borderId="23" xfId="0" applyFont="1" applyBorder="1"/>
    <xf numFmtId="0" fontId="4" fillId="0" borderId="9" xfId="0" applyFont="1" applyBorder="1" applyAlignment="1">
      <alignment horizontal="left" vertical="center" shrinkToFit="1"/>
    </xf>
    <xf numFmtId="0" fontId="4" fillId="0" borderId="16" xfId="0" applyFont="1" applyBorder="1" applyAlignment="1">
      <alignment horizontal="left" vertical="center" shrinkToFit="1"/>
    </xf>
    <xf numFmtId="0" fontId="30" fillId="2" borderId="9" xfId="0" applyFont="1" applyFill="1" applyBorder="1" applyAlignment="1">
      <alignment horizontal="center" vertical="center" shrinkToFit="1"/>
    </xf>
    <xf numFmtId="0" fontId="1" fillId="3" borderId="23" xfId="0" applyFont="1" applyFill="1" applyBorder="1" applyAlignment="1">
      <alignment horizontal="center" vertical="center" shrinkToFit="1"/>
    </xf>
    <xf numFmtId="0" fontId="18" fillId="3" borderId="1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0" fontId="31" fillId="2" borderId="9" xfId="0" applyFont="1" applyFill="1" applyBorder="1" applyAlignment="1">
      <alignment horizontal="center" vertical="center" shrinkToFit="1"/>
    </xf>
    <xf numFmtId="0" fontId="3" fillId="3" borderId="19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 shrinkToFit="1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79" xfId="0" applyFont="1" applyBorder="1" applyAlignment="1">
      <alignment vertical="center" shrinkToFit="1"/>
    </xf>
    <xf numFmtId="0" fontId="4" fillId="0" borderId="66" xfId="0" applyFont="1" applyBorder="1" applyAlignment="1">
      <alignment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166" fontId="3" fillId="0" borderId="50" xfId="0" applyNumberFormat="1" applyFont="1" applyBorder="1" applyAlignment="1">
      <alignment horizontal="center" vertical="center" wrapText="1"/>
    </xf>
    <xf numFmtId="166" fontId="3" fillId="0" borderId="38" xfId="0" applyNumberFormat="1" applyFont="1" applyBorder="1" applyAlignment="1">
      <alignment horizontal="center" vertical="center" wrapText="1"/>
    </xf>
    <xf numFmtId="166" fontId="3" fillId="0" borderId="40" xfId="0" applyNumberFormat="1" applyFont="1" applyBorder="1" applyAlignment="1">
      <alignment horizontal="center" vertical="center" wrapText="1"/>
    </xf>
    <xf numFmtId="166" fontId="3" fillId="0" borderId="76" xfId="0" applyNumberFormat="1" applyFont="1" applyBorder="1" applyAlignment="1">
      <alignment horizontal="center" vertical="center" wrapText="1"/>
    </xf>
    <xf numFmtId="166" fontId="3" fillId="0" borderId="54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shrinkToFit="1"/>
    </xf>
    <xf numFmtId="0" fontId="2" fillId="0" borderId="65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71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vertical="center"/>
    </xf>
    <xf numFmtId="0" fontId="17" fillId="0" borderId="28" xfId="0" applyFont="1" applyBorder="1" applyAlignment="1">
      <alignment horizontal="center" vertical="center" shrinkToFit="1"/>
    </xf>
    <xf numFmtId="0" fontId="21" fillId="0" borderId="21" xfId="0" applyFont="1" applyBorder="1" applyAlignment="1">
      <alignment vertical="center"/>
    </xf>
    <xf numFmtId="0" fontId="17" fillId="0" borderId="26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/>
    </xf>
    <xf numFmtId="164" fontId="17" fillId="0" borderId="26" xfId="0" applyNumberFormat="1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21" fillId="0" borderId="21" xfId="0" applyFont="1" applyBorder="1" applyAlignment="1">
      <alignment vertical="center" shrinkToFit="1"/>
    </xf>
    <xf numFmtId="0" fontId="3" fillId="2" borderId="47" xfId="0" applyFont="1" applyFill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/>
    </xf>
    <xf numFmtId="0" fontId="23" fillId="0" borderId="12" xfId="0" applyFont="1" applyBorder="1" applyAlignment="1">
      <alignment vertical="center" shrinkToFit="1"/>
    </xf>
    <xf numFmtId="0" fontId="23" fillId="0" borderId="23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 shrinkToFit="1"/>
    </xf>
    <xf numFmtId="0" fontId="36" fillId="2" borderId="9" xfId="0" applyFont="1" applyFill="1" applyBorder="1" applyAlignment="1">
      <alignment horizontal="center" vertical="center" shrinkToFit="1"/>
    </xf>
    <xf numFmtId="0" fontId="23" fillId="2" borderId="9" xfId="0" applyFont="1" applyFill="1" applyBorder="1" applyAlignment="1">
      <alignment horizontal="center" vertical="center" shrinkToFit="1"/>
    </xf>
    <xf numFmtId="0" fontId="23" fillId="2" borderId="49" xfId="0" applyFont="1" applyFill="1" applyBorder="1" applyAlignment="1">
      <alignment horizontal="center" vertical="center" shrinkToFit="1"/>
    </xf>
    <xf numFmtId="0" fontId="23" fillId="0" borderId="71" xfId="0" applyFont="1" applyBorder="1" applyAlignment="1">
      <alignment vertical="center"/>
    </xf>
    <xf numFmtId="0" fontId="1" fillId="2" borderId="24" xfId="0" applyFont="1" applyFill="1" applyBorder="1" applyAlignment="1">
      <alignment horizontal="center" vertical="center" shrinkToFit="1"/>
    </xf>
    <xf numFmtId="0" fontId="23" fillId="0" borderId="23" xfId="0" applyFont="1" applyBorder="1" applyAlignment="1">
      <alignment vertical="center"/>
    </xf>
    <xf numFmtId="164" fontId="4" fillId="0" borderId="6" xfId="0" applyNumberFormat="1" applyFont="1" applyBorder="1" applyAlignment="1">
      <alignment horizontal="center" vertical="center" shrinkToFit="1"/>
    </xf>
    <xf numFmtId="0" fontId="4" fillId="3" borderId="7" xfId="0" applyFont="1" applyFill="1" applyBorder="1" applyAlignment="1">
      <alignment horizontal="center" vertical="center"/>
    </xf>
    <xf numFmtId="0" fontId="4" fillId="0" borderId="71" xfId="0" applyFont="1" applyBorder="1" applyAlignment="1">
      <alignment vertical="center" shrinkToFit="1"/>
    </xf>
    <xf numFmtId="0" fontId="4" fillId="3" borderId="19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 shrinkToFit="1"/>
    </xf>
    <xf numFmtId="0" fontId="4" fillId="2" borderId="16" xfId="0" applyFont="1" applyFill="1" applyBorder="1" applyAlignment="1">
      <alignment horizontal="center" vertical="center" shrinkToFit="1"/>
    </xf>
    <xf numFmtId="0" fontId="35" fillId="0" borderId="80" xfId="3" applyFont="1" applyBorder="1" applyAlignment="1">
      <alignment horizontal="center" vertical="center" shrinkToFit="1"/>
    </xf>
    <xf numFmtId="0" fontId="1" fillId="0" borderId="83" xfId="3" applyFont="1" applyBorder="1" applyAlignment="1">
      <alignment horizontal="center" vertical="center" shrinkToFit="1"/>
    </xf>
    <xf numFmtId="0" fontId="1" fillId="0" borderId="9" xfId="3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3" fillId="0" borderId="49" xfId="0" applyFont="1" applyBorder="1" applyAlignment="1">
      <alignment horizontal="center" vertical="center" shrinkToFit="1"/>
    </xf>
    <xf numFmtId="0" fontId="38" fillId="0" borderId="47" xfId="0" applyFont="1" applyBorder="1" applyAlignment="1">
      <alignment horizontal="center" vertical="center" shrinkToFit="1"/>
    </xf>
    <xf numFmtId="0" fontId="38" fillId="0" borderId="9" xfId="0" applyFont="1" applyBorder="1" applyAlignment="1">
      <alignment horizontal="center" vertical="center" shrinkToFit="1"/>
    </xf>
    <xf numFmtId="0" fontId="23" fillId="2" borderId="47" xfId="0" applyFont="1" applyFill="1" applyBorder="1" applyAlignment="1">
      <alignment horizontal="center" vertical="center" shrinkToFit="1"/>
    </xf>
    <xf numFmtId="0" fontId="21" fillId="2" borderId="9" xfId="0" applyFont="1" applyFill="1" applyBorder="1" applyAlignment="1">
      <alignment horizontal="center" vertical="center" shrinkToFit="1"/>
    </xf>
    <xf numFmtId="0" fontId="39" fillId="0" borderId="47" xfId="0" applyFont="1" applyBorder="1" applyAlignment="1">
      <alignment horizontal="center" vertical="center" shrinkToFit="1"/>
    </xf>
    <xf numFmtId="0" fontId="37" fillId="2" borderId="47" xfId="0" applyFont="1" applyFill="1" applyBorder="1" applyAlignment="1">
      <alignment horizontal="center" vertical="center" shrinkToFit="1"/>
    </xf>
    <xf numFmtId="0" fontId="38" fillId="2" borderId="9" xfId="0" applyFont="1" applyFill="1" applyBorder="1" applyAlignment="1">
      <alignment horizontal="center" vertical="center" shrinkToFit="1"/>
    </xf>
    <xf numFmtId="0" fontId="37" fillId="2" borderId="9" xfId="0" applyFont="1" applyFill="1" applyBorder="1" applyAlignment="1">
      <alignment horizontal="center" vertical="center" shrinkToFit="1"/>
    </xf>
    <xf numFmtId="0" fontId="36" fillId="2" borderId="7" xfId="0" applyFont="1" applyFill="1" applyBorder="1" applyAlignment="1">
      <alignment horizontal="center" vertical="center" shrinkToFit="1"/>
    </xf>
    <xf numFmtId="0" fontId="40" fillId="2" borderId="9" xfId="0" applyFont="1" applyFill="1" applyBorder="1" applyAlignment="1">
      <alignment horizontal="center" vertical="center" shrinkToFit="1"/>
    </xf>
    <xf numFmtId="0" fontId="41" fillId="2" borderId="9" xfId="0" applyFont="1" applyFill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 vertical="center"/>
    </xf>
    <xf numFmtId="0" fontId="42" fillId="2" borderId="9" xfId="0" applyFont="1" applyFill="1" applyBorder="1" applyAlignment="1">
      <alignment horizontal="center" vertical="center" shrinkToFit="1"/>
    </xf>
    <xf numFmtId="0" fontId="38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38" fillId="2" borderId="49" xfId="0" applyFont="1" applyFill="1" applyBorder="1" applyAlignment="1">
      <alignment horizontal="center" vertical="center" shrinkToFit="1"/>
    </xf>
    <xf numFmtId="0" fontId="21" fillId="2" borderId="47" xfId="0" applyFont="1" applyFill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/>
    </xf>
    <xf numFmtId="0" fontId="1" fillId="2" borderId="84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43" fillId="0" borderId="7" xfId="0" applyFont="1" applyBorder="1" applyAlignment="1">
      <alignment horizontal="center" vertical="center" shrinkToFit="1"/>
    </xf>
    <xf numFmtId="0" fontId="36" fillId="0" borderId="9" xfId="0" applyFont="1" applyBorder="1" applyAlignment="1">
      <alignment horizontal="center" vertical="center" shrinkToFit="1"/>
    </xf>
    <xf numFmtId="0" fontId="39" fillId="2" borderId="47" xfId="0" applyFont="1" applyFill="1" applyBorder="1" applyAlignment="1">
      <alignment horizontal="center" vertical="center" shrinkToFit="1"/>
    </xf>
    <xf numFmtId="0" fontId="23" fillId="3" borderId="85" xfId="0" applyFont="1" applyFill="1" applyBorder="1" applyAlignment="1">
      <alignment horizontal="center" vertical="center"/>
    </xf>
    <xf numFmtId="0" fontId="23" fillId="3" borderId="23" xfId="0" applyFont="1" applyFill="1" applyBorder="1" applyAlignment="1">
      <alignment horizontal="center" vertical="center"/>
    </xf>
    <xf numFmtId="0" fontId="23" fillId="3" borderId="23" xfId="0" applyFont="1" applyFill="1" applyBorder="1" applyAlignment="1">
      <alignment horizontal="center" vertical="center" shrinkToFit="1"/>
    </xf>
    <xf numFmtId="0" fontId="32" fillId="2" borderId="7" xfId="0" applyFont="1" applyFill="1" applyBorder="1" applyAlignment="1">
      <alignment horizontal="center" vertical="center" shrinkToFit="1"/>
    </xf>
    <xf numFmtId="0" fontId="32" fillId="2" borderId="9" xfId="0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30" fillId="0" borderId="9" xfId="0" applyFont="1" applyBorder="1" applyAlignment="1">
      <alignment horizontal="center" vertical="center" shrinkToFit="1"/>
    </xf>
    <xf numFmtId="0" fontId="40" fillId="0" borderId="9" xfId="0" applyFont="1" applyBorder="1" applyAlignment="1">
      <alignment horizontal="center" vertical="center" shrinkToFit="1"/>
    </xf>
    <xf numFmtId="0" fontId="40" fillId="0" borderId="16" xfId="0" applyFont="1" applyBorder="1" applyAlignment="1">
      <alignment horizontal="center" vertical="center" shrinkToFit="1"/>
    </xf>
    <xf numFmtId="0" fontId="1" fillId="0" borderId="86" xfId="0" applyFont="1" applyBorder="1" applyAlignment="1">
      <alignment horizontal="center" vertical="center" shrinkToFit="1"/>
    </xf>
    <xf numFmtId="0" fontId="1" fillId="0" borderId="87" xfId="0" applyFont="1" applyBorder="1" applyAlignment="1">
      <alignment horizontal="center" vertical="center" shrinkToFit="1"/>
    </xf>
    <xf numFmtId="0" fontId="44" fillId="2" borderId="9" xfId="0" applyFont="1" applyFill="1" applyBorder="1" applyAlignment="1">
      <alignment horizontal="center" vertical="center" shrinkToFit="1"/>
    </xf>
    <xf numFmtId="0" fontId="1" fillId="0" borderId="46" xfId="3" applyFont="1" applyBorder="1" applyAlignment="1">
      <alignment horizontal="center" vertical="center" shrinkToFit="1"/>
    </xf>
    <xf numFmtId="0" fontId="23" fillId="0" borderId="46" xfId="3" applyFont="1" applyBorder="1" applyAlignment="1">
      <alignment vertical="center" shrinkToFit="1"/>
    </xf>
    <xf numFmtId="0" fontId="1" fillId="0" borderId="34" xfId="3" applyFont="1" applyBorder="1" applyAlignment="1">
      <alignment horizontal="center" vertical="center" shrinkToFit="1"/>
    </xf>
    <xf numFmtId="0" fontId="1" fillId="0" borderId="55" xfId="3" applyFont="1" applyBorder="1" applyAlignment="1">
      <alignment horizontal="center" vertical="center" shrinkToFit="1"/>
    </xf>
    <xf numFmtId="0" fontId="1" fillId="0" borderId="88" xfId="0" applyFont="1" applyBorder="1" applyAlignment="1">
      <alignment horizontal="center" vertical="center" shrinkToFit="1"/>
    </xf>
    <xf numFmtId="0" fontId="1" fillId="0" borderId="89" xfId="0" applyFont="1" applyBorder="1" applyAlignment="1">
      <alignment horizontal="center" vertical="center" shrinkToFit="1"/>
    </xf>
    <xf numFmtId="0" fontId="36" fillId="0" borderId="34" xfId="0" applyFont="1" applyBorder="1" applyAlignment="1">
      <alignment horizontal="center" vertical="center" shrinkToFit="1"/>
    </xf>
    <xf numFmtId="0" fontId="40" fillId="0" borderId="34" xfId="0" applyFont="1" applyBorder="1" applyAlignment="1">
      <alignment horizontal="center" vertical="center" shrinkToFit="1"/>
    </xf>
    <xf numFmtId="0" fontId="40" fillId="0" borderId="88" xfId="0" applyFont="1" applyBorder="1" applyAlignment="1">
      <alignment horizontal="center" vertical="center" shrinkToFit="1"/>
    </xf>
    <xf numFmtId="0" fontId="17" fillId="2" borderId="7" xfId="0" applyFont="1" applyFill="1" applyBorder="1" applyAlignment="1">
      <alignment horizontal="center" vertical="center" shrinkToFit="1"/>
    </xf>
    <xf numFmtId="0" fontId="17" fillId="0" borderId="71" xfId="0" applyFont="1" applyBorder="1" applyAlignment="1">
      <alignment vertical="center" shrinkToFit="1"/>
    </xf>
    <xf numFmtId="0" fontId="17" fillId="2" borderId="9" xfId="0" applyFont="1" applyFill="1" applyBorder="1" applyAlignment="1">
      <alignment horizontal="center" vertical="center" shrinkToFit="1"/>
    </xf>
    <xf numFmtId="0" fontId="40" fillId="0" borderId="7" xfId="0" applyFont="1" applyBorder="1" applyAlignment="1">
      <alignment horizontal="center" vertical="center" shrinkToFit="1"/>
    </xf>
    <xf numFmtId="165" fontId="1" fillId="0" borderId="4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 shrinkToFit="1"/>
    </xf>
    <xf numFmtId="0" fontId="1" fillId="2" borderId="34" xfId="0" applyFont="1" applyFill="1" applyBorder="1" applyAlignment="1">
      <alignment horizontal="center" vertical="center" shrinkToFit="1"/>
    </xf>
    <xf numFmtId="0" fontId="40" fillId="2" borderId="34" xfId="0" applyFont="1" applyFill="1" applyBorder="1" applyAlignment="1">
      <alignment horizontal="center" vertical="center" shrinkToFit="1"/>
    </xf>
    <xf numFmtId="0" fontId="23" fillId="2" borderId="34" xfId="0" applyFont="1" applyFill="1" applyBorder="1" applyAlignment="1">
      <alignment horizontal="center" vertical="center" shrinkToFit="1"/>
    </xf>
    <xf numFmtId="0" fontId="41" fillId="2" borderId="34" xfId="0" applyFont="1" applyFill="1" applyBorder="1" applyAlignment="1">
      <alignment horizontal="center" vertical="center" shrinkToFit="1"/>
    </xf>
    <xf numFmtId="0" fontId="3" fillId="2" borderId="34" xfId="0" applyFont="1" applyFill="1" applyBorder="1" applyAlignment="1">
      <alignment horizontal="center" vertical="center" shrinkToFit="1"/>
    </xf>
    <xf numFmtId="0" fontId="33" fillId="2" borderId="34" xfId="0" applyFont="1" applyFill="1" applyBorder="1" applyAlignment="1">
      <alignment horizontal="center" vertical="center" shrinkToFit="1"/>
    </xf>
    <xf numFmtId="0" fontId="36" fillId="2" borderId="34" xfId="0" applyFont="1" applyFill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36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 shrinkToFit="1"/>
    </xf>
    <xf numFmtId="0" fontId="1" fillId="2" borderId="36" xfId="0" applyFont="1" applyFill="1" applyBorder="1" applyAlignment="1">
      <alignment horizontal="center" vertical="center" shrinkToFit="1"/>
    </xf>
    <xf numFmtId="0" fontId="23" fillId="0" borderId="36" xfId="0" applyFont="1" applyBorder="1" applyAlignment="1">
      <alignment vertical="center"/>
    </xf>
    <xf numFmtId="0" fontId="43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1" fillId="0" borderId="41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 shrinkToFit="1"/>
    </xf>
    <xf numFmtId="0" fontId="1" fillId="2" borderId="41" xfId="0" applyFont="1" applyFill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23" fillId="2" borderId="36" xfId="0" applyFont="1" applyFill="1" applyBorder="1" applyAlignment="1">
      <alignment horizontal="center" vertical="center" shrinkToFit="1"/>
    </xf>
    <xf numFmtId="0" fontId="23" fillId="0" borderId="36" xfId="0" applyFont="1" applyBorder="1" applyAlignment="1">
      <alignment horizontal="center" vertical="center"/>
    </xf>
    <xf numFmtId="0" fontId="23" fillId="2" borderId="41" xfId="0" applyFont="1" applyFill="1" applyBorder="1" applyAlignment="1">
      <alignment horizontal="center" vertical="center" shrinkToFit="1"/>
    </xf>
    <xf numFmtId="0" fontId="36" fillId="2" borderId="36" xfId="0" applyFont="1" applyFill="1" applyBorder="1" applyAlignment="1">
      <alignment horizontal="center" vertical="center" shrinkToFit="1"/>
    </xf>
    <xf numFmtId="0" fontId="4" fillId="3" borderId="73" xfId="0" applyFont="1" applyFill="1" applyBorder="1" applyAlignment="1">
      <alignment horizontal="center" vertical="center" shrinkToFit="1"/>
    </xf>
    <xf numFmtId="164" fontId="4" fillId="2" borderId="74" xfId="0" applyNumberFormat="1" applyFont="1" applyFill="1" applyBorder="1" applyAlignment="1">
      <alignment horizontal="center" vertical="center" shrinkToFit="1"/>
    </xf>
    <xf numFmtId="0" fontId="4" fillId="3" borderId="90" xfId="0" applyFont="1" applyFill="1" applyBorder="1" applyAlignment="1">
      <alignment horizontal="center" vertical="center" shrinkToFit="1"/>
    </xf>
    <xf numFmtId="164" fontId="4" fillId="2" borderId="91" xfId="0" applyNumberFormat="1" applyFont="1" applyFill="1" applyBorder="1" applyAlignment="1">
      <alignment horizontal="center" vertical="center" shrinkToFit="1"/>
    </xf>
    <xf numFmtId="0" fontId="4" fillId="3" borderId="92" xfId="0" applyFont="1" applyFill="1" applyBorder="1" applyAlignment="1">
      <alignment horizontal="center" vertical="center" shrinkToFit="1"/>
    </xf>
    <xf numFmtId="164" fontId="4" fillId="2" borderId="93" xfId="0" applyNumberFormat="1" applyFont="1" applyFill="1" applyBorder="1" applyAlignment="1">
      <alignment horizontal="center" vertical="center" shrinkToFit="1"/>
    </xf>
    <xf numFmtId="164" fontId="4" fillId="0" borderId="74" xfId="0" applyNumberFormat="1" applyFont="1" applyBorder="1" applyAlignment="1">
      <alignment horizontal="center" vertical="center" shrinkToFit="1"/>
    </xf>
    <xf numFmtId="0" fontId="1" fillId="0" borderId="90" xfId="0" applyFont="1" applyBorder="1" applyAlignment="1">
      <alignment horizontal="center" vertical="center"/>
    </xf>
    <xf numFmtId="165" fontId="1" fillId="0" borderId="91" xfId="0" applyNumberFormat="1" applyFont="1" applyBorder="1" applyAlignment="1">
      <alignment horizontal="center" vertical="center"/>
    </xf>
    <xf numFmtId="164" fontId="4" fillId="0" borderId="91" xfId="0" applyNumberFormat="1" applyFont="1" applyBorder="1" applyAlignment="1">
      <alignment horizontal="center" vertical="center" shrinkToFit="1"/>
    </xf>
    <xf numFmtId="0" fontId="1" fillId="0" borderId="92" xfId="0" applyFont="1" applyBorder="1" applyAlignment="1">
      <alignment horizontal="center" vertical="center"/>
    </xf>
    <xf numFmtId="165" fontId="1" fillId="0" borderId="93" xfId="0" applyNumberFormat="1" applyFont="1" applyBorder="1" applyAlignment="1">
      <alignment horizontal="center" vertical="center"/>
    </xf>
    <xf numFmtId="164" fontId="4" fillId="0" borderId="93" xfId="0" applyNumberFormat="1" applyFont="1" applyBorder="1" applyAlignment="1">
      <alignment horizontal="center" vertical="center" shrinkToFit="1"/>
    </xf>
    <xf numFmtId="164" fontId="4" fillId="0" borderId="14" xfId="0" applyNumberFormat="1" applyFont="1" applyBorder="1" applyAlignment="1">
      <alignment horizontal="center" vertical="center" shrinkToFit="1"/>
    </xf>
    <xf numFmtId="164" fontId="4" fillId="0" borderId="11" xfId="0" applyNumberFormat="1" applyFont="1" applyBorder="1" applyAlignment="1">
      <alignment horizontal="center" vertical="center" shrinkToFit="1"/>
    </xf>
    <xf numFmtId="164" fontId="4" fillId="0" borderId="15" xfId="0" applyNumberFormat="1" applyFont="1" applyBorder="1" applyAlignment="1">
      <alignment horizontal="center" vertical="center" shrinkToFit="1"/>
    </xf>
    <xf numFmtId="0" fontId="17" fillId="2" borderId="94" xfId="0" applyFont="1" applyFill="1" applyBorder="1" applyAlignment="1">
      <alignment horizontal="center" vertical="center" shrinkToFit="1"/>
    </xf>
    <xf numFmtId="0" fontId="17" fillId="2" borderId="48" xfId="0" applyFont="1" applyFill="1" applyBorder="1" applyAlignment="1">
      <alignment horizontal="center" vertical="center" shrinkToFit="1"/>
    </xf>
    <xf numFmtId="0" fontId="17" fillId="2" borderId="12" xfId="0" applyFont="1" applyFill="1" applyBorder="1" applyAlignment="1">
      <alignment horizontal="center" vertical="center" shrinkToFit="1"/>
    </xf>
    <xf numFmtId="0" fontId="17" fillId="2" borderId="16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shrinkToFit="1"/>
    </xf>
    <xf numFmtId="0" fontId="17" fillId="2" borderId="71" xfId="0" applyFont="1" applyFill="1" applyBorder="1" applyAlignment="1">
      <alignment horizontal="center" vertical="center" shrinkToFit="1"/>
    </xf>
    <xf numFmtId="0" fontId="21" fillId="2" borderId="80" xfId="0" applyFont="1" applyFill="1" applyBorder="1" applyAlignment="1">
      <alignment horizontal="center" vertical="center" shrinkToFit="1"/>
    </xf>
    <xf numFmtId="0" fontId="21" fillId="2" borderId="81" xfId="0" applyFont="1" applyFill="1" applyBorder="1" applyAlignment="1">
      <alignment horizontal="center" vertical="center" shrinkToFit="1"/>
    </xf>
    <xf numFmtId="0" fontId="21" fillId="2" borderId="82" xfId="0" applyFont="1" applyFill="1" applyBorder="1" applyAlignment="1">
      <alignment horizontal="center" vertical="center" shrinkToFit="1"/>
    </xf>
    <xf numFmtId="0" fontId="21" fillId="2" borderId="49" xfId="0" applyFont="1" applyFill="1" applyBorder="1" applyAlignment="1">
      <alignment horizontal="center" vertical="center" shrinkToFit="1"/>
    </xf>
    <xf numFmtId="0" fontId="21" fillId="0" borderId="71" xfId="0" applyFont="1" applyBorder="1" applyAlignment="1">
      <alignment vertical="center"/>
    </xf>
    <xf numFmtId="0" fontId="17" fillId="2" borderId="72" xfId="0" applyFont="1" applyFill="1" applyBorder="1" applyAlignment="1">
      <alignment horizontal="center" vertical="center" shrinkToFit="1"/>
    </xf>
    <xf numFmtId="0" fontId="17" fillId="0" borderId="71" xfId="0" applyFont="1" applyBorder="1" applyAlignment="1">
      <alignment horizontal="center" vertical="center" shrinkToFit="1"/>
    </xf>
    <xf numFmtId="0" fontId="17" fillId="2" borderId="78" xfId="0" applyFont="1" applyFill="1" applyBorder="1" applyAlignment="1">
      <alignment horizontal="center" vertical="center" shrinkToFit="1"/>
    </xf>
    <xf numFmtId="0" fontId="17" fillId="2" borderId="24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horizontal="center" vertical="center" shrinkToFit="1"/>
    </xf>
    <xf numFmtId="0" fontId="4" fillId="3" borderId="9" xfId="0" applyFont="1" applyFill="1" applyBorder="1" applyAlignment="1">
      <alignment vertical="center" shrinkToFit="1"/>
    </xf>
    <xf numFmtId="0" fontId="4" fillId="3" borderId="16" xfId="0" applyFont="1" applyFill="1" applyBorder="1" applyAlignment="1">
      <alignment vertical="center" shrinkToFit="1"/>
    </xf>
    <xf numFmtId="0" fontId="36" fillId="0" borderId="80" xfId="3" applyFont="1" applyBorder="1" applyAlignment="1">
      <alignment horizontal="center" vertical="center" shrinkToFit="1"/>
    </xf>
    <xf numFmtId="0" fontId="36" fillId="0" borderId="9" xfId="3" applyFont="1" applyBorder="1" applyAlignment="1">
      <alignment horizontal="center" vertical="center" shrinkToFit="1"/>
    </xf>
    <xf numFmtId="0" fontId="33" fillId="2" borderId="22" xfId="0" applyFont="1" applyFill="1" applyBorder="1" applyAlignment="1">
      <alignment horizontal="center" vertical="center" shrinkToFit="1"/>
    </xf>
    <xf numFmtId="0" fontId="33" fillId="2" borderId="47" xfId="0" applyFont="1" applyFill="1" applyBorder="1" applyAlignment="1">
      <alignment horizontal="center" vertical="center" shrinkToFit="1"/>
    </xf>
    <xf numFmtId="0" fontId="1" fillId="0" borderId="59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34" fillId="2" borderId="47" xfId="0" applyFont="1" applyFill="1" applyBorder="1" applyAlignment="1">
      <alignment horizontal="center" vertical="center" shrinkToFit="1"/>
    </xf>
    <xf numFmtId="0" fontId="33" fillId="2" borderId="7" xfId="0" applyFont="1" applyFill="1" applyBorder="1" applyAlignment="1">
      <alignment horizontal="center" vertical="center" shrinkToFit="1"/>
    </xf>
    <xf numFmtId="0" fontId="34" fillId="2" borderId="7" xfId="0" applyFont="1" applyFill="1" applyBorder="1" applyAlignment="1">
      <alignment horizontal="center" vertical="center" shrinkToFit="1"/>
    </xf>
    <xf numFmtId="0" fontId="3" fillId="3" borderId="4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 shrinkToFit="1"/>
    </xf>
    <xf numFmtId="0" fontId="17" fillId="0" borderId="8" xfId="0" applyFont="1" applyBorder="1" applyAlignment="1">
      <alignment vertical="center" shrinkToFit="1"/>
    </xf>
    <xf numFmtId="0" fontId="3" fillId="3" borderId="24" xfId="0" applyFont="1" applyFill="1" applyBorder="1" applyAlignment="1">
      <alignment horizontal="center" vertical="center"/>
    </xf>
    <xf numFmtId="0" fontId="3" fillId="3" borderId="7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 shrinkToFit="1"/>
    </xf>
    <xf numFmtId="0" fontId="47" fillId="2" borderId="9" xfId="0" applyFont="1" applyFill="1" applyBorder="1" applyAlignment="1">
      <alignment horizontal="center" vertical="center" shrinkToFit="1"/>
    </xf>
    <xf numFmtId="0" fontId="46" fillId="2" borderId="22" xfId="0" applyFont="1" applyFill="1" applyBorder="1" applyAlignment="1">
      <alignment horizontal="center" vertical="center" shrinkToFit="1"/>
    </xf>
    <xf numFmtId="0" fontId="46" fillId="2" borderId="9" xfId="0" applyFont="1" applyFill="1" applyBorder="1" applyAlignment="1">
      <alignment horizontal="center" vertical="center" shrinkToFit="1"/>
    </xf>
    <xf numFmtId="0" fontId="3" fillId="3" borderId="47" xfId="0" applyFont="1" applyFill="1" applyBorder="1" applyAlignment="1">
      <alignment horizontal="center" vertical="center" shrinkToFit="1"/>
    </xf>
    <xf numFmtId="0" fontId="3" fillId="3" borderId="48" xfId="0" applyFont="1" applyFill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166" fontId="3" fillId="0" borderId="92" xfId="0" applyNumberFormat="1" applyFont="1" applyBorder="1" applyAlignment="1">
      <alignment horizontal="center" vertical="center" wrapText="1"/>
    </xf>
    <xf numFmtId="0" fontId="17" fillId="0" borderId="93" xfId="0" applyFont="1" applyBorder="1" applyAlignment="1">
      <alignment horizontal="center" vertical="center"/>
    </xf>
    <xf numFmtId="0" fontId="17" fillId="0" borderId="93" xfId="0" applyFont="1" applyBorder="1" applyAlignment="1">
      <alignment horizontal="center" vertical="center" shrinkToFit="1"/>
    </xf>
    <xf numFmtId="0" fontId="17" fillId="0" borderId="95" xfId="0" applyFont="1" applyBorder="1" applyAlignment="1">
      <alignment horizontal="center" vertical="center"/>
    </xf>
    <xf numFmtId="0" fontId="35" fillId="2" borderId="7" xfId="0" applyFont="1" applyFill="1" applyBorder="1" applyAlignment="1">
      <alignment horizontal="center" vertical="center" shrinkToFit="1"/>
    </xf>
    <xf numFmtId="0" fontId="40" fillId="2" borderId="16" xfId="0" applyFont="1" applyFill="1" applyBorder="1" applyAlignment="1">
      <alignment horizontal="center" vertical="center" shrinkToFit="1"/>
    </xf>
    <xf numFmtId="0" fontId="48" fillId="2" borderId="47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2" fillId="0" borderId="71" xfId="0" applyFont="1" applyBorder="1" applyAlignment="1">
      <alignment vertical="center"/>
    </xf>
    <xf numFmtId="0" fontId="30" fillId="0" borderId="7" xfId="0" applyFont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20" fillId="3" borderId="44" xfId="0" applyFont="1" applyFill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8" fillId="0" borderId="51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7" fillId="0" borderId="5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9" fillId="0" borderId="45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shrinkToFit="1"/>
    </xf>
    <xf numFmtId="0" fontId="23" fillId="0" borderId="23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shrinkToFit="1"/>
    </xf>
    <xf numFmtId="0" fontId="21" fillId="0" borderId="26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vertical="center"/>
    </xf>
    <xf numFmtId="0" fontId="4" fillId="0" borderId="7" xfId="0" applyFont="1" applyBorder="1" applyAlignment="1">
      <alignment vertical="center" shrinkToFit="1"/>
    </xf>
    <xf numFmtId="0" fontId="2" fillId="0" borderId="65" xfId="0" applyFont="1" applyBorder="1" applyAlignment="1">
      <alignment vertical="center"/>
    </xf>
    <xf numFmtId="0" fontId="3" fillId="0" borderId="59" xfId="0" applyFont="1" applyBorder="1" applyAlignment="1">
      <alignment horizontal="center" vertical="center" shrinkToFit="1"/>
    </xf>
    <xf numFmtId="0" fontId="23" fillId="0" borderId="12" xfId="0" applyFont="1" applyBorder="1" applyAlignment="1">
      <alignment vertical="center" shrinkToFit="1"/>
    </xf>
    <xf numFmtId="0" fontId="45" fillId="2" borderId="7" xfId="0" applyFont="1" applyFill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 shrinkToFit="1"/>
    </xf>
    <xf numFmtId="0" fontId="17" fillId="0" borderId="57" xfId="0" applyFont="1" applyBorder="1" applyAlignment="1">
      <alignment horizontal="center" vertical="center" shrinkToFit="1"/>
    </xf>
    <xf numFmtId="164" fontId="17" fillId="0" borderId="26" xfId="0" applyNumberFormat="1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/>
    </xf>
    <xf numFmtId="0" fontId="26" fillId="0" borderId="59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1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vertical="center"/>
    </xf>
    <xf numFmtId="0" fontId="23" fillId="0" borderId="45" xfId="0" applyFont="1" applyBorder="1" applyAlignment="1">
      <alignment vertical="center"/>
    </xf>
    <xf numFmtId="0" fontId="1" fillId="2" borderId="43" xfId="0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23" fillId="0" borderId="23" xfId="0" applyFont="1" applyBorder="1" applyAlignment="1">
      <alignment vertical="center" shrinkToFit="1"/>
    </xf>
    <xf numFmtId="0" fontId="3" fillId="3" borderId="22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 shrinkToFit="1"/>
    </xf>
    <xf numFmtId="0" fontId="21" fillId="0" borderId="71" xfId="0" applyFont="1" applyBorder="1" applyAlignment="1">
      <alignment vertical="center"/>
    </xf>
    <xf numFmtId="0" fontId="17" fillId="0" borderId="36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shrinkToFit="1"/>
    </xf>
    <xf numFmtId="0" fontId="28" fillId="0" borderId="55" xfId="0" applyFont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</cellXfs>
  <cellStyles count="5">
    <cellStyle name="一般" xfId="0" builtinId="0"/>
    <cellStyle name="一般 2" xfId="3" xr:uid="{5D7FDE7B-FCDA-4859-8378-E72D51B2CB9C}"/>
    <cellStyle name="一般 4" xfId="2" xr:uid="{F4986237-A7F0-4DBD-B2A4-F34B91475A40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Z621"/>
  <sheetViews>
    <sheetView zoomScale="85" zoomScaleNormal="85" zoomScaleSheetLayoutView="85" workbookViewId="0">
      <pane xSplit="1" topLeftCell="B1" activePane="topRight" state="frozen"/>
      <selection pane="topRight" activeCell="AI54" sqref="AI54"/>
    </sheetView>
  </sheetViews>
  <sheetFormatPr defaultColWidth="11.19921875" defaultRowHeight="15" customHeight="1"/>
  <cols>
    <col min="1" max="1" width="1.59765625" customWidth="1"/>
    <col min="2" max="8" width="3.5" style="88" customWidth="1"/>
    <col min="9" max="9" width="4.5" style="88" customWidth="1"/>
    <col min="10" max="10" width="8.19921875" customWidth="1"/>
    <col min="11" max="12" width="2.69921875" customWidth="1"/>
    <col min="13" max="13" width="8.19921875" customWidth="1"/>
    <col min="14" max="14" width="2.69921875" style="48" customWidth="1"/>
    <col min="15" max="15" width="2.69921875" customWidth="1"/>
    <col min="16" max="16" width="8.19921875" customWidth="1"/>
    <col min="17" max="18" width="2.69921875" customWidth="1"/>
    <col min="19" max="19" width="11.19921875" customWidth="1"/>
    <col min="20" max="21" width="2.69921875" customWidth="1"/>
    <col min="22" max="22" width="8.19921875" customWidth="1"/>
    <col min="23" max="24" width="2.69921875" customWidth="1"/>
    <col min="25" max="25" width="8.19921875" customWidth="1"/>
    <col min="26" max="26" width="2.69921875" style="48" customWidth="1"/>
    <col min="27" max="27" width="2.69921875" customWidth="1"/>
    <col min="28" max="30" width="8.19921875" customWidth="1"/>
    <col min="31" max="31" width="3.3984375" customWidth="1"/>
    <col min="32" max="45" width="6.69921875" customWidth="1"/>
    <col min="46" max="52" width="5.3984375" customWidth="1"/>
    <col min="53" max="55" width="11.19921875" customWidth="1"/>
  </cols>
  <sheetData>
    <row r="1" spans="1:52" s="63" customFormat="1" ht="16.8" thickBot="1">
      <c r="A1" s="238" t="s">
        <v>108</v>
      </c>
      <c r="B1" s="239"/>
      <c r="C1" s="239"/>
      <c r="D1" s="239"/>
      <c r="E1" s="239"/>
      <c r="F1" s="239"/>
      <c r="G1" s="239"/>
      <c r="H1" s="239"/>
      <c r="I1" s="239"/>
      <c r="J1" s="241" t="s">
        <v>106</v>
      </c>
      <c r="K1" s="241"/>
      <c r="L1" s="241"/>
      <c r="M1" s="241" t="s">
        <v>122</v>
      </c>
      <c r="N1" s="241"/>
      <c r="O1" s="241"/>
      <c r="P1" s="242" t="s">
        <v>103</v>
      </c>
      <c r="Q1" s="242"/>
      <c r="R1" s="242"/>
      <c r="S1" s="82"/>
      <c r="T1" s="83"/>
      <c r="U1" s="82"/>
      <c r="V1" s="237" t="s">
        <v>107</v>
      </c>
      <c r="W1" s="237"/>
      <c r="X1" s="237"/>
      <c r="Y1" s="237" t="s">
        <v>98</v>
      </c>
      <c r="Z1" s="237"/>
      <c r="AA1" s="237"/>
      <c r="AB1" s="240" t="s">
        <v>0</v>
      </c>
      <c r="AC1" s="240"/>
      <c r="AD1" s="135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</row>
    <row r="2" spans="1:52" ht="16.2">
      <c r="A2" s="233" t="s">
        <v>114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43"/>
      <c r="O2" s="234"/>
      <c r="P2" s="234"/>
      <c r="Q2" s="234"/>
      <c r="R2" s="234"/>
      <c r="S2" s="234"/>
      <c r="T2" s="234"/>
      <c r="U2" s="234"/>
      <c r="V2" s="234"/>
      <c r="W2" s="234"/>
      <c r="X2" s="234"/>
      <c r="Y2" s="234"/>
      <c r="Z2" s="243"/>
      <c r="AA2" s="234"/>
      <c r="AB2" s="234"/>
      <c r="AC2" s="234"/>
      <c r="AD2" s="60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3"/>
      <c r="AU2" s="63"/>
      <c r="AV2" s="63"/>
      <c r="AW2" s="63"/>
      <c r="AX2" s="63"/>
      <c r="AY2" s="63"/>
      <c r="AZ2" s="63"/>
    </row>
    <row r="3" spans="1:52" ht="16.8" thickBot="1">
      <c r="A3" s="235" t="s">
        <v>115</v>
      </c>
      <c r="B3" s="236"/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44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44"/>
      <c r="AA3" s="236"/>
      <c r="AB3" s="236"/>
      <c r="AC3" s="236"/>
      <c r="AD3" s="60"/>
      <c r="AE3" s="85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3"/>
      <c r="AU3" s="63"/>
      <c r="AV3" s="63"/>
      <c r="AW3" s="63"/>
      <c r="AX3" s="63"/>
      <c r="AY3" s="63"/>
      <c r="AZ3" s="63"/>
    </row>
    <row r="4" spans="1:52" s="48" customFormat="1" ht="38.25" customHeight="1" thickBot="1">
      <c r="A4" s="194" t="s">
        <v>100</v>
      </c>
      <c r="B4" s="103"/>
      <c r="C4" s="103" t="s">
        <v>81</v>
      </c>
      <c r="D4" s="103" t="s">
        <v>84</v>
      </c>
      <c r="E4" s="103" t="s">
        <v>83</v>
      </c>
      <c r="F4" s="103" t="s">
        <v>85</v>
      </c>
      <c r="G4" s="103" t="s">
        <v>86</v>
      </c>
      <c r="H4" s="103" t="s">
        <v>82</v>
      </c>
      <c r="I4" s="103" t="s">
        <v>87</v>
      </c>
      <c r="J4" s="104" t="s">
        <v>69</v>
      </c>
      <c r="K4" s="104" t="s">
        <v>116</v>
      </c>
      <c r="L4" s="105" t="s">
        <v>68</v>
      </c>
      <c r="M4" s="104" t="s">
        <v>70</v>
      </c>
      <c r="N4" s="104" t="s">
        <v>116</v>
      </c>
      <c r="O4" s="105" t="s">
        <v>68</v>
      </c>
      <c r="P4" s="104" t="s">
        <v>71</v>
      </c>
      <c r="Q4" s="104" t="s">
        <v>116</v>
      </c>
      <c r="R4" s="105" t="s">
        <v>68</v>
      </c>
      <c r="S4" s="104" t="s">
        <v>72</v>
      </c>
      <c r="T4" s="104" t="s">
        <v>116</v>
      </c>
      <c r="U4" s="105" t="s">
        <v>68</v>
      </c>
      <c r="V4" s="104" t="s">
        <v>73</v>
      </c>
      <c r="W4" s="104" t="s">
        <v>116</v>
      </c>
      <c r="X4" s="105" t="s">
        <v>68</v>
      </c>
      <c r="Y4" s="104" t="s">
        <v>74</v>
      </c>
      <c r="Z4" s="104" t="s">
        <v>116</v>
      </c>
      <c r="AA4" s="105" t="s">
        <v>68</v>
      </c>
      <c r="AB4" s="106" t="s">
        <v>101</v>
      </c>
      <c r="AC4" s="86" t="s">
        <v>102</v>
      </c>
      <c r="AD4" s="136"/>
      <c r="AE4" s="107"/>
      <c r="AF4" s="107" t="s">
        <v>69</v>
      </c>
      <c r="AG4" s="107"/>
      <c r="AH4" s="107" t="s">
        <v>70</v>
      </c>
      <c r="AI4" s="107"/>
      <c r="AJ4" s="107" t="s">
        <v>71</v>
      </c>
      <c r="AK4" s="107"/>
      <c r="AL4" s="107" t="s">
        <v>72</v>
      </c>
      <c r="AM4" s="107"/>
      <c r="AN4" s="107" t="s">
        <v>73</v>
      </c>
      <c r="AO4" s="107"/>
      <c r="AP4" s="107" t="s">
        <v>74</v>
      </c>
      <c r="AQ4" s="107"/>
      <c r="AR4" s="107"/>
      <c r="AS4" s="93"/>
      <c r="AT4" s="108" t="s">
        <v>81</v>
      </c>
      <c r="AU4" s="108" t="s">
        <v>82</v>
      </c>
      <c r="AV4" s="108" t="s">
        <v>83</v>
      </c>
      <c r="AW4" s="108" t="s">
        <v>84</v>
      </c>
      <c r="AX4" s="108" t="s">
        <v>85</v>
      </c>
      <c r="AY4" s="108" t="s">
        <v>86</v>
      </c>
      <c r="AZ4" s="108" t="s">
        <v>87</v>
      </c>
    </row>
    <row r="5" spans="1:52" ht="16.2">
      <c r="A5" s="157" t="s">
        <v>25</v>
      </c>
      <c r="B5" s="158" t="s">
        <v>112</v>
      </c>
      <c r="C5" s="149">
        <v>5.6</v>
      </c>
      <c r="D5" s="149">
        <v>2.2999999999999998</v>
      </c>
      <c r="E5" s="149">
        <v>2</v>
      </c>
      <c r="F5" s="149">
        <v>0</v>
      </c>
      <c r="G5" s="149">
        <v>0</v>
      </c>
      <c r="H5" s="149">
        <v>2.6</v>
      </c>
      <c r="I5" s="149">
        <v>737.1</v>
      </c>
      <c r="J5" s="179" t="s">
        <v>234</v>
      </c>
      <c r="K5" s="232"/>
      <c r="L5" s="109"/>
      <c r="M5" s="414" t="s">
        <v>244</v>
      </c>
      <c r="N5" s="412"/>
      <c r="O5" s="109"/>
      <c r="P5" s="415" t="s">
        <v>306</v>
      </c>
      <c r="Q5" s="412"/>
      <c r="R5" s="109"/>
      <c r="S5" s="185" t="s">
        <v>355</v>
      </c>
      <c r="T5" s="258"/>
      <c r="U5" s="109"/>
      <c r="V5" s="123" t="s">
        <v>121</v>
      </c>
      <c r="W5" s="123"/>
      <c r="X5" s="92"/>
      <c r="Y5" s="411" t="s">
        <v>400</v>
      </c>
      <c r="Z5" s="412"/>
      <c r="AA5" s="110"/>
      <c r="AB5" s="110" t="s">
        <v>117</v>
      </c>
      <c r="AC5" s="229"/>
      <c r="AD5" s="230"/>
      <c r="AE5" s="137" t="str">
        <f>A5</f>
        <v>L3</v>
      </c>
      <c r="AF5" s="62" t="str">
        <f>J5</f>
        <v>西式特餐</v>
      </c>
      <c r="AG5" s="62" t="str">
        <f>J6&amp;" "&amp;J7&amp;" "&amp;J8&amp;" "&amp;J9&amp;" "&amp;J10&amp;" "&amp;J11</f>
        <v xml:space="preserve">麵條     </v>
      </c>
      <c r="AH5" s="62" t="str">
        <f>M5</f>
        <v>西西里肉醬</v>
      </c>
      <c r="AI5" s="62" t="str">
        <f>M6&amp;" "&amp;M7&amp;" "&amp;M8&amp;" "&amp;M9&amp;" "&amp;M10&amp;" "&amp;M11</f>
        <v xml:space="preserve">豬絞肉 馬鈴薯 洋蔥 蕃茄醬 義大利香料 </v>
      </c>
      <c r="AJ5" s="62" t="str">
        <f>P5</f>
        <v>豆包花椰</v>
      </c>
      <c r="AK5" s="62" t="str">
        <f>P6&amp;" "&amp;P7&amp;" "&amp;P8&amp;" "&amp;P9&amp;" "&amp;P10&amp;" "&amp;P11</f>
        <v xml:space="preserve">冷凍花椰菜 胡蘿蔔 大蒜 豆包  </v>
      </c>
      <c r="AL5" s="62" t="str">
        <f>S5</f>
        <v>啵啵玉米</v>
      </c>
      <c r="AM5" s="62" t="str">
        <f>S6&amp;" "&amp;S7&amp;" "&amp;S8&amp;" "&amp;S9&amp;" "&amp;S10&amp;" "&amp;S11</f>
        <v xml:space="preserve">冷凍玉米粒 冷凍毛豆仁 胡蘿蔔 豬絞肉 大蒜 </v>
      </c>
      <c r="AN5" s="62" t="str">
        <f>V5</f>
        <v>時蔬</v>
      </c>
      <c r="AO5" s="62" t="str">
        <f>V6&amp;" "&amp;V7&amp;" "&amp;V8&amp;" "&amp;V9&amp;" "&amp;V10&amp;" "&amp;V11</f>
        <v xml:space="preserve">時蔬 大蒜    </v>
      </c>
      <c r="AP5" s="62" t="str">
        <f>Y5</f>
        <v>南瓜濃湯</v>
      </c>
      <c r="AQ5" s="62" t="str">
        <f>Y6&amp;" "&amp;Y7&amp;" "&amp;Y8&amp;" "&amp;Y9&amp;" "&amp;Y10&amp;" "&amp;Y11</f>
        <v xml:space="preserve">南瓜 紅蘿蔔 雞蛋 玉米濃湯調理包  </v>
      </c>
      <c r="AR5" s="62" t="str">
        <f>AB5</f>
        <v>點心</v>
      </c>
      <c r="AS5" s="62">
        <f>AC5</f>
        <v>0</v>
      </c>
      <c r="AT5" s="111">
        <f>C5</f>
        <v>5.6</v>
      </c>
      <c r="AU5" s="111">
        <f>H5</f>
        <v>2.6</v>
      </c>
      <c r="AV5" s="111">
        <f>E5</f>
        <v>2</v>
      </c>
      <c r="AW5" s="111">
        <f>D5</f>
        <v>2.2999999999999998</v>
      </c>
      <c r="AX5" s="111">
        <f>F5</f>
        <v>0</v>
      </c>
      <c r="AY5" s="111">
        <f>G5</f>
        <v>0</v>
      </c>
      <c r="AZ5" s="111">
        <f>I5</f>
        <v>737.1</v>
      </c>
    </row>
    <row r="6" spans="1:52" ht="16.2">
      <c r="A6" s="159"/>
      <c r="B6" s="160"/>
      <c r="C6" s="161"/>
      <c r="D6" s="161"/>
      <c r="E6" s="161"/>
      <c r="F6" s="161"/>
      <c r="G6" s="161"/>
      <c r="H6" s="161"/>
      <c r="I6" s="161"/>
      <c r="J6" s="181" t="s">
        <v>165</v>
      </c>
      <c r="K6" s="181">
        <v>15</v>
      </c>
      <c r="L6" s="112" t="str">
        <f>IF(K6,"公斤","")</f>
        <v>公斤</v>
      </c>
      <c r="M6" s="200" t="s">
        <v>181</v>
      </c>
      <c r="N6" s="200">
        <v>6</v>
      </c>
      <c r="O6" s="112" t="str">
        <f>IF(N6,"公斤","")</f>
        <v>公斤</v>
      </c>
      <c r="P6" s="200" t="s">
        <v>307</v>
      </c>
      <c r="Q6" s="200">
        <v>6</v>
      </c>
      <c r="R6" s="112" t="str">
        <f>IF(Q6,"公斤","")</f>
        <v>公斤</v>
      </c>
      <c r="S6" s="186" t="s">
        <v>356</v>
      </c>
      <c r="T6" s="186">
        <v>3</v>
      </c>
      <c r="U6" s="112" t="str">
        <f>IF(T6,"公斤","")</f>
        <v>公斤</v>
      </c>
      <c r="V6" s="121" t="s">
        <v>121</v>
      </c>
      <c r="W6" s="121">
        <v>7</v>
      </c>
      <c r="X6" s="112" t="str">
        <f>IF(W6,"公斤","")</f>
        <v>公斤</v>
      </c>
      <c r="Y6" s="200" t="s">
        <v>401</v>
      </c>
      <c r="Z6" s="200">
        <v>2</v>
      </c>
      <c r="AA6" s="112" t="str">
        <f>IF(Z6,"公斤","")</f>
        <v>公斤</v>
      </c>
      <c r="AB6" s="71" t="s">
        <v>117</v>
      </c>
      <c r="AC6" s="181"/>
      <c r="AD6" s="216"/>
      <c r="AE6" s="130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63"/>
      <c r="AU6" s="63"/>
      <c r="AV6" s="63"/>
      <c r="AW6" s="63"/>
      <c r="AX6" s="63"/>
      <c r="AY6" s="63"/>
      <c r="AZ6" s="63"/>
    </row>
    <row r="7" spans="1:52" ht="16.2">
      <c r="A7" s="159"/>
      <c r="B7" s="160" t="s">
        <v>113</v>
      </c>
      <c r="C7" s="161">
        <v>5.2</v>
      </c>
      <c r="D7" s="161">
        <v>2</v>
      </c>
      <c r="E7" s="161">
        <v>1.9</v>
      </c>
      <c r="F7" s="161">
        <v>0</v>
      </c>
      <c r="G7" s="161">
        <v>0</v>
      </c>
      <c r="H7" s="162">
        <v>2.2000000000000002</v>
      </c>
      <c r="I7" s="161">
        <v>664.2</v>
      </c>
      <c r="J7" s="181"/>
      <c r="K7" s="181"/>
      <c r="L7" s="112" t="str">
        <f>IF(K7,"公斤","")</f>
        <v/>
      </c>
      <c r="M7" s="200" t="s">
        <v>245</v>
      </c>
      <c r="N7" s="200">
        <v>2</v>
      </c>
      <c r="O7" s="112" t="str">
        <f t="shared" ref="O7:O11" si="0">IF(N7,"公斤","")</f>
        <v>公斤</v>
      </c>
      <c r="P7" s="200" t="s">
        <v>170</v>
      </c>
      <c r="Q7" s="200">
        <v>0.5</v>
      </c>
      <c r="R7" s="112" t="str">
        <f t="shared" ref="R7:R11" si="1">IF(Q7,"公斤","")</f>
        <v>公斤</v>
      </c>
      <c r="S7" s="186" t="s">
        <v>152</v>
      </c>
      <c r="T7" s="186">
        <v>1.5</v>
      </c>
      <c r="U7" s="112" t="str">
        <f t="shared" ref="U7:U11" si="2">IF(T7,"公斤","")</f>
        <v>公斤</v>
      </c>
      <c r="V7" s="121" t="s">
        <v>120</v>
      </c>
      <c r="W7" s="129">
        <v>0.05</v>
      </c>
      <c r="X7" s="112" t="str">
        <f t="shared" ref="X7:X11" si="3">IF(W7,"公斤","")</f>
        <v>公斤</v>
      </c>
      <c r="Y7" s="200" t="s">
        <v>191</v>
      </c>
      <c r="Z7" s="200">
        <v>2</v>
      </c>
      <c r="AA7" s="112" t="str">
        <f t="shared" ref="AA7:AA11" si="4">IF(Z7,"公斤","")</f>
        <v>公斤</v>
      </c>
      <c r="AB7" s="71"/>
      <c r="AC7" s="181"/>
      <c r="AD7" s="216"/>
      <c r="AE7" s="130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63"/>
      <c r="AU7" s="63"/>
      <c r="AV7" s="63"/>
      <c r="AW7" s="63"/>
      <c r="AX7" s="63"/>
      <c r="AY7" s="63"/>
      <c r="AZ7" s="63"/>
    </row>
    <row r="8" spans="1:52" ht="16.2">
      <c r="A8" s="159"/>
      <c r="B8" s="160"/>
      <c r="C8" s="161"/>
      <c r="D8" s="161"/>
      <c r="E8" s="161"/>
      <c r="F8" s="161"/>
      <c r="G8" s="161"/>
      <c r="H8" s="161"/>
      <c r="I8" s="161"/>
      <c r="J8" s="181"/>
      <c r="K8" s="181"/>
      <c r="L8" s="112" t="str">
        <f t="shared" ref="L8:L11" si="5">IF(K8,"公斤","")</f>
        <v/>
      </c>
      <c r="M8" s="200" t="s">
        <v>171</v>
      </c>
      <c r="N8" s="200">
        <v>3</v>
      </c>
      <c r="O8" s="112" t="str">
        <f t="shared" si="0"/>
        <v>公斤</v>
      </c>
      <c r="P8" s="200" t="s">
        <v>120</v>
      </c>
      <c r="Q8" s="200">
        <v>0.05</v>
      </c>
      <c r="R8" s="112" t="str">
        <f t="shared" si="1"/>
        <v>公斤</v>
      </c>
      <c r="S8" s="186" t="s">
        <v>139</v>
      </c>
      <c r="T8" s="186">
        <v>1</v>
      </c>
      <c r="U8" s="112" t="str">
        <f t="shared" si="2"/>
        <v>公斤</v>
      </c>
      <c r="V8" s="121"/>
      <c r="W8" s="121"/>
      <c r="X8" s="112" t="str">
        <f t="shared" si="3"/>
        <v/>
      </c>
      <c r="Y8" s="200" t="s">
        <v>174</v>
      </c>
      <c r="Z8" s="200">
        <v>0.6</v>
      </c>
      <c r="AA8" s="112" t="str">
        <f t="shared" si="4"/>
        <v>公斤</v>
      </c>
      <c r="AB8" s="71"/>
      <c r="AC8" s="181"/>
      <c r="AD8" s="216"/>
      <c r="AE8" s="130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3"/>
      <c r="AQ8" s="93"/>
      <c r="AR8" s="93"/>
      <c r="AS8" s="93"/>
      <c r="AT8" s="63"/>
      <c r="AU8" s="63"/>
      <c r="AV8" s="63"/>
      <c r="AW8" s="63"/>
      <c r="AX8" s="63"/>
      <c r="AY8" s="63"/>
      <c r="AZ8" s="63"/>
    </row>
    <row r="9" spans="1:52" ht="16.2">
      <c r="A9" s="159"/>
      <c r="B9" s="160"/>
      <c r="C9" s="161"/>
      <c r="D9" s="161"/>
      <c r="E9" s="161"/>
      <c r="F9" s="161"/>
      <c r="G9" s="161"/>
      <c r="H9" s="161"/>
      <c r="I9" s="161"/>
      <c r="J9" s="181"/>
      <c r="K9" s="181"/>
      <c r="L9" s="112" t="str">
        <f t="shared" si="5"/>
        <v/>
      </c>
      <c r="M9" s="200" t="s">
        <v>246</v>
      </c>
      <c r="N9" s="200"/>
      <c r="O9" s="112" t="str">
        <f t="shared" si="0"/>
        <v/>
      </c>
      <c r="P9" s="200" t="s">
        <v>308</v>
      </c>
      <c r="Q9" s="200">
        <v>1</v>
      </c>
      <c r="R9" s="112" t="str">
        <f t="shared" si="1"/>
        <v>公斤</v>
      </c>
      <c r="S9" s="186" t="s">
        <v>135</v>
      </c>
      <c r="T9" s="186">
        <v>0.5</v>
      </c>
      <c r="U9" s="112" t="str">
        <f t="shared" si="2"/>
        <v>公斤</v>
      </c>
      <c r="V9" s="121"/>
      <c r="W9" s="121"/>
      <c r="X9" s="112" t="str">
        <f t="shared" si="3"/>
        <v/>
      </c>
      <c r="Y9" s="207" t="s">
        <v>402</v>
      </c>
      <c r="Z9" s="200"/>
      <c r="AA9" s="112" t="str">
        <f t="shared" si="4"/>
        <v/>
      </c>
      <c r="AB9" s="71"/>
      <c r="AC9" s="181"/>
      <c r="AD9" s="216"/>
      <c r="AE9" s="130"/>
      <c r="AF9" s="93"/>
      <c r="AG9" s="93"/>
      <c r="AH9" s="93"/>
      <c r="AI9" s="93"/>
      <c r="AJ9" s="93"/>
      <c r="AK9" s="93"/>
      <c r="AL9" s="93"/>
      <c r="AM9" s="93"/>
      <c r="AN9" s="93"/>
      <c r="AO9" s="93"/>
      <c r="AP9" s="93"/>
      <c r="AQ9" s="93"/>
      <c r="AR9" s="93"/>
      <c r="AS9" s="93"/>
      <c r="AT9" s="63"/>
      <c r="AU9" s="63"/>
      <c r="AV9" s="63"/>
      <c r="AW9" s="63"/>
      <c r="AX9" s="63"/>
      <c r="AY9" s="63"/>
      <c r="AZ9" s="63"/>
    </row>
    <row r="10" spans="1:52" ht="16.2">
      <c r="A10" s="159"/>
      <c r="B10" s="160"/>
      <c r="C10" s="161"/>
      <c r="D10" s="161"/>
      <c r="E10" s="161"/>
      <c r="F10" s="161"/>
      <c r="G10" s="161"/>
      <c r="H10" s="161"/>
      <c r="I10" s="161"/>
      <c r="J10" s="181"/>
      <c r="K10" s="181"/>
      <c r="L10" s="112" t="str">
        <f t="shared" si="5"/>
        <v/>
      </c>
      <c r="M10" s="200" t="s">
        <v>247</v>
      </c>
      <c r="N10" s="200"/>
      <c r="O10" s="112" t="str">
        <f t="shared" si="0"/>
        <v/>
      </c>
      <c r="P10" s="200"/>
      <c r="Q10" s="200"/>
      <c r="R10" s="112" t="str">
        <f t="shared" si="1"/>
        <v/>
      </c>
      <c r="S10" s="186" t="s">
        <v>134</v>
      </c>
      <c r="T10" s="186">
        <v>0.05</v>
      </c>
      <c r="U10" s="112" t="str">
        <f t="shared" si="2"/>
        <v>公斤</v>
      </c>
      <c r="V10" s="121"/>
      <c r="W10" s="121"/>
      <c r="X10" s="112" t="str">
        <f t="shared" si="3"/>
        <v/>
      </c>
      <c r="Y10" s="200"/>
      <c r="Z10" s="200"/>
      <c r="AA10" s="112" t="str">
        <f t="shared" si="4"/>
        <v/>
      </c>
      <c r="AB10" s="71"/>
      <c r="AC10" s="181"/>
      <c r="AD10" s="216"/>
      <c r="AE10" s="130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63"/>
      <c r="AU10" s="63"/>
      <c r="AV10" s="63"/>
      <c r="AW10" s="63"/>
      <c r="AX10" s="63"/>
      <c r="AY10" s="63"/>
      <c r="AZ10" s="63"/>
    </row>
    <row r="11" spans="1:52" ht="16.8" thickBot="1">
      <c r="A11" s="163"/>
      <c r="B11" s="164"/>
      <c r="C11" s="165"/>
      <c r="D11" s="165"/>
      <c r="E11" s="165"/>
      <c r="F11" s="165"/>
      <c r="G11" s="165"/>
      <c r="H11" s="165"/>
      <c r="I11" s="165"/>
      <c r="J11" s="182"/>
      <c r="K11" s="182"/>
      <c r="L11" s="112" t="str">
        <f t="shared" si="5"/>
        <v/>
      </c>
      <c r="M11" s="201"/>
      <c r="N11" s="201"/>
      <c r="O11" s="112" t="str">
        <f t="shared" si="0"/>
        <v/>
      </c>
      <c r="P11" s="201"/>
      <c r="Q11" s="201"/>
      <c r="R11" s="112" t="str">
        <f t="shared" si="1"/>
        <v/>
      </c>
      <c r="S11" s="261"/>
      <c r="T11" s="261"/>
      <c r="U11" s="112" t="str">
        <f t="shared" si="2"/>
        <v/>
      </c>
      <c r="V11" s="127"/>
      <c r="W11" s="127"/>
      <c r="X11" s="112" t="str">
        <f t="shared" si="3"/>
        <v/>
      </c>
      <c r="Y11" s="201"/>
      <c r="Z11" s="201"/>
      <c r="AA11" s="112" t="str">
        <f t="shared" si="4"/>
        <v/>
      </c>
      <c r="AB11" s="94"/>
      <c r="AC11" s="182"/>
      <c r="AD11" s="217"/>
      <c r="AE11" s="131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93"/>
      <c r="AT11" s="63"/>
      <c r="AU11" s="63"/>
      <c r="AV11" s="63"/>
      <c r="AW11" s="63"/>
      <c r="AX11" s="63"/>
      <c r="AY11" s="63"/>
      <c r="AZ11" s="63"/>
    </row>
    <row r="12" spans="1:52" ht="16.2">
      <c r="A12" s="157" t="s">
        <v>26</v>
      </c>
      <c r="B12" s="158" t="s">
        <v>112</v>
      </c>
      <c r="C12" s="149">
        <v>5.0999999999999996</v>
      </c>
      <c r="D12" s="149">
        <v>2.4</v>
      </c>
      <c r="E12" s="149">
        <v>1.6</v>
      </c>
      <c r="F12" s="149">
        <v>0</v>
      </c>
      <c r="G12" s="149">
        <v>0</v>
      </c>
      <c r="H12" s="149">
        <v>2.2999999999999998</v>
      </c>
      <c r="I12" s="149">
        <v>683.3</v>
      </c>
      <c r="J12" s="195" t="s">
        <v>125</v>
      </c>
      <c r="K12" s="231"/>
      <c r="L12" s="109"/>
      <c r="M12" s="257" t="s">
        <v>248</v>
      </c>
      <c r="N12" s="258"/>
      <c r="O12" s="109"/>
      <c r="P12" s="415" t="s">
        <v>309</v>
      </c>
      <c r="Q12" s="412"/>
      <c r="R12" s="109"/>
      <c r="S12" s="179" t="s">
        <v>357</v>
      </c>
      <c r="T12" s="180"/>
      <c r="U12" s="109"/>
      <c r="V12" s="118" t="s">
        <v>121</v>
      </c>
      <c r="W12" s="118"/>
      <c r="X12" s="92"/>
      <c r="Y12" s="179" t="s">
        <v>403</v>
      </c>
      <c r="Z12" s="180"/>
      <c r="AA12" s="110"/>
      <c r="AB12" s="113" t="s">
        <v>117</v>
      </c>
      <c r="AC12" s="183"/>
      <c r="AD12" s="218"/>
      <c r="AE12" s="137" t="str">
        <f t="shared" ref="AE12" si="6">A12</f>
        <v>L4</v>
      </c>
      <c r="AF12" s="62" t="str">
        <f>J12</f>
        <v>糙米飯</v>
      </c>
      <c r="AG12" s="62" t="str">
        <f>J13&amp;" "&amp;J14&amp;" "&amp;J15&amp;" "&amp;J16&amp;" "&amp;J17&amp;" "&amp;J18</f>
        <v xml:space="preserve">米 糙米    </v>
      </c>
      <c r="AH12" s="62" t="str">
        <f>M12</f>
        <v>堅果蔥燒雞</v>
      </c>
      <c r="AI12" s="62" t="str">
        <f>M13&amp;" "&amp;M14&amp;" "&amp;M15&amp;" "&amp;M16&amp;" "&amp;M17&amp;" "&amp;M18</f>
        <v xml:space="preserve">肉雞 時蔬 原味腰果 紅蔥碎  </v>
      </c>
      <c r="AJ12" s="62" t="str">
        <f>P12</f>
        <v>培根豆芽</v>
      </c>
      <c r="AK12" s="62" t="str">
        <f>P13&amp;" "&amp;P14&amp;" "&amp;P15&amp;" "&amp;P16&amp;" "&amp;P17&amp;" "&amp;P18</f>
        <v xml:space="preserve">綠豆芽 韮菜 培根 胡蘿蔔 大蒜 </v>
      </c>
      <c r="AL12" s="62" t="str">
        <f>S12</f>
        <v>醬燒黑輪</v>
      </c>
      <c r="AM12" s="62" t="str">
        <f>S13&amp;" "&amp;S14&amp;" "&amp;S15&amp;" "&amp;S16&amp;" "&amp;S17&amp;" "&amp;S18</f>
        <v xml:space="preserve">虱目魚小黑輪     </v>
      </c>
      <c r="AN12" s="62" t="str">
        <f>V12</f>
        <v>時蔬</v>
      </c>
      <c r="AO12" s="62" t="str">
        <f>V13&amp;" "&amp;V14&amp;" "&amp;V15&amp;" "&amp;V16&amp;" "&amp;V17&amp;" "&amp;V18</f>
        <v xml:space="preserve">時蔬 大蒜    </v>
      </c>
      <c r="AP12" s="62" t="str">
        <f>Y12</f>
        <v>綠豆湯</v>
      </c>
      <c r="AQ12" s="62" t="str">
        <f>Y13&amp;" "&amp;Y14&amp;" "&amp;Y15&amp;" "&amp;Y16&amp;" "&amp;Y17&amp;" "&amp;Y18</f>
        <v xml:space="preserve">綠豆 紅砂糖    </v>
      </c>
      <c r="AR12" s="93" t="str">
        <f>AB12</f>
        <v>點心</v>
      </c>
      <c r="AS12" s="93">
        <f>AC12</f>
        <v>0</v>
      </c>
      <c r="AT12" s="111">
        <f t="shared" ref="AT12" si="7">C12</f>
        <v>5.0999999999999996</v>
      </c>
      <c r="AU12" s="111">
        <f t="shared" ref="AU12" si="8">H12</f>
        <v>2.2999999999999998</v>
      </c>
      <c r="AV12" s="111">
        <f t="shared" ref="AV12" si="9">E12</f>
        <v>1.6</v>
      </c>
      <c r="AW12" s="111">
        <f t="shared" ref="AW12" si="10">D12</f>
        <v>2.4</v>
      </c>
      <c r="AX12" s="111">
        <f t="shared" ref="AX12" si="11">F12</f>
        <v>0</v>
      </c>
      <c r="AY12" s="111">
        <f t="shared" ref="AY12" si="12">G12</f>
        <v>0</v>
      </c>
      <c r="AZ12" s="111">
        <f t="shared" ref="AZ12" si="13">I12</f>
        <v>683.3</v>
      </c>
    </row>
    <row r="13" spans="1:52" ht="16.2">
      <c r="A13" s="159"/>
      <c r="B13" s="160"/>
      <c r="C13" s="161"/>
      <c r="D13" s="161"/>
      <c r="E13" s="161"/>
      <c r="F13" s="161"/>
      <c r="G13" s="161"/>
      <c r="H13" s="161"/>
      <c r="I13" s="161"/>
      <c r="J13" s="181" t="s">
        <v>126</v>
      </c>
      <c r="K13" s="181">
        <v>7</v>
      </c>
      <c r="L13" s="112" t="str">
        <f t="shared" ref="L13:L74" si="14">IF(K13,"公斤","")</f>
        <v>公斤</v>
      </c>
      <c r="M13" s="259" t="s">
        <v>138</v>
      </c>
      <c r="N13" s="260">
        <v>9</v>
      </c>
      <c r="O13" s="112" t="str">
        <f t="shared" ref="O13:O74" si="15">IF(N13,"公斤","")</f>
        <v>公斤</v>
      </c>
      <c r="P13" s="200" t="s">
        <v>186</v>
      </c>
      <c r="Q13" s="200">
        <v>5</v>
      </c>
      <c r="R13" s="112" t="str">
        <f t="shared" ref="R13:R74" si="16">IF(Q13,"公斤","")</f>
        <v>公斤</v>
      </c>
      <c r="S13" s="181" t="s">
        <v>358</v>
      </c>
      <c r="T13" s="181">
        <v>3.6</v>
      </c>
      <c r="U13" s="112" t="str">
        <f t="shared" ref="U13:U74" si="17">IF(T13,"公斤","")</f>
        <v>公斤</v>
      </c>
      <c r="V13" s="121" t="s">
        <v>121</v>
      </c>
      <c r="W13" s="121">
        <v>7</v>
      </c>
      <c r="X13" s="112" t="str">
        <f t="shared" ref="X13:X74" si="18">IF(W13,"公斤","")</f>
        <v>公斤</v>
      </c>
      <c r="Y13" s="181" t="s">
        <v>404</v>
      </c>
      <c r="Z13" s="181">
        <v>2</v>
      </c>
      <c r="AA13" s="112" t="str">
        <f t="shared" ref="AA13:AA74" si="19">IF(Z13,"公斤","")</f>
        <v>公斤</v>
      </c>
      <c r="AB13" s="71" t="s">
        <v>117</v>
      </c>
      <c r="AC13" s="181"/>
      <c r="AD13" s="219"/>
      <c r="AE13" s="130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63"/>
      <c r="AU13" s="63"/>
      <c r="AV13" s="63"/>
      <c r="AW13" s="63"/>
      <c r="AX13" s="63"/>
      <c r="AY13" s="63"/>
      <c r="AZ13" s="63"/>
    </row>
    <row r="14" spans="1:52" ht="16.2">
      <c r="A14" s="159"/>
      <c r="B14" s="160" t="s">
        <v>113</v>
      </c>
      <c r="C14" s="161">
        <v>4.5999999999999996</v>
      </c>
      <c r="D14" s="161">
        <v>2.4</v>
      </c>
      <c r="E14" s="161">
        <v>1.6</v>
      </c>
      <c r="F14" s="161">
        <v>0</v>
      </c>
      <c r="G14" s="161">
        <v>0</v>
      </c>
      <c r="H14" s="162">
        <v>2.2999999999999998</v>
      </c>
      <c r="I14" s="161">
        <v>647.29999999999995</v>
      </c>
      <c r="J14" s="181" t="s">
        <v>127</v>
      </c>
      <c r="K14" s="181">
        <v>3</v>
      </c>
      <c r="L14" s="112" t="str">
        <f t="shared" si="14"/>
        <v>公斤</v>
      </c>
      <c r="M14" s="259" t="s">
        <v>1</v>
      </c>
      <c r="N14" s="260">
        <v>3</v>
      </c>
      <c r="O14" s="112" t="str">
        <f t="shared" si="15"/>
        <v>公斤</v>
      </c>
      <c r="P14" s="200" t="s">
        <v>187</v>
      </c>
      <c r="Q14" s="200">
        <v>0.5</v>
      </c>
      <c r="R14" s="112" t="str">
        <f t="shared" si="16"/>
        <v>公斤</v>
      </c>
      <c r="S14" s="181"/>
      <c r="T14" s="181"/>
      <c r="U14" s="112" t="str">
        <f t="shared" si="17"/>
        <v/>
      </c>
      <c r="V14" s="121" t="s">
        <v>120</v>
      </c>
      <c r="W14" s="129">
        <v>0.05</v>
      </c>
      <c r="X14" s="112" t="str">
        <f t="shared" si="18"/>
        <v>公斤</v>
      </c>
      <c r="Y14" s="181" t="s">
        <v>142</v>
      </c>
      <c r="Z14" s="181">
        <v>1</v>
      </c>
      <c r="AA14" s="112" t="str">
        <f t="shared" si="19"/>
        <v>公斤</v>
      </c>
      <c r="AB14" s="71"/>
      <c r="AC14" s="181"/>
      <c r="AD14" s="219"/>
      <c r="AE14" s="130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63"/>
      <c r="AU14" s="63"/>
      <c r="AV14" s="63"/>
      <c r="AW14" s="63"/>
      <c r="AX14" s="63"/>
      <c r="AY14" s="63"/>
      <c r="AZ14" s="63"/>
    </row>
    <row r="15" spans="1:52" ht="16.2">
      <c r="A15" s="159"/>
      <c r="B15" s="160"/>
      <c r="C15" s="161"/>
      <c r="D15" s="161"/>
      <c r="E15" s="161"/>
      <c r="F15" s="161"/>
      <c r="G15" s="161"/>
      <c r="H15" s="161"/>
      <c r="I15" s="161"/>
      <c r="J15" s="181"/>
      <c r="K15" s="181"/>
      <c r="L15" s="112" t="str">
        <f t="shared" si="14"/>
        <v/>
      </c>
      <c r="M15" s="259" t="s">
        <v>249</v>
      </c>
      <c r="N15" s="260">
        <v>0.1</v>
      </c>
      <c r="O15" s="112" t="str">
        <f t="shared" si="15"/>
        <v>公斤</v>
      </c>
      <c r="P15" s="200" t="s">
        <v>310</v>
      </c>
      <c r="Q15" s="200">
        <v>0.7</v>
      </c>
      <c r="R15" s="112" t="str">
        <f t="shared" si="16"/>
        <v>公斤</v>
      </c>
      <c r="S15" s="181"/>
      <c r="T15" s="181"/>
      <c r="U15" s="112" t="str">
        <f t="shared" si="17"/>
        <v/>
      </c>
      <c r="V15" s="121"/>
      <c r="W15" s="121"/>
      <c r="X15" s="112" t="str">
        <f t="shared" si="18"/>
        <v/>
      </c>
      <c r="Y15" s="181"/>
      <c r="Z15" s="181"/>
      <c r="AA15" s="112" t="str">
        <f t="shared" si="19"/>
        <v/>
      </c>
      <c r="AB15" s="71"/>
      <c r="AC15" s="181"/>
      <c r="AD15" s="219"/>
      <c r="AE15" s="130"/>
      <c r="AF15" s="93"/>
      <c r="AG15" s="93"/>
      <c r="AH15" s="93"/>
      <c r="AI15" s="93"/>
      <c r="AJ15" s="93"/>
      <c r="AK15" s="93"/>
      <c r="AL15" s="93"/>
      <c r="AM15" s="93"/>
      <c r="AN15" s="93"/>
      <c r="AO15" s="93"/>
      <c r="AP15" s="93"/>
      <c r="AQ15" s="93"/>
      <c r="AR15" s="93"/>
      <c r="AS15" s="93"/>
      <c r="AT15" s="63"/>
      <c r="AU15" s="63"/>
      <c r="AV15" s="63"/>
      <c r="AW15" s="63"/>
      <c r="AX15" s="63"/>
      <c r="AY15" s="63"/>
      <c r="AZ15" s="63"/>
    </row>
    <row r="16" spans="1:52" ht="16.2">
      <c r="A16" s="159"/>
      <c r="B16" s="160"/>
      <c r="C16" s="161"/>
      <c r="D16" s="161"/>
      <c r="E16" s="161"/>
      <c r="F16" s="161"/>
      <c r="G16" s="161"/>
      <c r="H16" s="161"/>
      <c r="I16" s="161"/>
      <c r="J16" s="181"/>
      <c r="K16" s="181"/>
      <c r="L16" s="112" t="str">
        <f t="shared" si="14"/>
        <v/>
      </c>
      <c r="M16" s="259" t="s">
        <v>173</v>
      </c>
      <c r="N16" s="260">
        <v>0.05</v>
      </c>
      <c r="O16" s="112" t="str">
        <f t="shared" si="15"/>
        <v>公斤</v>
      </c>
      <c r="P16" s="200" t="s">
        <v>170</v>
      </c>
      <c r="Q16" s="200">
        <v>0.5</v>
      </c>
      <c r="R16" s="112" t="str">
        <f t="shared" si="16"/>
        <v>公斤</v>
      </c>
      <c r="S16" s="181"/>
      <c r="T16" s="181"/>
      <c r="U16" s="112" t="str">
        <f t="shared" si="17"/>
        <v/>
      </c>
      <c r="V16" s="121"/>
      <c r="W16" s="121"/>
      <c r="X16" s="112" t="str">
        <f t="shared" si="18"/>
        <v/>
      </c>
      <c r="Y16" s="181"/>
      <c r="Z16" s="181"/>
      <c r="AA16" s="112" t="str">
        <f t="shared" si="19"/>
        <v/>
      </c>
      <c r="AB16" s="71"/>
      <c r="AC16" s="181"/>
      <c r="AD16" s="219"/>
      <c r="AE16" s="130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93"/>
      <c r="AT16" s="63"/>
      <c r="AU16" s="63"/>
      <c r="AV16" s="63"/>
      <c r="AW16" s="63"/>
      <c r="AX16" s="63"/>
      <c r="AY16" s="63"/>
      <c r="AZ16" s="63"/>
    </row>
    <row r="17" spans="1:52" ht="16.2">
      <c r="A17" s="159"/>
      <c r="B17" s="160"/>
      <c r="C17" s="161"/>
      <c r="D17" s="161"/>
      <c r="E17" s="161"/>
      <c r="F17" s="161"/>
      <c r="G17" s="161"/>
      <c r="H17" s="161"/>
      <c r="I17" s="161"/>
      <c r="J17" s="181"/>
      <c r="K17" s="181"/>
      <c r="L17" s="112" t="str">
        <f t="shared" si="14"/>
        <v/>
      </c>
      <c r="M17" s="259"/>
      <c r="N17" s="260"/>
      <c r="O17" s="112" t="str">
        <f t="shared" si="15"/>
        <v/>
      </c>
      <c r="P17" s="200" t="s">
        <v>120</v>
      </c>
      <c r="Q17" s="200">
        <v>0.05</v>
      </c>
      <c r="R17" s="112" t="str">
        <f t="shared" si="16"/>
        <v>公斤</v>
      </c>
      <c r="S17" s="181"/>
      <c r="T17" s="181"/>
      <c r="U17" s="112" t="str">
        <f t="shared" si="17"/>
        <v/>
      </c>
      <c r="V17" s="121"/>
      <c r="W17" s="121"/>
      <c r="X17" s="112" t="str">
        <f t="shared" si="18"/>
        <v/>
      </c>
      <c r="Y17" s="181"/>
      <c r="Z17" s="181"/>
      <c r="AA17" s="112" t="str">
        <f t="shared" si="19"/>
        <v/>
      </c>
      <c r="AB17" s="71"/>
      <c r="AC17" s="181"/>
      <c r="AD17" s="219"/>
      <c r="AE17" s="130"/>
      <c r="AF17" s="93"/>
      <c r="AG17" s="93"/>
      <c r="AH17" s="93"/>
      <c r="AI17" s="93"/>
      <c r="AJ17" s="93"/>
      <c r="AK17" s="93"/>
      <c r="AL17" s="93"/>
      <c r="AM17" s="93"/>
      <c r="AN17" s="93"/>
      <c r="AO17" s="93"/>
      <c r="AP17" s="93"/>
      <c r="AQ17" s="93"/>
      <c r="AR17" s="93"/>
      <c r="AS17" s="93"/>
      <c r="AT17" s="63"/>
      <c r="AU17" s="63"/>
      <c r="AV17" s="63"/>
      <c r="AW17" s="63"/>
      <c r="AX17" s="63"/>
      <c r="AY17" s="63"/>
      <c r="AZ17" s="63"/>
    </row>
    <row r="18" spans="1:52" ht="16.8" thickBot="1">
      <c r="A18" s="163"/>
      <c r="B18" s="164"/>
      <c r="C18" s="165"/>
      <c r="D18" s="165"/>
      <c r="E18" s="165"/>
      <c r="F18" s="165"/>
      <c r="G18" s="165"/>
      <c r="H18" s="165"/>
      <c r="I18" s="165"/>
      <c r="J18" s="184"/>
      <c r="K18" s="184"/>
      <c r="L18" s="112" t="str">
        <f t="shared" si="14"/>
        <v/>
      </c>
      <c r="M18" s="261"/>
      <c r="N18" s="261"/>
      <c r="O18" s="112" t="str">
        <f t="shared" si="15"/>
        <v/>
      </c>
      <c r="P18" s="281"/>
      <c r="Q18" s="201"/>
      <c r="R18" s="112" t="str">
        <f t="shared" si="16"/>
        <v/>
      </c>
      <c r="S18" s="181"/>
      <c r="T18" s="181"/>
      <c r="U18" s="112" t="str">
        <f t="shared" si="17"/>
        <v/>
      </c>
      <c r="V18" s="128"/>
      <c r="W18" s="128"/>
      <c r="X18" s="112" t="str">
        <f t="shared" si="18"/>
        <v/>
      </c>
      <c r="Y18" s="184"/>
      <c r="Z18" s="184"/>
      <c r="AA18" s="112" t="str">
        <f t="shared" si="19"/>
        <v/>
      </c>
      <c r="AB18" s="94"/>
      <c r="AC18" s="184"/>
      <c r="AD18" s="219"/>
      <c r="AE18" s="131"/>
      <c r="AF18" s="93"/>
      <c r="AG18" s="93"/>
      <c r="AH18" s="93"/>
      <c r="AI18" s="93"/>
      <c r="AJ18" s="93"/>
      <c r="AK18" s="93"/>
      <c r="AL18" s="93"/>
      <c r="AM18" s="93"/>
      <c r="AN18" s="93"/>
      <c r="AO18" s="93"/>
      <c r="AP18" s="93"/>
      <c r="AQ18" s="93"/>
      <c r="AR18" s="93"/>
      <c r="AS18" s="93"/>
      <c r="AT18" s="63"/>
      <c r="AU18" s="63"/>
      <c r="AV18" s="63"/>
      <c r="AW18" s="63"/>
      <c r="AX18" s="63"/>
      <c r="AY18" s="63"/>
      <c r="AZ18" s="63"/>
    </row>
    <row r="19" spans="1:52" ht="16.2">
      <c r="A19" s="157" t="s">
        <v>27</v>
      </c>
      <c r="B19" s="158" t="s">
        <v>112</v>
      </c>
      <c r="C19" s="149">
        <v>5.0999999999999996</v>
      </c>
      <c r="D19" s="149">
        <v>2.2999999999999998</v>
      </c>
      <c r="E19" s="149">
        <v>2.2000000000000002</v>
      </c>
      <c r="F19" s="149">
        <v>0</v>
      </c>
      <c r="G19" s="149">
        <v>0</v>
      </c>
      <c r="H19" s="149">
        <v>2.4</v>
      </c>
      <c r="I19" s="149">
        <v>692.2</v>
      </c>
      <c r="J19" s="179" t="s">
        <v>235</v>
      </c>
      <c r="K19" s="232"/>
      <c r="L19" s="109"/>
      <c r="M19" s="179" t="s">
        <v>250</v>
      </c>
      <c r="N19" s="180"/>
      <c r="O19" s="109"/>
      <c r="P19" s="415" t="s">
        <v>311</v>
      </c>
      <c r="Q19" s="412"/>
      <c r="R19" s="109"/>
      <c r="S19" s="414" t="s">
        <v>359</v>
      </c>
      <c r="T19" s="412"/>
      <c r="U19" s="109"/>
      <c r="V19" s="123" t="s">
        <v>121</v>
      </c>
      <c r="W19" s="123"/>
      <c r="X19" s="92"/>
      <c r="Y19" s="413" t="s">
        <v>405</v>
      </c>
      <c r="Z19" s="412"/>
      <c r="AA19" s="110"/>
      <c r="AB19" s="113" t="s">
        <v>117</v>
      </c>
      <c r="AC19" s="220" t="s">
        <v>230</v>
      </c>
      <c r="AD19" s="219"/>
      <c r="AE19" s="137" t="str">
        <f t="shared" ref="AE19" si="20">A19</f>
        <v>L5</v>
      </c>
      <c r="AF19" s="62" t="str">
        <f>J19</f>
        <v>小米飯</v>
      </c>
      <c r="AG19" s="62" t="str">
        <f>J20&amp;" "&amp;J21&amp;" "&amp;J22&amp;" "&amp;J23&amp;" "&amp;J24&amp;" "&amp;J25</f>
        <v xml:space="preserve">米 小米    </v>
      </c>
      <c r="AH19" s="62" t="str">
        <f>M19</f>
        <v>筍干燒肉</v>
      </c>
      <c r="AI19" s="62" t="str">
        <f>M20&amp;" "&amp;M21&amp;" "&amp;M22&amp;" "&amp;M23&amp;" "&amp;M24&amp;" "&amp;M25</f>
        <v xml:space="preserve">豬後腿肉 麻竹筍干 胡蘿蔔 大蒜  </v>
      </c>
      <c r="AJ19" s="62" t="str">
        <f>P19</f>
        <v>肉絲季豆</v>
      </c>
      <c r="AK19" s="62" t="str">
        <f>P20&amp;" "&amp;P21&amp;" "&amp;P22&amp;" "&amp;P23&amp;" "&amp;P24&amp;" "&amp;P25</f>
        <v xml:space="preserve">冷凍菜豆(莢) 豬後腿肉 大蒜   </v>
      </c>
      <c r="AL19" s="62" t="str">
        <f>S19</f>
        <v>時蔬佐蛋</v>
      </c>
      <c r="AM19" s="62" t="str">
        <f>S20&amp;" "&amp;S21&amp;" "&amp;S22&amp;" "&amp;S23&amp;" "&amp;S24&amp;" "&amp;S25</f>
        <v xml:space="preserve">雞蛋 時蔬 乾木耳 大蒜  </v>
      </c>
      <c r="AN19" s="62" t="str">
        <f>V19</f>
        <v>時蔬</v>
      </c>
      <c r="AO19" s="62" t="str">
        <f>V20&amp;" "&amp;V21&amp;" "&amp;V22&amp;" "&amp;V23&amp;" "&amp;V24&amp;" "&amp;V25</f>
        <v xml:space="preserve">時蔬 大蒜    </v>
      </c>
      <c r="AP19" s="62" t="str">
        <f>Y19</f>
        <v>肉骨茶湯</v>
      </c>
      <c r="AQ19" s="62" t="str">
        <f>Y20&amp;" "&amp;Y21&amp;" "&amp;Y22&amp;" "&amp;Y23&amp;" "&amp;Y24&amp;" "&amp;Y25</f>
        <v>肉骨茶包 時蔬 薑 大骨 枸杞 大蒜</v>
      </c>
      <c r="AR19" s="93" t="str">
        <f>AB19</f>
        <v>點心</v>
      </c>
      <c r="AS19" s="93" t="str">
        <f>AC19</f>
        <v>有機豆奶</v>
      </c>
      <c r="AT19" s="111">
        <f t="shared" ref="AT19" si="21">C19</f>
        <v>5.0999999999999996</v>
      </c>
      <c r="AU19" s="111">
        <f t="shared" ref="AU19" si="22">H19</f>
        <v>2.4</v>
      </c>
      <c r="AV19" s="111">
        <f t="shared" ref="AV19" si="23">E19</f>
        <v>2.2000000000000002</v>
      </c>
      <c r="AW19" s="111">
        <f t="shared" ref="AW19" si="24">D19</f>
        <v>2.2999999999999998</v>
      </c>
      <c r="AX19" s="111">
        <f t="shared" ref="AX19" si="25">F19</f>
        <v>0</v>
      </c>
      <c r="AY19" s="111">
        <f t="shared" ref="AY19" si="26">G19</f>
        <v>0</v>
      </c>
      <c r="AZ19" s="111">
        <f t="shared" ref="AZ19" si="27">I19</f>
        <v>692.2</v>
      </c>
    </row>
    <row r="20" spans="1:52" ht="16.2">
      <c r="A20" s="159"/>
      <c r="B20" s="160"/>
      <c r="C20" s="161"/>
      <c r="D20" s="161"/>
      <c r="E20" s="161"/>
      <c r="F20" s="161"/>
      <c r="G20" s="161"/>
      <c r="H20" s="161"/>
      <c r="I20" s="161"/>
      <c r="J20" s="181" t="s">
        <v>126</v>
      </c>
      <c r="K20" s="181">
        <v>10</v>
      </c>
      <c r="L20" s="112" t="str">
        <f t="shared" ref="L20:L21" si="28">IF(K20,"公斤","")</f>
        <v>公斤</v>
      </c>
      <c r="M20" s="181" t="s">
        <v>133</v>
      </c>
      <c r="N20" s="181">
        <v>6</v>
      </c>
      <c r="O20" s="112" t="str">
        <f t="shared" ref="O20" si="29">IF(N20,"公斤","")</f>
        <v>公斤</v>
      </c>
      <c r="P20" s="200" t="s">
        <v>312</v>
      </c>
      <c r="Q20" s="200">
        <v>5</v>
      </c>
      <c r="R20" s="112" t="str">
        <f t="shared" ref="R20" si="30">IF(Q20,"公斤","")</f>
        <v>公斤</v>
      </c>
      <c r="S20" s="186" t="s">
        <v>145</v>
      </c>
      <c r="T20" s="200">
        <v>1.7</v>
      </c>
      <c r="U20" s="112" t="str">
        <f t="shared" ref="U20" si="31">IF(T20,"公斤","")</f>
        <v>公斤</v>
      </c>
      <c r="V20" s="121" t="s">
        <v>121</v>
      </c>
      <c r="W20" s="121">
        <v>7</v>
      </c>
      <c r="X20" s="112" t="str">
        <f t="shared" ref="X20" si="32">IF(W20,"公斤","")</f>
        <v>公斤</v>
      </c>
      <c r="Y20" s="300" t="s">
        <v>406</v>
      </c>
      <c r="Z20" s="279">
        <v>0.1</v>
      </c>
      <c r="AA20" s="112" t="str">
        <f t="shared" ref="AA20" si="33">IF(Z20,"公斤","")</f>
        <v>公斤</v>
      </c>
      <c r="AB20" s="71" t="s">
        <v>117</v>
      </c>
      <c r="AC20" s="221" t="s">
        <v>230</v>
      </c>
      <c r="AD20" s="219"/>
      <c r="AE20" s="130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63"/>
      <c r="AU20" s="63"/>
      <c r="AV20" s="63"/>
      <c r="AW20" s="63"/>
      <c r="AX20" s="63"/>
      <c r="AY20" s="63"/>
      <c r="AZ20" s="63"/>
    </row>
    <row r="21" spans="1:52" ht="16.2">
      <c r="A21" s="159"/>
      <c r="B21" s="160" t="s">
        <v>113</v>
      </c>
      <c r="C21" s="161">
        <v>5.0999999999999996</v>
      </c>
      <c r="D21" s="161">
        <v>1.9</v>
      </c>
      <c r="E21" s="161">
        <v>1.8</v>
      </c>
      <c r="F21" s="161">
        <v>0</v>
      </c>
      <c r="G21" s="161">
        <v>0</v>
      </c>
      <c r="H21" s="162">
        <v>2.1</v>
      </c>
      <c r="I21" s="161">
        <v>642.29999999999995</v>
      </c>
      <c r="J21" s="181" t="s">
        <v>236</v>
      </c>
      <c r="K21" s="181">
        <v>0.1</v>
      </c>
      <c r="L21" s="112" t="str">
        <f t="shared" si="28"/>
        <v>公斤</v>
      </c>
      <c r="M21" s="181" t="s">
        <v>150</v>
      </c>
      <c r="N21" s="181">
        <v>3</v>
      </c>
      <c r="O21" s="112" t="str">
        <f t="shared" si="15"/>
        <v>公斤</v>
      </c>
      <c r="P21" s="206" t="s">
        <v>133</v>
      </c>
      <c r="Q21" s="200">
        <v>1</v>
      </c>
      <c r="R21" s="112" t="str">
        <f t="shared" si="16"/>
        <v>公斤</v>
      </c>
      <c r="S21" s="186" t="s">
        <v>1</v>
      </c>
      <c r="T21" s="200">
        <v>4</v>
      </c>
      <c r="U21" s="112" t="str">
        <f t="shared" si="17"/>
        <v>公斤</v>
      </c>
      <c r="V21" s="121" t="s">
        <v>120</v>
      </c>
      <c r="W21" s="129">
        <v>0.05</v>
      </c>
      <c r="X21" s="112" t="str">
        <f t="shared" si="18"/>
        <v>公斤</v>
      </c>
      <c r="Y21" s="300" t="s">
        <v>1</v>
      </c>
      <c r="Z21" s="279">
        <v>2</v>
      </c>
      <c r="AA21" s="112" t="str">
        <f t="shared" si="19"/>
        <v>公斤</v>
      </c>
      <c r="AB21" s="71"/>
      <c r="AC21" s="221"/>
      <c r="AD21" s="219"/>
      <c r="AE21" s="130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93"/>
      <c r="AT21" s="63"/>
      <c r="AU21" s="63"/>
      <c r="AV21" s="63"/>
      <c r="AW21" s="63"/>
      <c r="AX21" s="63"/>
      <c r="AY21" s="63"/>
      <c r="AZ21" s="63"/>
    </row>
    <row r="22" spans="1:52" ht="16.2">
      <c r="A22" s="159"/>
      <c r="B22" s="160"/>
      <c r="C22" s="161"/>
      <c r="D22" s="161"/>
      <c r="E22" s="161"/>
      <c r="F22" s="161"/>
      <c r="G22" s="161"/>
      <c r="H22" s="161"/>
      <c r="I22" s="161"/>
      <c r="J22" s="181"/>
      <c r="K22" s="181"/>
      <c r="L22" s="112" t="str">
        <f t="shared" si="14"/>
        <v/>
      </c>
      <c r="M22" s="181" t="s">
        <v>139</v>
      </c>
      <c r="N22" s="181">
        <v>0.5</v>
      </c>
      <c r="O22" s="112" t="str">
        <f t="shared" si="15"/>
        <v>公斤</v>
      </c>
      <c r="P22" s="200" t="s">
        <v>120</v>
      </c>
      <c r="Q22" s="200">
        <v>0.05</v>
      </c>
      <c r="R22" s="112" t="str">
        <f t="shared" si="16"/>
        <v>公斤</v>
      </c>
      <c r="S22" s="186" t="s">
        <v>146</v>
      </c>
      <c r="T22" s="200">
        <v>0.1</v>
      </c>
      <c r="U22" s="112" t="str">
        <f t="shared" si="17"/>
        <v>公斤</v>
      </c>
      <c r="V22" s="121"/>
      <c r="W22" s="121"/>
      <c r="X22" s="112" t="str">
        <f t="shared" si="18"/>
        <v/>
      </c>
      <c r="Y22" s="279" t="s">
        <v>180</v>
      </c>
      <c r="Z22" s="279">
        <v>0.05</v>
      </c>
      <c r="AA22" s="112" t="str">
        <f t="shared" si="19"/>
        <v>公斤</v>
      </c>
      <c r="AB22" s="71"/>
      <c r="AC22" s="221"/>
      <c r="AD22" s="219"/>
      <c r="AE22" s="130"/>
      <c r="AF22" s="93"/>
      <c r="AG22" s="93"/>
      <c r="AH22" s="93"/>
      <c r="AI22" s="93"/>
      <c r="AJ22" s="93"/>
      <c r="AK22" s="93"/>
      <c r="AL22" s="93"/>
      <c r="AM22" s="93"/>
      <c r="AN22" s="93"/>
      <c r="AO22" s="93"/>
      <c r="AP22" s="93"/>
      <c r="AQ22" s="93"/>
      <c r="AR22" s="93"/>
      <c r="AS22" s="93"/>
      <c r="AT22" s="63"/>
      <c r="AU22" s="63"/>
      <c r="AV22" s="63"/>
      <c r="AW22" s="63"/>
      <c r="AX22" s="63"/>
      <c r="AY22" s="63"/>
      <c r="AZ22" s="63"/>
    </row>
    <row r="23" spans="1:52" ht="16.2">
      <c r="A23" s="159"/>
      <c r="B23" s="160"/>
      <c r="C23" s="161"/>
      <c r="D23" s="161"/>
      <c r="E23" s="161"/>
      <c r="F23" s="161"/>
      <c r="G23" s="161"/>
      <c r="H23" s="161"/>
      <c r="I23" s="161"/>
      <c r="J23" s="181"/>
      <c r="K23" s="181"/>
      <c r="L23" s="112" t="str">
        <f t="shared" si="14"/>
        <v/>
      </c>
      <c r="M23" s="181" t="s">
        <v>134</v>
      </c>
      <c r="N23" s="181">
        <v>0.05</v>
      </c>
      <c r="O23" s="112" t="str">
        <f t="shared" si="15"/>
        <v>公斤</v>
      </c>
      <c r="P23" s="200"/>
      <c r="Q23" s="200"/>
      <c r="R23" s="112" t="str">
        <f t="shared" si="16"/>
        <v/>
      </c>
      <c r="S23" s="186" t="s">
        <v>134</v>
      </c>
      <c r="T23" s="200">
        <v>0.05</v>
      </c>
      <c r="U23" s="112" t="str">
        <f t="shared" si="17"/>
        <v>公斤</v>
      </c>
      <c r="V23" s="121"/>
      <c r="W23" s="121"/>
      <c r="X23" s="112" t="str">
        <f t="shared" si="18"/>
        <v/>
      </c>
      <c r="Y23" s="200" t="s">
        <v>196</v>
      </c>
      <c r="Z23" s="200">
        <v>0.6</v>
      </c>
      <c r="AA23" s="112" t="str">
        <f t="shared" si="19"/>
        <v>公斤</v>
      </c>
      <c r="AB23" s="71"/>
      <c r="AC23" s="221"/>
      <c r="AD23" s="219"/>
      <c r="AE23" s="130"/>
      <c r="AF23" s="93"/>
      <c r="AG23" s="93"/>
      <c r="AH23" s="93"/>
      <c r="AI23" s="93"/>
      <c r="AJ23" s="93"/>
      <c r="AK23" s="93"/>
      <c r="AL23" s="93"/>
      <c r="AM23" s="93"/>
      <c r="AN23" s="93"/>
      <c r="AO23" s="93"/>
      <c r="AP23" s="93"/>
      <c r="AQ23" s="93"/>
      <c r="AR23" s="93"/>
      <c r="AS23" s="93"/>
      <c r="AT23" s="63"/>
      <c r="AU23" s="63"/>
      <c r="AV23" s="63"/>
      <c r="AW23" s="63"/>
      <c r="AX23" s="63"/>
      <c r="AY23" s="63"/>
      <c r="AZ23" s="63"/>
    </row>
    <row r="24" spans="1:52" ht="16.2">
      <c r="A24" s="159"/>
      <c r="B24" s="160"/>
      <c r="C24" s="161"/>
      <c r="D24" s="161"/>
      <c r="E24" s="161"/>
      <c r="F24" s="161"/>
      <c r="G24" s="161"/>
      <c r="H24" s="161"/>
      <c r="I24" s="161"/>
      <c r="J24" s="181"/>
      <c r="K24" s="181"/>
      <c r="L24" s="112" t="str">
        <f t="shared" si="14"/>
        <v/>
      </c>
      <c r="M24" s="181"/>
      <c r="N24" s="181"/>
      <c r="O24" s="112" t="str">
        <f t="shared" si="15"/>
        <v/>
      </c>
      <c r="P24" s="200"/>
      <c r="Q24" s="200"/>
      <c r="R24" s="112" t="str">
        <f t="shared" si="16"/>
        <v/>
      </c>
      <c r="S24" s="200"/>
      <c r="T24" s="200"/>
      <c r="U24" s="112" t="str">
        <f t="shared" si="17"/>
        <v/>
      </c>
      <c r="V24" s="121"/>
      <c r="W24" s="121"/>
      <c r="X24" s="112" t="str">
        <f t="shared" si="18"/>
        <v/>
      </c>
      <c r="Y24" s="301" t="s">
        <v>407</v>
      </c>
      <c r="Z24" s="279"/>
      <c r="AA24" s="112" t="str">
        <f t="shared" si="19"/>
        <v/>
      </c>
      <c r="AB24" s="71"/>
      <c r="AC24" s="221"/>
      <c r="AD24" s="219"/>
      <c r="AE24" s="130"/>
      <c r="AF24" s="93"/>
      <c r="AG24" s="93"/>
      <c r="AH24" s="93"/>
      <c r="AI24" s="93"/>
      <c r="AJ24" s="93"/>
      <c r="AK24" s="93"/>
      <c r="AL24" s="93"/>
      <c r="AM24" s="93"/>
      <c r="AN24" s="93"/>
      <c r="AO24" s="93"/>
      <c r="AP24" s="93"/>
      <c r="AQ24" s="93"/>
      <c r="AR24" s="93"/>
      <c r="AS24" s="93"/>
      <c r="AT24" s="63"/>
      <c r="AU24" s="63"/>
      <c r="AV24" s="63"/>
      <c r="AW24" s="63"/>
      <c r="AX24" s="63"/>
      <c r="AY24" s="63"/>
      <c r="AZ24" s="63"/>
    </row>
    <row r="25" spans="1:52" ht="16.8" thickBot="1">
      <c r="A25" s="163"/>
      <c r="B25" s="164"/>
      <c r="C25" s="165"/>
      <c r="D25" s="165"/>
      <c r="E25" s="165"/>
      <c r="F25" s="165"/>
      <c r="G25" s="165"/>
      <c r="H25" s="165"/>
      <c r="I25" s="165"/>
      <c r="J25" s="182"/>
      <c r="K25" s="182"/>
      <c r="L25" s="112" t="str">
        <f t="shared" si="14"/>
        <v/>
      </c>
      <c r="M25" s="182"/>
      <c r="N25" s="182"/>
      <c r="O25" s="112" t="str">
        <f t="shared" si="15"/>
        <v/>
      </c>
      <c r="P25" s="201"/>
      <c r="Q25" s="201"/>
      <c r="R25" s="112" t="str">
        <f t="shared" si="16"/>
        <v/>
      </c>
      <c r="S25" s="201"/>
      <c r="T25" s="201"/>
      <c r="U25" s="112" t="str">
        <f t="shared" si="17"/>
        <v/>
      </c>
      <c r="V25" s="127"/>
      <c r="W25" s="127"/>
      <c r="X25" s="112" t="str">
        <f t="shared" si="18"/>
        <v/>
      </c>
      <c r="Y25" s="302" t="s">
        <v>408</v>
      </c>
      <c r="Z25" s="280">
        <v>0.1</v>
      </c>
      <c r="AA25" s="112" t="str">
        <f t="shared" si="19"/>
        <v>公斤</v>
      </c>
      <c r="AB25" s="94"/>
      <c r="AC25" s="222"/>
      <c r="AD25" s="219"/>
      <c r="AE25" s="131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63"/>
      <c r="AU25" s="63"/>
      <c r="AV25" s="63"/>
      <c r="AW25" s="63"/>
      <c r="AX25" s="63"/>
      <c r="AY25" s="63"/>
      <c r="AZ25" s="63"/>
    </row>
    <row r="26" spans="1:52" ht="16.2">
      <c r="A26" s="157" t="s">
        <v>28</v>
      </c>
      <c r="B26" s="158" t="s">
        <v>112</v>
      </c>
      <c r="C26" s="149">
        <v>5.7</v>
      </c>
      <c r="D26" s="149">
        <v>2.4</v>
      </c>
      <c r="E26" s="149">
        <v>2.1</v>
      </c>
      <c r="F26" s="149">
        <v>0</v>
      </c>
      <c r="G26" s="149">
        <v>0</v>
      </c>
      <c r="H26" s="149">
        <v>2.7</v>
      </c>
      <c r="I26" s="149">
        <v>756.2</v>
      </c>
      <c r="J26" s="179" t="s">
        <v>128</v>
      </c>
      <c r="K26" s="180"/>
      <c r="L26" s="109"/>
      <c r="M26" s="262" t="s">
        <v>251</v>
      </c>
      <c r="N26" s="263"/>
      <c r="O26" s="109"/>
      <c r="P26" s="270" t="s">
        <v>313</v>
      </c>
      <c r="Q26" s="246"/>
      <c r="R26" s="109"/>
      <c r="S26" s="270" t="s">
        <v>360</v>
      </c>
      <c r="T26" s="246"/>
      <c r="U26" s="109"/>
      <c r="V26" s="118" t="s">
        <v>121</v>
      </c>
      <c r="W26" s="118"/>
      <c r="X26" s="92"/>
      <c r="Y26" s="303" t="s">
        <v>409</v>
      </c>
      <c r="Z26" s="304"/>
      <c r="AA26" s="110"/>
      <c r="AB26" s="113" t="s">
        <v>117</v>
      </c>
      <c r="AC26" s="183"/>
      <c r="AD26" s="219"/>
      <c r="AE26" s="137" t="str">
        <f t="shared" ref="AE26" si="34">A26</f>
        <v>M1</v>
      </c>
      <c r="AF26" s="62" t="str">
        <f>J26</f>
        <v>白米飯</v>
      </c>
      <c r="AG26" s="62" t="str">
        <f>J27&amp;" "&amp;J28&amp;" "&amp;J29&amp;" "&amp;J30&amp;" "&amp;J31&amp;" "&amp;J32</f>
        <v xml:space="preserve">米     </v>
      </c>
      <c r="AH26" s="62" t="str">
        <f>M26</f>
        <v>家常絞肉</v>
      </c>
      <c r="AI26" s="62" t="str">
        <f>M27&amp;" "&amp;M28&amp;" "&amp;M29&amp;" "&amp;M30&amp;" "&amp;M31&amp;" "&amp;M32</f>
        <v xml:space="preserve">豬絞肉 豆薯 大蒜   </v>
      </c>
      <c r="AJ26" s="62" t="str">
        <f>P26</f>
        <v>芹香豆干</v>
      </c>
      <c r="AK26" s="62" t="str">
        <f>P27&amp;" "&amp;P28&amp;" "&amp;P29&amp;" "&amp;P30&amp;" "&amp;P31&amp;" "&amp;P32</f>
        <v xml:space="preserve">豆干 芹菜 大蒜   </v>
      </c>
      <c r="AL26" s="62" t="str">
        <f>S26</f>
        <v>蔬香冬粉</v>
      </c>
      <c r="AM26" s="62" t="str">
        <f>S27&amp;" "&amp;S28&amp;" "&amp;S29&amp;" "&amp;S30&amp;" "&amp;S31&amp;" "&amp;S32</f>
        <v>雞蛋 冬粉 時蔬 乾木耳 大蒜 胡蘿蔔</v>
      </c>
      <c r="AN26" s="62" t="str">
        <f>V26</f>
        <v>時蔬</v>
      </c>
      <c r="AO26" s="62" t="str">
        <f>V27&amp;" "&amp;V28&amp;" "&amp;V29&amp;" "&amp;V30&amp;" "&amp;V31&amp;" "&amp;V32</f>
        <v xml:space="preserve">時蔬 大蒜    </v>
      </c>
      <c r="AP26" s="62" t="str">
        <f>Y26</f>
        <v>時瓜湯</v>
      </c>
      <c r="AQ26" s="62" t="str">
        <f>Y27&amp;" "&amp;Y28&amp;" "&amp;Y29&amp;" "&amp;Y30&amp;" "&amp;Y31&amp;" "&amp;Y32</f>
        <v xml:space="preserve">時瓜 胡蘿蔔 薑 大骨  </v>
      </c>
      <c r="AR26" s="93" t="str">
        <f>AB26</f>
        <v>點心</v>
      </c>
      <c r="AS26" s="93">
        <f>AC26</f>
        <v>0</v>
      </c>
      <c r="AT26" s="111">
        <f t="shared" ref="AT26" si="35">C26</f>
        <v>5.7</v>
      </c>
      <c r="AU26" s="111">
        <f t="shared" ref="AU26" si="36">H26</f>
        <v>2.7</v>
      </c>
      <c r="AV26" s="111">
        <f t="shared" ref="AV26" si="37">E26</f>
        <v>2.1</v>
      </c>
      <c r="AW26" s="111">
        <f t="shared" ref="AW26" si="38">D26</f>
        <v>2.4</v>
      </c>
      <c r="AX26" s="111">
        <f t="shared" ref="AX26" si="39">F26</f>
        <v>0</v>
      </c>
      <c r="AY26" s="111">
        <f t="shared" ref="AY26" si="40">G26</f>
        <v>0</v>
      </c>
      <c r="AZ26" s="111">
        <f t="shared" ref="AZ26" si="41">I26</f>
        <v>756.2</v>
      </c>
    </row>
    <row r="27" spans="1:52" ht="16.2">
      <c r="A27" s="159"/>
      <c r="B27" s="160"/>
      <c r="C27" s="161"/>
      <c r="D27" s="161"/>
      <c r="E27" s="161"/>
      <c r="F27" s="161"/>
      <c r="G27" s="161"/>
      <c r="H27" s="161"/>
      <c r="I27" s="161"/>
      <c r="J27" s="181" t="s">
        <v>126</v>
      </c>
      <c r="K27" s="181">
        <v>10</v>
      </c>
      <c r="L27" s="112" t="str">
        <f t="shared" ref="L27:L28" si="42">IF(K27,"公斤","")</f>
        <v>公斤</v>
      </c>
      <c r="M27" s="264" t="s">
        <v>181</v>
      </c>
      <c r="N27" s="264">
        <v>6</v>
      </c>
      <c r="O27" s="112" t="str">
        <f t="shared" ref="O27" si="43">IF(N27,"公斤","")</f>
        <v>公斤</v>
      </c>
      <c r="P27" s="251" t="s">
        <v>314</v>
      </c>
      <c r="Q27" s="251">
        <v>3</v>
      </c>
      <c r="R27" s="112" t="str">
        <f t="shared" ref="R27" si="44">IF(Q27,"公斤","")</f>
        <v>公斤</v>
      </c>
      <c r="S27" s="251" t="s">
        <v>324</v>
      </c>
      <c r="T27" s="251">
        <v>0.6</v>
      </c>
      <c r="U27" s="112" t="str">
        <f t="shared" ref="U27" si="45">IF(T27,"公斤","")</f>
        <v>公斤</v>
      </c>
      <c r="V27" s="121" t="s">
        <v>121</v>
      </c>
      <c r="W27" s="121">
        <v>7</v>
      </c>
      <c r="X27" s="112" t="str">
        <f t="shared" ref="X27" si="46">IF(W27,"公斤","")</f>
        <v>公斤</v>
      </c>
      <c r="Y27" s="121" t="s">
        <v>410</v>
      </c>
      <c r="Z27" s="121">
        <v>3</v>
      </c>
      <c r="AA27" s="112" t="str">
        <f t="shared" ref="AA27" si="47">IF(Z27,"公斤","")</f>
        <v>公斤</v>
      </c>
      <c r="AB27" s="71" t="s">
        <v>117</v>
      </c>
      <c r="AC27" s="181"/>
      <c r="AD27" s="223">
        <v>19</v>
      </c>
      <c r="AE27" s="130"/>
      <c r="AF27" s="93"/>
      <c r="AG27" s="93"/>
      <c r="AH27" s="93"/>
      <c r="AI27" s="93"/>
      <c r="AJ27" s="93"/>
      <c r="AK27" s="93"/>
      <c r="AL27" s="93"/>
      <c r="AM27" s="93"/>
      <c r="AN27" s="93"/>
      <c r="AO27" s="93"/>
      <c r="AP27" s="93"/>
      <c r="AQ27" s="93"/>
      <c r="AR27" s="93"/>
      <c r="AS27" s="93"/>
      <c r="AT27" s="63"/>
      <c r="AU27" s="63"/>
      <c r="AV27" s="63"/>
      <c r="AW27" s="63"/>
      <c r="AX27" s="63"/>
      <c r="AY27" s="63"/>
      <c r="AZ27" s="63"/>
    </row>
    <row r="28" spans="1:52" ht="16.2">
      <c r="A28" s="159"/>
      <c r="B28" s="160" t="s">
        <v>113</v>
      </c>
      <c r="C28" s="161">
        <v>5</v>
      </c>
      <c r="D28" s="161">
        <v>2.1</v>
      </c>
      <c r="E28" s="161">
        <v>1.7</v>
      </c>
      <c r="F28" s="161">
        <v>0</v>
      </c>
      <c r="G28" s="161">
        <v>0</v>
      </c>
      <c r="H28" s="162">
        <v>2.6</v>
      </c>
      <c r="I28" s="161">
        <v>679.6</v>
      </c>
      <c r="J28" s="181"/>
      <c r="K28" s="181"/>
      <c r="L28" s="112" t="str">
        <f t="shared" si="42"/>
        <v/>
      </c>
      <c r="M28" s="264" t="s">
        <v>252</v>
      </c>
      <c r="N28" s="264">
        <v>4</v>
      </c>
      <c r="O28" s="112" t="str">
        <f t="shared" si="15"/>
        <v>公斤</v>
      </c>
      <c r="P28" s="251" t="s">
        <v>315</v>
      </c>
      <c r="Q28" s="251">
        <v>2</v>
      </c>
      <c r="R28" s="112" t="str">
        <f t="shared" si="16"/>
        <v>公斤</v>
      </c>
      <c r="S28" s="251" t="s">
        <v>361</v>
      </c>
      <c r="T28" s="251">
        <v>1</v>
      </c>
      <c r="U28" s="112" t="str">
        <f t="shared" si="17"/>
        <v>公斤</v>
      </c>
      <c r="V28" s="121" t="s">
        <v>120</v>
      </c>
      <c r="W28" s="129">
        <v>0.05</v>
      </c>
      <c r="X28" s="112" t="str">
        <f t="shared" si="18"/>
        <v>公斤</v>
      </c>
      <c r="Y28" s="121" t="s">
        <v>411</v>
      </c>
      <c r="Z28" s="121">
        <v>0.5</v>
      </c>
      <c r="AA28" s="112" t="str">
        <f t="shared" si="19"/>
        <v>公斤</v>
      </c>
      <c r="AB28" s="71"/>
      <c r="AC28" s="181"/>
      <c r="AD28" s="219"/>
      <c r="AE28" s="130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63"/>
      <c r="AU28" s="63"/>
      <c r="AV28" s="63"/>
      <c r="AW28" s="63"/>
      <c r="AX28" s="63"/>
      <c r="AY28" s="63"/>
      <c r="AZ28" s="63"/>
    </row>
    <row r="29" spans="1:52" ht="16.2">
      <c r="A29" s="159"/>
      <c r="B29" s="160"/>
      <c r="C29" s="161"/>
      <c r="D29" s="161"/>
      <c r="E29" s="161"/>
      <c r="F29" s="161"/>
      <c r="G29" s="161"/>
      <c r="H29" s="161"/>
      <c r="I29" s="161"/>
      <c r="J29" s="181"/>
      <c r="K29" s="181"/>
      <c r="L29" s="112" t="str">
        <f t="shared" si="14"/>
        <v/>
      </c>
      <c r="M29" s="251" t="s">
        <v>253</v>
      </c>
      <c r="N29" s="251">
        <v>0.05</v>
      </c>
      <c r="O29" s="112" t="str">
        <f t="shared" si="15"/>
        <v>公斤</v>
      </c>
      <c r="P29" s="251" t="s">
        <v>253</v>
      </c>
      <c r="Q29" s="251">
        <v>0.05</v>
      </c>
      <c r="R29" s="112" t="str">
        <f t="shared" si="16"/>
        <v>公斤</v>
      </c>
      <c r="S29" s="251" t="s">
        <v>362</v>
      </c>
      <c r="T29" s="251">
        <v>3</v>
      </c>
      <c r="U29" s="112" t="str">
        <f t="shared" si="17"/>
        <v>公斤</v>
      </c>
      <c r="V29" s="121"/>
      <c r="W29" s="121"/>
      <c r="X29" s="112" t="str">
        <f t="shared" si="18"/>
        <v/>
      </c>
      <c r="Y29" s="121" t="s">
        <v>180</v>
      </c>
      <c r="Z29" s="121">
        <v>0.1</v>
      </c>
      <c r="AA29" s="112" t="str">
        <f t="shared" si="19"/>
        <v>公斤</v>
      </c>
      <c r="AB29" s="71"/>
      <c r="AC29" s="181"/>
      <c r="AD29" s="219"/>
      <c r="AE29" s="130"/>
      <c r="AF29" s="93"/>
      <c r="AG29" s="93"/>
      <c r="AH29" s="93"/>
      <c r="AI29" s="93"/>
      <c r="AJ29" s="93"/>
      <c r="AK29" s="93"/>
      <c r="AL29" s="93"/>
      <c r="AM29" s="93"/>
      <c r="AN29" s="93"/>
      <c r="AO29" s="93"/>
      <c r="AP29" s="93"/>
      <c r="AQ29" s="93"/>
      <c r="AR29" s="93"/>
      <c r="AS29" s="93"/>
      <c r="AT29" s="63"/>
      <c r="AU29" s="63"/>
      <c r="AV29" s="63"/>
      <c r="AW29" s="63"/>
      <c r="AX29" s="63"/>
      <c r="AY29" s="63"/>
      <c r="AZ29" s="63"/>
    </row>
    <row r="30" spans="1:52" ht="16.2">
      <c r="A30" s="159"/>
      <c r="B30" s="160"/>
      <c r="C30" s="161"/>
      <c r="D30" s="161"/>
      <c r="E30" s="161"/>
      <c r="F30" s="161"/>
      <c r="G30" s="161"/>
      <c r="H30" s="161"/>
      <c r="I30" s="161"/>
      <c r="J30" s="181"/>
      <c r="K30" s="181"/>
      <c r="L30" s="112" t="str">
        <f t="shared" si="14"/>
        <v/>
      </c>
      <c r="M30" s="251"/>
      <c r="N30" s="251"/>
      <c r="O30" s="112" t="str">
        <f t="shared" si="15"/>
        <v/>
      </c>
      <c r="P30" s="251"/>
      <c r="Q30" s="251"/>
      <c r="R30" s="112" t="str">
        <f t="shared" si="16"/>
        <v/>
      </c>
      <c r="S30" s="251" t="s">
        <v>334</v>
      </c>
      <c r="T30" s="251">
        <v>0.01</v>
      </c>
      <c r="U30" s="112" t="str">
        <f t="shared" si="17"/>
        <v>公斤</v>
      </c>
      <c r="V30" s="121"/>
      <c r="W30" s="121"/>
      <c r="X30" s="112" t="str">
        <f t="shared" si="18"/>
        <v/>
      </c>
      <c r="Y30" s="121" t="s">
        <v>196</v>
      </c>
      <c r="Z30" s="121">
        <v>0.6</v>
      </c>
      <c r="AA30" s="112" t="str">
        <f t="shared" si="19"/>
        <v>公斤</v>
      </c>
      <c r="AB30" s="71"/>
      <c r="AC30" s="181"/>
      <c r="AD30" s="219"/>
      <c r="AE30" s="130"/>
      <c r="AF30" s="93"/>
      <c r="AG30" s="93"/>
      <c r="AH30" s="93"/>
      <c r="AI30" s="93"/>
      <c r="AJ30" s="93"/>
      <c r="AK30" s="93"/>
      <c r="AL30" s="93"/>
      <c r="AM30" s="93"/>
      <c r="AN30" s="93"/>
      <c r="AO30" s="93"/>
      <c r="AP30" s="93"/>
      <c r="AQ30" s="93"/>
      <c r="AR30" s="93"/>
      <c r="AS30" s="93"/>
      <c r="AT30" s="63"/>
      <c r="AU30" s="63"/>
      <c r="AV30" s="63"/>
      <c r="AW30" s="63"/>
      <c r="AX30" s="63"/>
      <c r="AY30" s="63"/>
      <c r="AZ30" s="63"/>
    </row>
    <row r="31" spans="1:52" ht="16.2">
      <c r="A31" s="159"/>
      <c r="B31" s="160"/>
      <c r="C31" s="161"/>
      <c r="D31" s="161"/>
      <c r="E31" s="161"/>
      <c r="F31" s="161"/>
      <c r="G31" s="161"/>
      <c r="H31" s="161"/>
      <c r="I31" s="161"/>
      <c r="J31" s="181"/>
      <c r="K31" s="181"/>
      <c r="L31" s="112" t="str">
        <f t="shared" si="14"/>
        <v/>
      </c>
      <c r="M31" s="251"/>
      <c r="N31" s="251"/>
      <c r="O31" s="112" t="str">
        <f t="shared" si="15"/>
        <v/>
      </c>
      <c r="P31" s="251"/>
      <c r="Q31" s="251"/>
      <c r="R31" s="112" t="str">
        <f t="shared" si="16"/>
        <v/>
      </c>
      <c r="S31" s="251" t="s">
        <v>253</v>
      </c>
      <c r="T31" s="251">
        <v>0.05</v>
      </c>
      <c r="U31" s="112" t="str">
        <f t="shared" si="17"/>
        <v>公斤</v>
      </c>
      <c r="V31" s="121"/>
      <c r="W31" s="121"/>
      <c r="X31" s="112" t="str">
        <f t="shared" si="18"/>
        <v/>
      </c>
      <c r="Y31" s="121"/>
      <c r="Z31" s="121"/>
      <c r="AA31" s="112" t="str">
        <f t="shared" si="19"/>
        <v/>
      </c>
      <c r="AB31" s="71"/>
      <c r="AC31" s="181"/>
      <c r="AD31" s="219"/>
      <c r="AE31" s="130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63"/>
      <c r="AU31" s="63"/>
      <c r="AV31" s="63"/>
      <c r="AW31" s="63"/>
      <c r="AX31" s="63"/>
      <c r="AY31" s="63"/>
      <c r="AZ31" s="63"/>
    </row>
    <row r="32" spans="1:52" ht="16.8" thickBot="1">
      <c r="A32" s="163"/>
      <c r="B32" s="164"/>
      <c r="C32" s="165"/>
      <c r="D32" s="165"/>
      <c r="E32" s="165"/>
      <c r="F32" s="165"/>
      <c r="G32" s="165"/>
      <c r="H32" s="165"/>
      <c r="I32" s="165"/>
      <c r="J32" s="184"/>
      <c r="K32" s="184"/>
      <c r="L32" s="112" t="str">
        <f t="shared" si="14"/>
        <v/>
      </c>
      <c r="M32" s="252"/>
      <c r="N32" s="252"/>
      <c r="O32" s="112" t="str">
        <f t="shared" si="15"/>
        <v/>
      </c>
      <c r="P32" s="252"/>
      <c r="Q32" s="252"/>
      <c r="R32" s="112" t="str">
        <f t="shared" si="16"/>
        <v/>
      </c>
      <c r="S32" s="251" t="s">
        <v>268</v>
      </c>
      <c r="T32" s="251">
        <v>1</v>
      </c>
      <c r="U32" s="112" t="str">
        <f t="shared" si="17"/>
        <v>公斤</v>
      </c>
      <c r="V32" s="128"/>
      <c r="W32" s="128"/>
      <c r="X32" s="112" t="str">
        <f t="shared" si="18"/>
        <v/>
      </c>
      <c r="Y32" s="127"/>
      <c r="Z32" s="127"/>
      <c r="AA32" s="112" t="str">
        <f t="shared" si="19"/>
        <v/>
      </c>
      <c r="AB32" s="94"/>
      <c r="AC32" s="181"/>
      <c r="AD32" s="219"/>
      <c r="AE32" s="131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63"/>
      <c r="AU32" s="63"/>
      <c r="AV32" s="63"/>
      <c r="AW32" s="63"/>
      <c r="AX32" s="63"/>
      <c r="AY32" s="63"/>
      <c r="AZ32" s="63"/>
    </row>
    <row r="33" spans="1:52" ht="16.2">
      <c r="A33" s="157" t="s">
        <v>29</v>
      </c>
      <c r="B33" s="158" t="s">
        <v>112</v>
      </c>
      <c r="C33" s="149">
        <v>5</v>
      </c>
      <c r="D33" s="149">
        <v>2.5</v>
      </c>
      <c r="E33" s="149">
        <v>1.9</v>
      </c>
      <c r="F33" s="149">
        <v>0</v>
      </c>
      <c r="G33" s="149">
        <v>0</v>
      </c>
      <c r="H33" s="149">
        <v>3.1</v>
      </c>
      <c r="I33" s="149">
        <v>740.2</v>
      </c>
      <c r="J33" s="179" t="s">
        <v>125</v>
      </c>
      <c r="K33" s="180"/>
      <c r="L33" s="109"/>
      <c r="M33" s="265" t="s">
        <v>254</v>
      </c>
      <c r="N33" s="246"/>
      <c r="O33" s="109"/>
      <c r="P33" s="198" t="s">
        <v>316</v>
      </c>
      <c r="Q33" s="253"/>
      <c r="R33" s="109"/>
      <c r="S33" s="293" t="s">
        <v>363</v>
      </c>
      <c r="T33" s="246"/>
      <c r="U33" s="109"/>
      <c r="V33" s="123" t="s">
        <v>121</v>
      </c>
      <c r="W33" s="123"/>
      <c r="X33" s="92"/>
      <c r="Y33" s="270" t="s">
        <v>412</v>
      </c>
      <c r="Z33" s="246"/>
      <c r="AA33" s="110"/>
      <c r="AB33" s="113" t="s">
        <v>117</v>
      </c>
      <c r="AC33" s="181"/>
      <c r="AD33" s="219"/>
      <c r="AE33" s="137" t="str">
        <f t="shared" ref="AE33" si="48">A33</f>
        <v>M2</v>
      </c>
      <c r="AF33" s="62" t="str">
        <f>J33</f>
        <v>糙米飯</v>
      </c>
      <c r="AG33" s="62" t="str">
        <f>J34&amp;" "&amp;J35&amp;" "&amp;J36&amp;" "&amp;J37&amp;" "&amp;J38&amp;" "&amp;J39</f>
        <v xml:space="preserve">米 糙米    </v>
      </c>
      <c r="AH33" s="62" t="str">
        <f>M33</f>
        <v>紅燒雞翅</v>
      </c>
      <c r="AI33" s="62" t="str">
        <f>M34&amp;" "&amp;M35&amp;" "&amp;M36&amp;" "&amp;M37&amp;" "&amp;M38&amp;" "&amp;M39</f>
        <v xml:space="preserve">三節翅 滷包    </v>
      </c>
      <c r="AJ33" s="62" t="str">
        <f>P33</f>
        <v>塔香油腐</v>
      </c>
      <c r="AK33" s="62" t="str">
        <f>P34&amp;" "&amp;P35&amp;" "&amp;P36&amp;" "&amp;P37&amp;" "&amp;P38&amp;" "&amp;P39</f>
        <v xml:space="preserve">四角油豆腐 杏鮑菇 九層塔 薑  </v>
      </c>
      <c r="AL33" s="62" t="str">
        <f>S33</f>
        <v>豆包豆芽</v>
      </c>
      <c r="AM33" s="62" t="str">
        <f>S34&amp;" "&amp;S35&amp;" "&amp;S36&amp;" "&amp;S37&amp;" "&amp;S38&amp;" "&amp;S39</f>
        <v xml:space="preserve">豆包 綠豆芽 胡蘿蔔 大蒜  </v>
      </c>
      <c r="AN33" s="62" t="str">
        <f>V33</f>
        <v>時蔬</v>
      </c>
      <c r="AO33" s="62" t="str">
        <f>V34&amp;" "&amp;V35&amp;" "&amp;V36&amp;" "&amp;V37&amp;" "&amp;V38&amp;" "&amp;V39</f>
        <v xml:space="preserve">時蔬 大蒜    </v>
      </c>
      <c r="AP33" s="62" t="str">
        <f>Y33</f>
        <v>蘿蔔湯</v>
      </c>
      <c r="AQ33" s="62" t="str">
        <f>Y34&amp;" "&amp;Y35&amp;" "&amp;Y36&amp;" "&amp;Y37&amp;" "&amp;Y38&amp;" "&amp;Y39</f>
        <v xml:space="preserve">白蘿蔔 大骨 薑   </v>
      </c>
      <c r="AR33" s="93" t="str">
        <f>AB33</f>
        <v>點心</v>
      </c>
      <c r="AS33" s="93">
        <f>AC33</f>
        <v>0</v>
      </c>
      <c r="AT33" s="111">
        <f t="shared" ref="AT33" si="49">C33</f>
        <v>5</v>
      </c>
      <c r="AU33" s="111">
        <f t="shared" ref="AU33" si="50">H33</f>
        <v>3.1</v>
      </c>
      <c r="AV33" s="111">
        <f t="shared" ref="AV33" si="51">E33</f>
        <v>1.9</v>
      </c>
      <c r="AW33" s="111">
        <f t="shared" ref="AW33" si="52">D33</f>
        <v>2.5</v>
      </c>
      <c r="AX33" s="111">
        <f t="shared" ref="AX33" si="53">F33</f>
        <v>0</v>
      </c>
      <c r="AY33" s="111">
        <f t="shared" ref="AY33" si="54">G33</f>
        <v>0</v>
      </c>
      <c r="AZ33" s="111">
        <f t="shared" ref="AZ33" si="55">I33</f>
        <v>740.2</v>
      </c>
    </row>
    <row r="34" spans="1:52" ht="16.2">
      <c r="A34" s="159"/>
      <c r="B34" s="160"/>
      <c r="C34" s="161"/>
      <c r="D34" s="161"/>
      <c r="E34" s="161"/>
      <c r="F34" s="161"/>
      <c r="G34" s="161"/>
      <c r="H34" s="161"/>
      <c r="I34" s="161"/>
      <c r="J34" s="181" t="s">
        <v>126</v>
      </c>
      <c r="K34" s="181">
        <v>7</v>
      </c>
      <c r="L34" s="112" t="str">
        <f t="shared" ref="L34:L35" si="56">IF(K34,"公斤","")</f>
        <v>公斤</v>
      </c>
      <c r="M34" s="266" t="s">
        <v>255</v>
      </c>
      <c r="N34" s="266">
        <v>9</v>
      </c>
      <c r="O34" s="112" t="str">
        <f t="shared" ref="O34" si="57">IF(N34,"公斤","")</f>
        <v>公斤</v>
      </c>
      <c r="P34" s="200" t="s">
        <v>189</v>
      </c>
      <c r="Q34" s="200">
        <v>2.5</v>
      </c>
      <c r="R34" s="112" t="str">
        <f t="shared" ref="R34" si="58">IF(Q34,"公斤","")</f>
        <v>公斤</v>
      </c>
      <c r="S34" s="251" t="s">
        <v>364</v>
      </c>
      <c r="T34" s="251">
        <v>0.6</v>
      </c>
      <c r="U34" s="112" t="str">
        <f t="shared" ref="U34" si="59">IF(T34,"公斤","")</f>
        <v>公斤</v>
      </c>
      <c r="V34" s="121" t="s">
        <v>121</v>
      </c>
      <c r="W34" s="121">
        <v>7</v>
      </c>
      <c r="X34" s="112" t="str">
        <f t="shared" ref="X34" si="60">IF(W34,"公斤","")</f>
        <v>公斤</v>
      </c>
      <c r="Y34" s="251" t="s">
        <v>413</v>
      </c>
      <c r="Z34" s="251">
        <v>3.5</v>
      </c>
      <c r="AA34" s="112" t="str">
        <f t="shared" ref="AA34" si="61">IF(Z34,"公斤","")</f>
        <v>公斤</v>
      </c>
      <c r="AB34" s="71" t="s">
        <v>117</v>
      </c>
      <c r="AC34" s="181"/>
      <c r="AD34" s="219"/>
      <c r="AE34" s="130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63"/>
      <c r="AU34" s="63"/>
      <c r="AV34" s="63"/>
      <c r="AW34" s="63"/>
      <c r="AX34" s="63"/>
      <c r="AY34" s="63"/>
      <c r="AZ34" s="63"/>
    </row>
    <row r="35" spans="1:52" ht="16.2">
      <c r="A35" s="159"/>
      <c r="B35" s="160" t="s">
        <v>113</v>
      </c>
      <c r="C35" s="161">
        <v>5</v>
      </c>
      <c r="D35" s="161">
        <v>2.1</v>
      </c>
      <c r="E35" s="161">
        <v>1.4</v>
      </c>
      <c r="F35" s="161">
        <v>0</v>
      </c>
      <c r="G35" s="161">
        <v>0</v>
      </c>
      <c r="H35" s="162">
        <v>2.9</v>
      </c>
      <c r="I35" s="161">
        <v>694.4</v>
      </c>
      <c r="J35" s="181" t="s">
        <v>127</v>
      </c>
      <c r="K35" s="181">
        <v>3</v>
      </c>
      <c r="L35" s="112" t="str">
        <f t="shared" si="56"/>
        <v>公斤</v>
      </c>
      <c r="M35" s="266" t="s">
        <v>256</v>
      </c>
      <c r="N35" s="266"/>
      <c r="O35" s="112" t="str">
        <f t="shared" si="15"/>
        <v/>
      </c>
      <c r="P35" s="277" t="s">
        <v>576</v>
      </c>
      <c r="Q35" s="200">
        <v>3</v>
      </c>
      <c r="R35" s="112" t="str">
        <f t="shared" si="16"/>
        <v>公斤</v>
      </c>
      <c r="S35" s="251" t="s">
        <v>329</v>
      </c>
      <c r="T35" s="251">
        <v>5</v>
      </c>
      <c r="U35" s="112" t="str">
        <f t="shared" si="17"/>
        <v>公斤</v>
      </c>
      <c r="V35" s="121" t="s">
        <v>120</v>
      </c>
      <c r="W35" s="129">
        <v>0.05</v>
      </c>
      <c r="X35" s="112" t="str">
        <f t="shared" si="18"/>
        <v>公斤</v>
      </c>
      <c r="Y35" s="251" t="s">
        <v>414</v>
      </c>
      <c r="Z35" s="251">
        <v>0.6</v>
      </c>
      <c r="AA35" s="112" t="str">
        <f t="shared" si="19"/>
        <v>公斤</v>
      </c>
      <c r="AB35" s="71"/>
      <c r="AC35" s="181"/>
      <c r="AD35" s="219"/>
      <c r="AE35" s="130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63"/>
      <c r="AU35" s="63"/>
      <c r="AV35" s="63"/>
      <c r="AW35" s="63"/>
      <c r="AX35" s="63"/>
      <c r="AY35" s="63"/>
      <c r="AZ35" s="63"/>
    </row>
    <row r="36" spans="1:52" ht="16.2">
      <c r="A36" s="159"/>
      <c r="B36" s="160"/>
      <c r="C36" s="161"/>
      <c r="D36" s="161"/>
      <c r="E36" s="161"/>
      <c r="F36" s="161"/>
      <c r="G36" s="161"/>
      <c r="H36" s="161"/>
      <c r="I36" s="161"/>
      <c r="J36" s="181"/>
      <c r="K36" s="181"/>
      <c r="L36" s="112" t="str">
        <f t="shared" si="14"/>
        <v/>
      </c>
      <c r="M36" s="266"/>
      <c r="N36" s="266"/>
      <c r="O36" s="112" t="str">
        <f t="shared" si="15"/>
        <v/>
      </c>
      <c r="P36" s="200" t="s">
        <v>295</v>
      </c>
      <c r="Q36" s="200">
        <v>0.1</v>
      </c>
      <c r="R36" s="112" t="str">
        <f t="shared" si="16"/>
        <v>公斤</v>
      </c>
      <c r="S36" s="251" t="s">
        <v>268</v>
      </c>
      <c r="T36" s="251">
        <v>0.5</v>
      </c>
      <c r="U36" s="112" t="str">
        <f t="shared" si="17"/>
        <v>公斤</v>
      </c>
      <c r="V36" s="121"/>
      <c r="W36" s="121"/>
      <c r="X36" s="112" t="str">
        <f t="shared" si="18"/>
        <v/>
      </c>
      <c r="Y36" s="251" t="s">
        <v>263</v>
      </c>
      <c r="Z36" s="251">
        <v>0.05</v>
      </c>
      <c r="AA36" s="112" t="str">
        <f t="shared" si="19"/>
        <v>公斤</v>
      </c>
      <c r="AB36" s="71"/>
      <c r="AC36" s="181"/>
      <c r="AD36" s="219"/>
      <c r="AE36" s="130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63"/>
      <c r="AU36" s="63"/>
      <c r="AV36" s="63"/>
      <c r="AW36" s="63"/>
      <c r="AX36" s="63"/>
      <c r="AY36" s="63"/>
      <c r="AZ36" s="63"/>
    </row>
    <row r="37" spans="1:52" ht="16.2">
      <c r="A37" s="159"/>
      <c r="B37" s="160"/>
      <c r="C37" s="161"/>
      <c r="D37" s="161"/>
      <c r="E37" s="161"/>
      <c r="F37" s="161"/>
      <c r="G37" s="161"/>
      <c r="H37" s="161"/>
      <c r="I37" s="161"/>
      <c r="J37" s="181"/>
      <c r="K37" s="181"/>
      <c r="L37" s="112" t="str">
        <f t="shared" si="14"/>
        <v/>
      </c>
      <c r="M37" s="266"/>
      <c r="N37" s="266"/>
      <c r="O37" s="112" t="str">
        <f t="shared" si="15"/>
        <v/>
      </c>
      <c r="P37" s="277" t="s">
        <v>577</v>
      </c>
      <c r="Q37" s="200">
        <v>0.05</v>
      </c>
      <c r="R37" s="112" t="str">
        <f t="shared" si="16"/>
        <v>公斤</v>
      </c>
      <c r="S37" s="251" t="s">
        <v>253</v>
      </c>
      <c r="T37" s="251">
        <v>0.05</v>
      </c>
      <c r="U37" s="112" t="str">
        <f t="shared" si="17"/>
        <v>公斤</v>
      </c>
      <c r="V37" s="121"/>
      <c r="W37" s="121"/>
      <c r="X37" s="112" t="str">
        <f t="shared" si="18"/>
        <v/>
      </c>
      <c r="Y37" s="251"/>
      <c r="Z37" s="251"/>
      <c r="AA37" s="112" t="str">
        <f t="shared" si="19"/>
        <v/>
      </c>
      <c r="AB37" s="71"/>
      <c r="AC37" s="181"/>
      <c r="AD37" s="219"/>
      <c r="AE37" s="130"/>
      <c r="AF37" s="93"/>
      <c r="AG37" s="93"/>
      <c r="AH37" s="93"/>
      <c r="AI37" s="93"/>
      <c r="AJ37" s="93"/>
      <c r="AK37" s="93"/>
      <c r="AL37" s="93"/>
      <c r="AM37" s="93"/>
      <c r="AN37" s="93"/>
      <c r="AO37" s="93"/>
      <c r="AP37" s="93"/>
      <c r="AQ37" s="93"/>
      <c r="AR37" s="93"/>
      <c r="AS37" s="93"/>
      <c r="AT37" s="63"/>
      <c r="AU37" s="63"/>
      <c r="AV37" s="63"/>
      <c r="AW37" s="63"/>
      <c r="AX37" s="63"/>
      <c r="AY37" s="63"/>
      <c r="AZ37" s="63"/>
    </row>
    <row r="38" spans="1:52" ht="16.2">
      <c r="A38" s="159"/>
      <c r="B38" s="160"/>
      <c r="C38" s="161"/>
      <c r="D38" s="161"/>
      <c r="E38" s="161"/>
      <c r="F38" s="161"/>
      <c r="G38" s="161"/>
      <c r="H38" s="161"/>
      <c r="I38" s="161"/>
      <c r="J38" s="181"/>
      <c r="K38" s="181"/>
      <c r="L38" s="112" t="str">
        <f t="shared" si="14"/>
        <v/>
      </c>
      <c r="M38" s="266"/>
      <c r="N38" s="266"/>
      <c r="O38" s="112" t="str">
        <f t="shared" si="15"/>
        <v/>
      </c>
      <c r="P38" s="200"/>
      <c r="Q38" s="200"/>
      <c r="R38" s="112" t="str">
        <f t="shared" si="16"/>
        <v/>
      </c>
      <c r="S38" s="251"/>
      <c r="T38" s="251"/>
      <c r="U38" s="112" t="str">
        <f t="shared" si="17"/>
        <v/>
      </c>
      <c r="V38" s="121"/>
      <c r="W38" s="121"/>
      <c r="X38" s="112" t="str">
        <f t="shared" si="18"/>
        <v/>
      </c>
      <c r="Y38" s="251"/>
      <c r="Z38" s="251"/>
      <c r="AA38" s="112" t="str">
        <f t="shared" si="19"/>
        <v/>
      </c>
      <c r="AB38" s="71"/>
      <c r="AC38" s="181"/>
      <c r="AD38" s="219"/>
      <c r="AE38" s="130"/>
      <c r="AF38" s="93"/>
      <c r="AG38" s="93"/>
      <c r="AH38" s="93"/>
      <c r="AI38" s="93"/>
      <c r="AJ38" s="93"/>
      <c r="AK38" s="93"/>
      <c r="AL38" s="93"/>
      <c r="AM38" s="93"/>
      <c r="AN38" s="93"/>
      <c r="AO38" s="93"/>
      <c r="AP38" s="93"/>
      <c r="AQ38" s="93"/>
      <c r="AR38" s="93"/>
      <c r="AS38" s="93"/>
      <c r="AT38" s="63"/>
      <c r="AU38" s="63"/>
      <c r="AV38" s="63"/>
      <c r="AW38" s="63"/>
      <c r="AX38" s="63"/>
      <c r="AY38" s="63"/>
      <c r="AZ38" s="63"/>
    </row>
    <row r="39" spans="1:52" ht="16.8" thickBot="1">
      <c r="A39" s="163"/>
      <c r="B39" s="164"/>
      <c r="C39" s="165"/>
      <c r="D39" s="165"/>
      <c r="E39" s="165"/>
      <c r="F39" s="165"/>
      <c r="G39" s="165"/>
      <c r="H39" s="165"/>
      <c r="I39" s="165"/>
      <c r="J39" s="182"/>
      <c r="K39" s="182"/>
      <c r="L39" s="112" t="str">
        <f t="shared" si="14"/>
        <v/>
      </c>
      <c r="M39" s="267"/>
      <c r="N39" s="267"/>
      <c r="O39" s="112" t="str">
        <f t="shared" si="15"/>
        <v/>
      </c>
      <c r="P39" s="201"/>
      <c r="Q39" s="201"/>
      <c r="R39" s="112" t="str">
        <f t="shared" si="16"/>
        <v/>
      </c>
      <c r="S39" s="252"/>
      <c r="T39" s="252"/>
      <c r="U39" s="112" t="str">
        <f t="shared" si="17"/>
        <v/>
      </c>
      <c r="V39" s="127"/>
      <c r="W39" s="127"/>
      <c r="X39" s="112" t="str">
        <f t="shared" si="18"/>
        <v/>
      </c>
      <c r="Y39" s="252"/>
      <c r="Z39" s="252"/>
      <c r="AA39" s="112" t="str">
        <f t="shared" si="19"/>
        <v/>
      </c>
      <c r="AB39" s="94"/>
      <c r="AC39" s="181"/>
      <c r="AD39" s="219"/>
      <c r="AE39" s="131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63"/>
      <c r="AU39" s="63"/>
      <c r="AV39" s="63"/>
      <c r="AW39" s="63"/>
      <c r="AX39" s="63"/>
      <c r="AY39" s="63"/>
      <c r="AZ39" s="63"/>
    </row>
    <row r="40" spans="1:52" ht="16.2">
      <c r="A40" s="157" t="s">
        <v>30</v>
      </c>
      <c r="B40" s="158" t="s">
        <v>112</v>
      </c>
      <c r="C40" s="149">
        <v>5.0999999999999996</v>
      </c>
      <c r="D40" s="149">
        <v>2.2000000000000002</v>
      </c>
      <c r="E40" s="149">
        <v>2</v>
      </c>
      <c r="F40" s="149">
        <v>0</v>
      </c>
      <c r="G40" s="149">
        <v>0</v>
      </c>
      <c r="H40" s="149">
        <v>2.2999999999999998</v>
      </c>
      <c r="I40" s="149">
        <v>680.3</v>
      </c>
      <c r="J40" s="196" t="s">
        <v>237</v>
      </c>
      <c r="K40" s="197"/>
      <c r="L40" s="109"/>
      <c r="M40" s="268" t="s">
        <v>257</v>
      </c>
      <c r="N40" s="246"/>
      <c r="O40" s="109"/>
      <c r="P40" s="273" t="s">
        <v>317</v>
      </c>
      <c r="Q40" s="246"/>
      <c r="R40" s="109"/>
      <c r="S40" s="273" t="s">
        <v>365</v>
      </c>
      <c r="T40" s="246"/>
      <c r="U40" s="109"/>
      <c r="V40" s="118" t="s">
        <v>121</v>
      </c>
      <c r="W40" s="118"/>
      <c r="X40" s="92"/>
      <c r="Y40" s="198" t="s">
        <v>192</v>
      </c>
      <c r="Z40" s="199"/>
      <c r="AA40" s="110"/>
      <c r="AB40" s="113" t="s">
        <v>117</v>
      </c>
      <c r="AC40" s="181"/>
      <c r="AD40" s="219"/>
      <c r="AE40" s="137" t="str">
        <f t="shared" ref="AE40" si="62">A40</f>
        <v>M3</v>
      </c>
      <c r="AF40" s="62" t="str">
        <f>J40</f>
        <v>拌飯特餐</v>
      </c>
      <c r="AG40" s="62" t="str">
        <f>J41&amp;" "&amp;J42&amp;" "&amp;J43&amp;" "&amp;J44&amp;" "&amp;J45&amp;" "&amp;J46</f>
        <v xml:space="preserve">米 糙米    </v>
      </c>
      <c r="AH40" s="62" t="str">
        <f>M40</f>
        <v>香滷肉排</v>
      </c>
      <c r="AI40" s="62" t="str">
        <f>M41&amp;" "&amp;M42&amp;" "&amp;M43&amp;" "&amp;M44&amp;" "&amp;M45&amp;" "&amp;M46</f>
        <v xml:space="preserve">肉排     </v>
      </c>
      <c r="AJ40" s="62" t="str">
        <f>P40</f>
        <v>拌飯配料</v>
      </c>
      <c r="AK40" s="62" t="str">
        <f>P41&amp;" "&amp;P42&amp;" "&amp;P43&amp;" "&amp;P44&amp;" "&amp;P45&amp;" "&amp;P46</f>
        <v>洋蔥 玉米粒 紅蘿蔔 肉鬆 雞蛋 毛豆仁</v>
      </c>
      <c r="AL40" s="62" t="str">
        <f>S40</f>
        <v>堅果花椰</v>
      </c>
      <c r="AM40" s="62" t="str">
        <f>S41&amp;" "&amp;S42&amp;" "&amp;S43&amp;" "&amp;S44&amp;" "&amp;S45&amp;" "&amp;S46</f>
        <v xml:space="preserve">冷凍花椰菜 原味腰果 大蒜   </v>
      </c>
      <c r="AN40" s="62" t="str">
        <f>V40</f>
        <v>時蔬</v>
      </c>
      <c r="AO40" s="62" t="str">
        <f>V41&amp;" "&amp;V42&amp;" "&amp;V43&amp;" "&amp;V44&amp;" "&amp;V45&amp;" "&amp;V46</f>
        <v xml:space="preserve">時蔬 大蒜    </v>
      </c>
      <c r="AP40" s="62" t="str">
        <f>Y40</f>
        <v>味噌湯</v>
      </c>
      <c r="AQ40" s="62" t="str">
        <f>Y41&amp;" "&amp;Y42&amp;" "&amp;Y43&amp;" "&amp;Y44&amp;" "&amp;Y45&amp;" "&amp;Y46</f>
        <v xml:space="preserve">時蔬 味噌 薑 柴魚片  </v>
      </c>
      <c r="AR40" s="93" t="str">
        <f>AB40</f>
        <v>點心</v>
      </c>
      <c r="AS40" s="93">
        <f>AC40</f>
        <v>0</v>
      </c>
      <c r="AT40" s="111">
        <f t="shared" ref="AT40" si="63">C40</f>
        <v>5.0999999999999996</v>
      </c>
      <c r="AU40" s="111">
        <f t="shared" ref="AU40" si="64">H40</f>
        <v>2.2999999999999998</v>
      </c>
      <c r="AV40" s="111">
        <f t="shared" ref="AV40" si="65">E40</f>
        <v>2</v>
      </c>
      <c r="AW40" s="111">
        <f t="shared" ref="AW40" si="66">D40</f>
        <v>2.2000000000000002</v>
      </c>
      <c r="AX40" s="111">
        <f t="shared" ref="AX40" si="67">F40</f>
        <v>0</v>
      </c>
      <c r="AY40" s="111">
        <f t="shared" ref="AY40" si="68">G40</f>
        <v>0</v>
      </c>
      <c r="AZ40" s="111">
        <f t="shared" ref="AZ40" si="69">I40</f>
        <v>680.3</v>
      </c>
    </row>
    <row r="41" spans="1:52" ht="16.2">
      <c r="A41" s="159"/>
      <c r="B41" s="160"/>
      <c r="C41" s="161"/>
      <c r="D41" s="161"/>
      <c r="E41" s="161"/>
      <c r="F41" s="161"/>
      <c r="G41" s="161"/>
      <c r="H41" s="161"/>
      <c r="I41" s="161"/>
      <c r="J41" s="187" t="s">
        <v>126</v>
      </c>
      <c r="K41" s="187">
        <v>7</v>
      </c>
      <c r="L41" s="112" t="str">
        <f t="shared" ref="L41:L42" si="70">IF(K41,"公斤","")</f>
        <v>公斤</v>
      </c>
      <c r="M41" s="269" t="s">
        <v>258</v>
      </c>
      <c r="N41" s="266">
        <v>6</v>
      </c>
      <c r="O41" s="112" t="str">
        <f t="shared" ref="O41" si="71">IF(N41,"公斤","")</f>
        <v>公斤</v>
      </c>
      <c r="P41" s="275" t="s">
        <v>318</v>
      </c>
      <c r="Q41" s="251">
        <v>3</v>
      </c>
      <c r="R41" s="112" t="str">
        <f t="shared" ref="R41" si="72">IF(Q41,"公斤","")</f>
        <v>公斤</v>
      </c>
      <c r="S41" s="251" t="s">
        <v>336</v>
      </c>
      <c r="T41" s="251">
        <v>6</v>
      </c>
      <c r="U41" s="112" t="str">
        <f t="shared" ref="U41" si="73">IF(T41,"公斤","")</f>
        <v>公斤</v>
      </c>
      <c r="V41" s="121" t="s">
        <v>121</v>
      </c>
      <c r="W41" s="121">
        <v>7</v>
      </c>
      <c r="X41" s="112" t="str">
        <f t="shared" ref="X41" si="74">IF(W41,"公斤","")</f>
        <v>公斤</v>
      </c>
      <c r="Y41" s="305" t="s">
        <v>231</v>
      </c>
      <c r="Z41" s="200">
        <v>3</v>
      </c>
      <c r="AA41" s="112" t="str">
        <f t="shared" ref="AA41" si="75">IF(Z41,"公斤","")</f>
        <v>公斤</v>
      </c>
      <c r="AB41" s="71" t="s">
        <v>117</v>
      </c>
      <c r="AC41" s="181"/>
      <c r="AD41" s="219"/>
      <c r="AE41" s="130"/>
      <c r="AF41" s="93"/>
      <c r="AG41" s="93"/>
      <c r="AH41" s="93"/>
      <c r="AI41" s="93"/>
      <c r="AJ41" s="93"/>
      <c r="AK41" s="93"/>
      <c r="AL41" s="93"/>
      <c r="AM41" s="93"/>
      <c r="AN41" s="93"/>
      <c r="AO41" s="93"/>
      <c r="AP41" s="93"/>
      <c r="AQ41" s="93"/>
      <c r="AR41" s="93"/>
      <c r="AS41" s="93"/>
      <c r="AT41" s="63"/>
      <c r="AU41" s="63"/>
      <c r="AV41" s="63"/>
      <c r="AW41" s="63"/>
      <c r="AX41" s="63"/>
      <c r="AY41" s="63"/>
      <c r="AZ41" s="63"/>
    </row>
    <row r="42" spans="1:52" ht="16.2">
      <c r="A42" s="159"/>
      <c r="B42" s="160" t="s">
        <v>113</v>
      </c>
      <c r="C42" s="161">
        <v>5.0999999999999996</v>
      </c>
      <c r="D42" s="161">
        <v>1.9</v>
      </c>
      <c r="E42" s="161">
        <v>1.4</v>
      </c>
      <c r="F42" s="161">
        <v>0</v>
      </c>
      <c r="G42" s="161">
        <v>0</v>
      </c>
      <c r="H42" s="162">
        <v>2.2999999999999998</v>
      </c>
      <c r="I42" s="161">
        <v>651.6</v>
      </c>
      <c r="J42" s="187" t="s">
        <v>127</v>
      </c>
      <c r="K42" s="187">
        <v>3</v>
      </c>
      <c r="L42" s="112" t="str">
        <f t="shared" si="70"/>
        <v>公斤</v>
      </c>
      <c r="M42" s="266"/>
      <c r="N42" s="266"/>
      <c r="O42" s="112" t="str">
        <f t="shared" si="15"/>
        <v/>
      </c>
      <c r="P42" s="282" t="s">
        <v>319</v>
      </c>
      <c r="Q42" s="251">
        <v>1</v>
      </c>
      <c r="R42" s="112" t="str">
        <f t="shared" si="16"/>
        <v>公斤</v>
      </c>
      <c r="S42" s="259" t="s">
        <v>249</v>
      </c>
      <c r="T42" s="260">
        <v>0.1</v>
      </c>
      <c r="U42" s="112" t="str">
        <f t="shared" si="17"/>
        <v>公斤</v>
      </c>
      <c r="V42" s="121" t="s">
        <v>120</v>
      </c>
      <c r="W42" s="129">
        <v>0.05</v>
      </c>
      <c r="X42" s="112" t="str">
        <f t="shared" si="18"/>
        <v>公斤</v>
      </c>
      <c r="Y42" s="200" t="s">
        <v>194</v>
      </c>
      <c r="Z42" s="200">
        <v>0.1</v>
      </c>
      <c r="AA42" s="112" t="str">
        <f t="shared" si="19"/>
        <v>公斤</v>
      </c>
      <c r="AB42" s="71"/>
      <c r="AC42" s="181"/>
      <c r="AD42" s="219"/>
      <c r="AE42" s="130"/>
      <c r="AF42" s="93"/>
      <c r="AG42" s="93"/>
      <c r="AH42" s="93"/>
      <c r="AI42" s="93"/>
      <c r="AJ42" s="93"/>
      <c r="AK42" s="93"/>
      <c r="AL42" s="93"/>
      <c r="AM42" s="93"/>
      <c r="AN42" s="93"/>
      <c r="AO42" s="93"/>
      <c r="AP42" s="93"/>
      <c r="AQ42" s="93"/>
      <c r="AR42" s="93"/>
      <c r="AS42" s="93"/>
      <c r="AT42" s="63"/>
      <c r="AU42" s="63"/>
      <c r="AV42" s="63"/>
      <c r="AW42" s="63"/>
      <c r="AX42" s="63"/>
      <c r="AY42" s="63"/>
      <c r="AZ42" s="63"/>
    </row>
    <row r="43" spans="1:52" ht="16.2">
      <c r="A43" s="159"/>
      <c r="B43" s="160"/>
      <c r="C43" s="161"/>
      <c r="D43" s="161"/>
      <c r="E43" s="161"/>
      <c r="F43" s="161"/>
      <c r="G43" s="161"/>
      <c r="H43" s="161"/>
      <c r="I43" s="161"/>
      <c r="J43" s="187"/>
      <c r="K43" s="187"/>
      <c r="L43" s="112" t="str">
        <f t="shared" si="14"/>
        <v/>
      </c>
      <c r="M43" s="251"/>
      <c r="N43" s="251"/>
      <c r="O43" s="112" t="str">
        <f t="shared" si="15"/>
        <v/>
      </c>
      <c r="P43" s="275" t="s">
        <v>291</v>
      </c>
      <c r="Q43" s="251">
        <v>0.5</v>
      </c>
      <c r="R43" s="112" t="str">
        <f t="shared" si="16"/>
        <v>公斤</v>
      </c>
      <c r="S43" s="200" t="s">
        <v>120</v>
      </c>
      <c r="T43" s="200">
        <v>0.05</v>
      </c>
      <c r="U43" s="112" t="str">
        <f t="shared" si="17"/>
        <v>公斤</v>
      </c>
      <c r="V43" s="121"/>
      <c r="W43" s="121"/>
      <c r="X43" s="112" t="str">
        <f t="shared" si="18"/>
        <v/>
      </c>
      <c r="Y43" s="200" t="s">
        <v>180</v>
      </c>
      <c r="Z43" s="200">
        <v>0.05</v>
      </c>
      <c r="AA43" s="112" t="str">
        <f t="shared" si="19"/>
        <v>公斤</v>
      </c>
      <c r="AB43" s="71"/>
      <c r="AC43" s="181"/>
      <c r="AD43" s="219"/>
      <c r="AE43" s="130"/>
      <c r="AF43" s="93"/>
      <c r="AG43" s="93"/>
      <c r="AH43" s="93"/>
      <c r="AI43" s="93"/>
      <c r="AJ43" s="93"/>
      <c r="AK43" s="93"/>
      <c r="AL43" s="93"/>
      <c r="AM43" s="93"/>
      <c r="AN43" s="93"/>
      <c r="AO43" s="93"/>
      <c r="AP43" s="93"/>
      <c r="AQ43" s="93"/>
      <c r="AR43" s="93"/>
      <c r="AS43" s="93"/>
      <c r="AT43" s="63"/>
      <c r="AU43" s="63"/>
      <c r="AV43" s="63"/>
      <c r="AW43" s="63"/>
      <c r="AX43" s="63"/>
      <c r="AY43" s="63"/>
      <c r="AZ43" s="63"/>
    </row>
    <row r="44" spans="1:52" ht="16.2">
      <c r="A44" s="159"/>
      <c r="B44" s="160"/>
      <c r="C44" s="161"/>
      <c r="D44" s="161"/>
      <c r="E44" s="161"/>
      <c r="F44" s="161"/>
      <c r="G44" s="161"/>
      <c r="H44" s="161"/>
      <c r="I44" s="161"/>
      <c r="J44" s="187"/>
      <c r="K44" s="187"/>
      <c r="L44" s="112" t="str">
        <f t="shared" si="14"/>
        <v/>
      </c>
      <c r="M44" s="251"/>
      <c r="N44" s="251"/>
      <c r="O44" s="112" t="str">
        <f t="shared" si="15"/>
        <v/>
      </c>
      <c r="P44" s="283" t="s">
        <v>320</v>
      </c>
      <c r="Q44" s="284">
        <v>0.7</v>
      </c>
      <c r="R44" s="112" t="str">
        <f t="shared" si="16"/>
        <v>公斤</v>
      </c>
      <c r="S44" s="251"/>
      <c r="T44" s="251"/>
      <c r="U44" s="112" t="str">
        <f t="shared" si="17"/>
        <v/>
      </c>
      <c r="V44" s="121"/>
      <c r="W44" s="121"/>
      <c r="X44" s="112" t="str">
        <f t="shared" si="18"/>
        <v/>
      </c>
      <c r="Y44" s="200" t="s">
        <v>195</v>
      </c>
      <c r="Z44" s="200"/>
      <c r="AA44" s="112" t="str">
        <f t="shared" si="19"/>
        <v/>
      </c>
      <c r="AB44" s="71"/>
      <c r="AC44" s="181"/>
      <c r="AD44" s="219"/>
      <c r="AE44" s="130"/>
      <c r="AF44" s="93"/>
      <c r="AG44" s="93"/>
      <c r="AH44" s="93"/>
      <c r="AI44" s="93"/>
      <c r="AJ44" s="93"/>
      <c r="AK44" s="93"/>
      <c r="AL44" s="93"/>
      <c r="AM44" s="93"/>
      <c r="AN44" s="93"/>
      <c r="AO44" s="93"/>
      <c r="AP44" s="93"/>
      <c r="AQ44" s="93"/>
      <c r="AR44" s="93"/>
      <c r="AS44" s="93"/>
      <c r="AT44" s="63"/>
      <c r="AU44" s="63"/>
      <c r="AV44" s="63"/>
      <c r="AW44" s="63"/>
      <c r="AX44" s="63"/>
      <c r="AY44" s="63"/>
      <c r="AZ44" s="63"/>
    </row>
    <row r="45" spans="1:52" ht="16.2">
      <c r="A45" s="159"/>
      <c r="B45" s="160"/>
      <c r="C45" s="161"/>
      <c r="D45" s="161"/>
      <c r="E45" s="161"/>
      <c r="F45" s="161"/>
      <c r="G45" s="161"/>
      <c r="H45" s="161"/>
      <c r="I45" s="161"/>
      <c r="J45" s="187"/>
      <c r="K45" s="187"/>
      <c r="L45" s="112" t="str">
        <f t="shared" si="14"/>
        <v/>
      </c>
      <c r="M45" s="251"/>
      <c r="N45" s="251"/>
      <c r="O45" s="112" t="str">
        <f t="shared" si="15"/>
        <v/>
      </c>
      <c r="P45" s="274" t="s">
        <v>321</v>
      </c>
      <c r="Q45" s="251">
        <v>1</v>
      </c>
      <c r="R45" s="112" t="str">
        <f t="shared" si="16"/>
        <v>公斤</v>
      </c>
      <c r="S45" s="251"/>
      <c r="T45" s="251"/>
      <c r="U45" s="112" t="str">
        <f t="shared" si="17"/>
        <v/>
      </c>
      <c r="V45" s="121"/>
      <c r="W45" s="121"/>
      <c r="X45" s="112" t="str">
        <f t="shared" si="18"/>
        <v/>
      </c>
      <c r="Y45" s="251"/>
      <c r="Z45" s="251"/>
      <c r="AA45" s="112" t="str">
        <f t="shared" si="19"/>
        <v/>
      </c>
      <c r="AB45" s="71"/>
      <c r="AC45" s="181"/>
      <c r="AD45" s="219"/>
      <c r="AE45" s="130"/>
      <c r="AF45" s="93"/>
      <c r="AG45" s="93"/>
      <c r="AH45" s="93"/>
      <c r="AI45" s="93"/>
      <c r="AJ45" s="93"/>
      <c r="AK45" s="93"/>
      <c r="AL45" s="93"/>
      <c r="AM45" s="93"/>
      <c r="AN45" s="93"/>
      <c r="AO45" s="93"/>
      <c r="AP45" s="93"/>
      <c r="AQ45" s="93"/>
      <c r="AR45" s="93"/>
      <c r="AS45" s="93"/>
      <c r="AT45" s="63"/>
      <c r="AU45" s="63"/>
      <c r="AV45" s="63"/>
      <c r="AW45" s="63"/>
      <c r="AX45" s="63"/>
      <c r="AY45" s="63"/>
      <c r="AZ45" s="63"/>
    </row>
    <row r="46" spans="1:52" ht="16.8" thickBot="1">
      <c r="A46" s="163"/>
      <c r="B46" s="164"/>
      <c r="C46" s="165"/>
      <c r="D46" s="165"/>
      <c r="E46" s="165"/>
      <c r="F46" s="165"/>
      <c r="G46" s="165"/>
      <c r="H46" s="165"/>
      <c r="I46" s="165"/>
      <c r="J46" s="184"/>
      <c r="K46" s="184"/>
      <c r="L46" s="112" t="str">
        <f t="shared" si="14"/>
        <v/>
      </c>
      <c r="M46" s="252"/>
      <c r="N46" s="252"/>
      <c r="O46" s="112" t="str">
        <f t="shared" si="15"/>
        <v/>
      </c>
      <c r="P46" s="285" t="s">
        <v>322</v>
      </c>
      <c r="Q46" s="252">
        <v>0.5</v>
      </c>
      <c r="R46" s="112" t="str">
        <f t="shared" si="16"/>
        <v>公斤</v>
      </c>
      <c r="S46" s="252"/>
      <c r="T46" s="252"/>
      <c r="U46" s="112" t="str">
        <f t="shared" si="17"/>
        <v/>
      </c>
      <c r="V46" s="121"/>
      <c r="W46" s="121"/>
      <c r="X46" s="112" t="str">
        <f t="shared" si="18"/>
        <v/>
      </c>
      <c r="Y46" s="252"/>
      <c r="Z46" s="252"/>
      <c r="AA46" s="112" t="str">
        <f t="shared" si="19"/>
        <v/>
      </c>
      <c r="AB46" s="94"/>
      <c r="AC46" s="184"/>
      <c r="AD46" s="219"/>
      <c r="AE46" s="131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63"/>
      <c r="AU46" s="63"/>
      <c r="AV46" s="63"/>
      <c r="AW46" s="63"/>
      <c r="AX46" s="63"/>
      <c r="AY46" s="63"/>
      <c r="AZ46" s="63"/>
    </row>
    <row r="47" spans="1:52" ht="16.2">
      <c r="A47" s="157" t="s">
        <v>31</v>
      </c>
      <c r="B47" s="158" t="s">
        <v>112</v>
      </c>
      <c r="C47" s="149">
        <v>5</v>
      </c>
      <c r="D47" s="149">
        <v>2.5</v>
      </c>
      <c r="E47" s="149">
        <v>2.2999999999999998</v>
      </c>
      <c r="F47" s="149">
        <v>0</v>
      </c>
      <c r="G47" s="149">
        <v>0</v>
      </c>
      <c r="H47" s="149">
        <v>2.7</v>
      </c>
      <c r="I47" s="149">
        <v>720.2</v>
      </c>
      <c r="J47" s="179" t="s">
        <v>125</v>
      </c>
      <c r="K47" s="180"/>
      <c r="L47" s="109"/>
      <c r="M47" s="270" t="s">
        <v>259</v>
      </c>
      <c r="N47" s="246"/>
      <c r="O47" s="109"/>
      <c r="P47" s="270" t="s">
        <v>323</v>
      </c>
      <c r="Q47" s="246"/>
      <c r="R47" s="109"/>
      <c r="S47" s="270" t="s">
        <v>366</v>
      </c>
      <c r="T47" s="246"/>
      <c r="U47" s="109"/>
      <c r="V47" s="121" t="s">
        <v>121</v>
      </c>
      <c r="W47" s="121"/>
      <c r="X47" s="92"/>
      <c r="Y47" s="306" t="s">
        <v>415</v>
      </c>
      <c r="Z47" s="307"/>
      <c r="AA47" s="110"/>
      <c r="AB47" s="113" t="s">
        <v>117</v>
      </c>
      <c r="AC47" s="220"/>
      <c r="AD47" s="219"/>
      <c r="AE47" s="137" t="str">
        <f t="shared" ref="AE47" si="76">A47</f>
        <v>M4</v>
      </c>
      <c r="AF47" s="62" t="str">
        <f>J47</f>
        <v>糙米飯</v>
      </c>
      <c r="AG47" s="62" t="str">
        <f>J48&amp;" "&amp;J49&amp;" "&amp;J50&amp;" "&amp;J51&amp;" "&amp;J52&amp;" "&amp;J53</f>
        <v xml:space="preserve">米 糙米    </v>
      </c>
      <c r="AH47" s="62" t="str">
        <f>M47</f>
        <v>麻油蔬菜魚丁</v>
      </c>
      <c r="AI47" s="62" t="str">
        <f>M48&amp;" "&amp;M49&amp;" "&amp;M50&amp;" "&amp;M51&amp;" "&amp;M52&amp;" "&amp;M53</f>
        <v xml:space="preserve">魚丁 甘藍 枸杞 薑 麻油 </v>
      </c>
      <c r="AJ47" s="62" t="str">
        <f>P47</f>
        <v>洋蔥炒蛋</v>
      </c>
      <c r="AK47" s="62" t="str">
        <f>P48&amp;" "&amp;P49&amp;" "&amp;P50&amp;" "&amp;P51&amp;" "&amp;P52&amp;" "&amp;P53</f>
        <v xml:space="preserve">雞蛋 洋蔥 胡蘿蔔 大蒜  </v>
      </c>
      <c r="AL47" s="62" t="str">
        <f>S47</f>
        <v>麻婆豆腐</v>
      </c>
      <c r="AM47" s="62" t="str">
        <f>S48&amp;" "&amp;S49&amp;" "&amp;S50&amp;" "&amp;S51&amp;" "&amp;S52&amp;" "&amp;S53</f>
        <v xml:space="preserve">豆腐 絞肉 鴻喜菇 辣豆瓣醬  </v>
      </c>
      <c r="AN47" s="62" t="str">
        <f>V47</f>
        <v>時蔬</v>
      </c>
      <c r="AO47" s="62" t="str">
        <f>V48&amp;" "&amp;V49&amp;" "&amp;V50&amp;" "&amp;V51&amp;" "&amp;V52&amp;" "&amp;V53</f>
        <v xml:space="preserve">時蔬 大蒜    </v>
      </c>
      <c r="AP47" s="62" t="str">
        <f>Y47</f>
        <v>仙草甜湯</v>
      </c>
      <c r="AQ47" s="62" t="str">
        <f>Y48&amp;" "&amp;Y49&amp;" "&amp;Y50&amp;" "&amp;Y51&amp;" "&amp;Y52&amp;" "&amp;Y53</f>
        <v xml:space="preserve">仙草凍 紅砂糖    </v>
      </c>
      <c r="AR47" s="93" t="str">
        <f>AB47</f>
        <v>點心</v>
      </c>
      <c r="AS47" s="93">
        <f>AC47</f>
        <v>0</v>
      </c>
      <c r="AT47" s="111">
        <f t="shared" ref="AT47" si="77">C47</f>
        <v>5</v>
      </c>
      <c r="AU47" s="111">
        <f t="shared" ref="AU47" si="78">H47</f>
        <v>2.7</v>
      </c>
      <c r="AV47" s="111">
        <f t="shared" ref="AV47" si="79">E47</f>
        <v>2.2999999999999998</v>
      </c>
      <c r="AW47" s="111">
        <f t="shared" ref="AW47" si="80">D47</f>
        <v>2.5</v>
      </c>
      <c r="AX47" s="111">
        <f t="shared" ref="AX47" si="81">F47</f>
        <v>0</v>
      </c>
      <c r="AY47" s="111">
        <f t="shared" ref="AY47" si="82">G47</f>
        <v>0</v>
      </c>
      <c r="AZ47" s="111">
        <f t="shared" ref="AZ47" si="83">I47</f>
        <v>720.2</v>
      </c>
    </row>
    <row r="48" spans="1:52" ht="16.2">
      <c r="A48" s="159"/>
      <c r="B48" s="160"/>
      <c r="C48" s="161"/>
      <c r="D48" s="161"/>
      <c r="E48" s="161"/>
      <c r="F48" s="161"/>
      <c r="G48" s="161"/>
      <c r="H48" s="161"/>
      <c r="I48" s="161"/>
      <c r="J48" s="181" t="s">
        <v>126</v>
      </c>
      <c r="K48" s="181">
        <v>7</v>
      </c>
      <c r="L48" s="112" t="str">
        <f t="shared" ref="L48:L49" si="84">IF(K48,"公斤","")</f>
        <v>公斤</v>
      </c>
      <c r="M48" s="251" t="s">
        <v>260</v>
      </c>
      <c r="N48" s="251">
        <v>6.5</v>
      </c>
      <c r="O48" s="112" t="str">
        <f t="shared" ref="O48" si="85">IF(N48,"公斤","")</f>
        <v>公斤</v>
      </c>
      <c r="P48" s="251" t="s">
        <v>324</v>
      </c>
      <c r="Q48" s="251">
        <v>1.7</v>
      </c>
      <c r="R48" s="112" t="str">
        <f t="shared" ref="R48" si="86">IF(Q48,"公斤","")</f>
        <v>公斤</v>
      </c>
      <c r="S48" s="251" t="s">
        <v>367</v>
      </c>
      <c r="T48" s="251">
        <v>4</v>
      </c>
      <c r="U48" s="112" t="str">
        <f t="shared" ref="U48" si="87">IF(T48,"公斤","")</f>
        <v>公斤</v>
      </c>
      <c r="V48" s="121" t="s">
        <v>121</v>
      </c>
      <c r="W48" s="121">
        <v>7</v>
      </c>
      <c r="X48" s="112" t="str">
        <f t="shared" ref="X48" si="88">IF(W48,"公斤","")</f>
        <v>公斤</v>
      </c>
      <c r="Y48" s="308" t="s">
        <v>416</v>
      </c>
      <c r="Z48" s="308">
        <v>6</v>
      </c>
      <c r="AA48" s="112" t="str">
        <f t="shared" ref="AA48" si="89">IF(Z48,"公斤","")</f>
        <v>公斤</v>
      </c>
      <c r="AB48" s="71" t="s">
        <v>117</v>
      </c>
      <c r="AC48" s="221"/>
      <c r="AD48" s="223">
        <v>19</v>
      </c>
      <c r="AE48" s="130"/>
      <c r="AF48" s="93"/>
      <c r="AG48" s="93"/>
      <c r="AH48" s="93"/>
      <c r="AI48" s="93"/>
      <c r="AJ48" s="93"/>
      <c r="AK48" s="93"/>
      <c r="AL48" s="93"/>
      <c r="AM48" s="93"/>
      <c r="AN48" s="93"/>
      <c r="AO48" s="93"/>
      <c r="AP48" s="93"/>
      <c r="AQ48" s="93"/>
      <c r="AR48" s="93"/>
      <c r="AS48" s="93"/>
      <c r="AT48" s="63"/>
      <c r="AU48" s="63"/>
      <c r="AV48" s="63"/>
      <c r="AW48" s="63"/>
      <c r="AX48" s="63"/>
      <c r="AY48" s="63"/>
      <c r="AZ48" s="63"/>
    </row>
    <row r="49" spans="1:52" ht="16.2">
      <c r="A49" s="159"/>
      <c r="B49" s="160" t="s">
        <v>113</v>
      </c>
      <c r="C49" s="161">
        <v>5</v>
      </c>
      <c r="D49" s="161">
        <v>2.2000000000000002</v>
      </c>
      <c r="E49" s="161">
        <v>2.2000000000000002</v>
      </c>
      <c r="F49" s="161">
        <v>0</v>
      </c>
      <c r="G49" s="161">
        <v>0</v>
      </c>
      <c r="H49" s="162">
        <v>2.2000000000000002</v>
      </c>
      <c r="I49" s="161">
        <v>666.7</v>
      </c>
      <c r="J49" s="181" t="s">
        <v>127</v>
      </c>
      <c r="K49" s="181">
        <v>3</v>
      </c>
      <c r="L49" s="112" t="str">
        <f t="shared" si="84"/>
        <v>公斤</v>
      </c>
      <c r="M49" s="251" t="s">
        <v>261</v>
      </c>
      <c r="N49" s="251">
        <v>4</v>
      </c>
      <c r="O49" s="112" t="str">
        <f t="shared" si="15"/>
        <v>公斤</v>
      </c>
      <c r="P49" s="251" t="s">
        <v>325</v>
      </c>
      <c r="Q49" s="251">
        <v>4.5</v>
      </c>
      <c r="R49" s="112" t="str">
        <f t="shared" si="16"/>
        <v>公斤</v>
      </c>
      <c r="S49" s="251" t="s">
        <v>368</v>
      </c>
      <c r="T49" s="251">
        <v>0.6</v>
      </c>
      <c r="U49" s="112" t="str">
        <f t="shared" si="17"/>
        <v>公斤</v>
      </c>
      <c r="V49" s="121" t="s">
        <v>120</v>
      </c>
      <c r="W49" s="129">
        <v>0.05</v>
      </c>
      <c r="X49" s="112" t="str">
        <f t="shared" si="18"/>
        <v>公斤</v>
      </c>
      <c r="Y49" s="308" t="s">
        <v>197</v>
      </c>
      <c r="Z49" s="308">
        <v>2</v>
      </c>
      <c r="AA49" s="112" t="str">
        <f t="shared" si="19"/>
        <v>公斤</v>
      </c>
      <c r="AB49" s="71"/>
      <c r="AC49" s="221"/>
      <c r="AD49" s="219"/>
      <c r="AE49" s="130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63"/>
      <c r="AU49" s="63"/>
      <c r="AV49" s="63"/>
      <c r="AW49" s="63"/>
      <c r="AX49" s="63"/>
      <c r="AY49" s="63"/>
      <c r="AZ49" s="63"/>
    </row>
    <row r="50" spans="1:52" ht="16.2">
      <c r="A50" s="159"/>
      <c r="B50" s="160"/>
      <c r="C50" s="161"/>
      <c r="D50" s="161"/>
      <c r="E50" s="161"/>
      <c r="F50" s="161"/>
      <c r="G50" s="161"/>
      <c r="H50" s="161"/>
      <c r="I50" s="161"/>
      <c r="J50" s="181"/>
      <c r="K50" s="181"/>
      <c r="L50" s="112" t="str">
        <f t="shared" si="14"/>
        <v/>
      </c>
      <c r="M50" s="251" t="s">
        <v>262</v>
      </c>
      <c r="N50" s="251">
        <v>0.01</v>
      </c>
      <c r="O50" s="112" t="str">
        <f t="shared" si="15"/>
        <v>公斤</v>
      </c>
      <c r="P50" s="251" t="s">
        <v>268</v>
      </c>
      <c r="Q50" s="251">
        <v>0.5</v>
      </c>
      <c r="R50" s="112" t="str">
        <f t="shared" si="16"/>
        <v>公斤</v>
      </c>
      <c r="S50" s="275" t="s">
        <v>369</v>
      </c>
      <c r="T50" s="251">
        <v>1</v>
      </c>
      <c r="U50" s="112" t="str">
        <f t="shared" si="17"/>
        <v>公斤</v>
      </c>
      <c r="V50" s="121"/>
      <c r="W50" s="121"/>
      <c r="X50" s="112" t="str">
        <f t="shared" si="18"/>
        <v/>
      </c>
      <c r="Y50" s="308"/>
      <c r="Z50" s="308"/>
      <c r="AA50" s="112" t="str">
        <f t="shared" si="19"/>
        <v/>
      </c>
      <c r="AB50" s="71"/>
      <c r="AC50" s="221"/>
      <c r="AD50" s="219"/>
      <c r="AE50" s="130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63"/>
      <c r="AU50" s="63"/>
      <c r="AV50" s="63"/>
      <c r="AW50" s="63"/>
      <c r="AX50" s="63"/>
      <c r="AY50" s="63"/>
      <c r="AZ50" s="63"/>
    </row>
    <row r="51" spans="1:52" ht="16.2">
      <c r="A51" s="159"/>
      <c r="B51" s="160"/>
      <c r="C51" s="161"/>
      <c r="D51" s="161"/>
      <c r="E51" s="161"/>
      <c r="F51" s="161"/>
      <c r="G51" s="161"/>
      <c r="H51" s="161"/>
      <c r="I51" s="161"/>
      <c r="J51" s="181"/>
      <c r="K51" s="181"/>
      <c r="L51" s="112" t="str">
        <f t="shared" si="14"/>
        <v/>
      </c>
      <c r="M51" s="251" t="s">
        <v>263</v>
      </c>
      <c r="N51" s="251">
        <v>0.1</v>
      </c>
      <c r="O51" s="112" t="str">
        <f t="shared" si="15"/>
        <v>公斤</v>
      </c>
      <c r="P51" s="251" t="s">
        <v>253</v>
      </c>
      <c r="Q51" s="251">
        <v>0.05</v>
      </c>
      <c r="R51" s="112" t="str">
        <f t="shared" si="16"/>
        <v>公斤</v>
      </c>
      <c r="S51" s="251" t="s">
        <v>370</v>
      </c>
      <c r="T51" s="251"/>
      <c r="U51" s="112" t="str">
        <f t="shared" si="17"/>
        <v/>
      </c>
      <c r="V51" s="121"/>
      <c r="W51" s="121"/>
      <c r="X51" s="112" t="str">
        <f t="shared" si="18"/>
        <v/>
      </c>
      <c r="Y51" s="308"/>
      <c r="Z51" s="308"/>
      <c r="AA51" s="112" t="str">
        <f t="shared" si="19"/>
        <v/>
      </c>
      <c r="AB51" s="71"/>
      <c r="AC51" s="221"/>
      <c r="AD51" s="219"/>
      <c r="AE51" s="130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63"/>
      <c r="AU51" s="63"/>
      <c r="AV51" s="63"/>
      <c r="AW51" s="63"/>
      <c r="AX51" s="63"/>
      <c r="AY51" s="63"/>
      <c r="AZ51" s="63"/>
    </row>
    <row r="52" spans="1:52" ht="16.2">
      <c r="A52" s="159"/>
      <c r="B52" s="160"/>
      <c r="C52" s="161"/>
      <c r="D52" s="161"/>
      <c r="E52" s="161"/>
      <c r="F52" s="161"/>
      <c r="G52" s="161"/>
      <c r="H52" s="161"/>
      <c r="I52" s="161"/>
      <c r="J52" s="181"/>
      <c r="K52" s="181"/>
      <c r="L52" s="112" t="str">
        <f t="shared" si="14"/>
        <v/>
      </c>
      <c r="M52" s="251" t="s">
        <v>264</v>
      </c>
      <c r="N52" s="251"/>
      <c r="O52" s="112" t="str">
        <f t="shared" si="15"/>
        <v/>
      </c>
      <c r="P52" s="251"/>
      <c r="Q52" s="251"/>
      <c r="R52" s="112" t="str">
        <f t="shared" si="16"/>
        <v/>
      </c>
      <c r="S52" s="251"/>
      <c r="T52" s="251"/>
      <c r="U52" s="112" t="str">
        <f t="shared" si="17"/>
        <v/>
      </c>
      <c r="V52" s="121"/>
      <c r="W52" s="121"/>
      <c r="X52" s="112" t="str">
        <f t="shared" si="18"/>
        <v/>
      </c>
      <c r="Y52" s="308"/>
      <c r="Z52" s="308"/>
      <c r="AA52" s="112" t="str">
        <f t="shared" si="19"/>
        <v/>
      </c>
      <c r="AB52" s="71"/>
      <c r="AC52" s="221"/>
      <c r="AD52" s="219"/>
      <c r="AE52" s="130"/>
      <c r="AF52" s="93"/>
      <c r="AG52" s="93"/>
      <c r="AH52" s="93"/>
      <c r="AI52" s="93"/>
      <c r="AJ52" s="93"/>
      <c r="AK52" s="93"/>
      <c r="AL52" s="93"/>
      <c r="AM52" s="93"/>
      <c r="AN52" s="93"/>
      <c r="AO52" s="93"/>
      <c r="AP52" s="93"/>
      <c r="AQ52" s="93"/>
      <c r="AR52" s="93"/>
      <c r="AS52" s="93"/>
      <c r="AT52" s="63"/>
      <c r="AU52" s="63"/>
      <c r="AV52" s="63"/>
      <c r="AW52" s="63"/>
      <c r="AX52" s="63"/>
      <c r="AY52" s="63"/>
      <c r="AZ52" s="63"/>
    </row>
    <row r="53" spans="1:52" ht="16.8" thickBot="1">
      <c r="A53" s="163"/>
      <c r="B53" s="164"/>
      <c r="C53" s="165"/>
      <c r="D53" s="165"/>
      <c r="E53" s="165"/>
      <c r="F53" s="165"/>
      <c r="G53" s="165"/>
      <c r="H53" s="165"/>
      <c r="I53" s="165"/>
      <c r="J53" s="182"/>
      <c r="K53" s="182"/>
      <c r="L53" s="112" t="str">
        <f t="shared" si="14"/>
        <v/>
      </c>
      <c r="M53" s="252"/>
      <c r="N53" s="252"/>
      <c r="O53" s="112" t="str">
        <f t="shared" si="15"/>
        <v/>
      </c>
      <c r="P53" s="252"/>
      <c r="Q53" s="252"/>
      <c r="R53" s="112" t="str">
        <f t="shared" si="16"/>
        <v/>
      </c>
      <c r="S53" s="252"/>
      <c r="T53" s="252"/>
      <c r="U53" s="112" t="str">
        <f t="shared" si="17"/>
        <v/>
      </c>
      <c r="V53" s="121"/>
      <c r="W53" s="121"/>
      <c r="X53" s="112" t="str">
        <f t="shared" si="18"/>
        <v/>
      </c>
      <c r="Y53" s="309"/>
      <c r="Z53" s="309"/>
      <c r="AA53" s="112" t="str">
        <f t="shared" si="19"/>
        <v/>
      </c>
      <c r="AB53" s="94"/>
      <c r="AC53" s="222"/>
      <c r="AD53" s="219"/>
      <c r="AE53" s="131"/>
      <c r="AF53" s="93"/>
      <c r="AG53" s="93"/>
      <c r="AH53" s="93"/>
      <c r="AI53" s="93"/>
      <c r="AJ53" s="93"/>
      <c r="AK53" s="93"/>
      <c r="AL53" s="93"/>
      <c r="AM53" s="93"/>
      <c r="AN53" s="93"/>
      <c r="AO53" s="93"/>
      <c r="AP53" s="93"/>
      <c r="AQ53" s="93"/>
      <c r="AR53" s="93"/>
      <c r="AS53" s="93"/>
      <c r="AT53" s="63"/>
      <c r="AU53" s="63"/>
      <c r="AV53" s="63"/>
      <c r="AW53" s="63"/>
      <c r="AX53" s="63"/>
      <c r="AY53" s="63"/>
      <c r="AZ53" s="63"/>
    </row>
    <row r="54" spans="1:52" ht="16.2">
      <c r="A54" s="157" t="s">
        <v>32</v>
      </c>
      <c r="B54" s="158" t="s">
        <v>112</v>
      </c>
      <c r="C54" s="149">
        <v>5.5</v>
      </c>
      <c r="D54" s="149">
        <v>2.7</v>
      </c>
      <c r="E54" s="149">
        <v>2.5</v>
      </c>
      <c r="F54" s="149">
        <v>0</v>
      </c>
      <c r="G54" s="149">
        <v>0</v>
      </c>
      <c r="H54" s="149">
        <v>2.9</v>
      </c>
      <c r="I54" s="149">
        <v>785.6</v>
      </c>
      <c r="J54" s="179" t="s">
        <v>238</v>
      </c>
      <c r="K54" s="180"/>
      <c r="L54" s="109"/>
      <c r="M54" s="410" t="s">
        <v>582</v>
      </c>
      <c r="N54" s="246"/>
      <c r="O54" s="109"/>
      <c r="P54" s="270" t="s">
        <v>326</v>
      </c>
      <c r="Q54" s="246"/>
      <c r="R54" s="109"/>
      <c r="S54" s="270" t="s">
        <v>371</v>
      </c>
      <c r="T54" s="246"/>
      <c r="U54" s="109"/>
      <c r="V54" s="121" t="s">
        <v>121</v>
      </c>
      <c r="W54" s="121"/>
      <c r="X54" s="92"/>
      <c r="Y54" s="270" t="s">
        <v>417</v>
      </c>
      <c r="Z54" s="246"/>
      <c r="AA54" s="110"/>
      <c r="AB54" s="113" t="s">
        <v>117</v>
      </c>
      <c r="AC54" s="220" t="s">
        <v>230</v>
      </c>
      <c r="AD54" s="219"/>
      <c r="AE54" s="137" t="str">
        <f t="shared" ref="AE54" si="90">A54</f>
        <v>M5</v>
      </c>
      <c r="AF54" s="62" t="str">
        <f>J54</f>
        <v>紫米飯</v>
      </c>
      <c r="AG54" s="62" t="str">
        <f>J55&amp;" "&amp;J56&amp;" "&amp;J57&amp;" "&amp;J58&amp;" "&amp;J59&amp;" "&amp;J60</f>
        <v xml:space="preserve">米 黑秈糯米    </v>
      </c>
      <c r="AH54" s="62" t="str">
        <f>M54</f>
        <v>馬鈴薯燒雞</v>
      </c>
      <c r="AI54" s="62" t="str">
        <f>M55&amp;" "&amp;M56&amp;" "&amp;M57&amp;" "&amp;M60&amp;" "&amp;M58&amp;" "&amp;M59</f>
        <v xml:space="preserve">肉雞 馬鈴薯 洋蔥  胡蘿蔔 </v>
      </c>
      <c r="AJ54" s="62" t="str">
        <f>P54</f>
        <v>絞肉甘藍</v>
      </c>
      <c r="AK54" s="62" t="str">
        <f>P55&amp;" "&amp;P56&amp;" "&amp;P57&amp;" "&amp;P58&amp;" "&amp;P59&amp;" "&amp;P60</f>
        <v xml:space="preserve">豬絞肉 甘藍 胡蘿蔔 大蒜  </v>
      </c>
      <c r="AL54" s="62" t="str">
        <f>S54</f>
        <v>時瓜魚干</v>
      </c>
      <c r="AM54" s="62" t="str">
        <f>S55&amp;" "&amp;S56&amp;" "&amp;S57&amp;" "&amp;S58&amp;" "&amp;S59&amp;" "&amp;S60</f>
        <v xml:space="preserve">時瓜 胡蘿蔔 小魚干 大蒜  </v>
      </c>
      <c r="AN54" s="62" t="str">
        <f>V54</f>
        <v>時蔬</v>
      </c>
      <c r="AO54" s="62" t="str">
        <f>V55&amp;" "&amp;V56&amp;" "&amp;V57&amp;" "&amp;V58&amp;" "&amp;V59&amp;" "&amp;V60</f>
        <v xml:space="preserve">時蔬 大蒜    </v>
      </c>
      <c r="AP54" s="62" t="str">
        <f>Y54</f>
        <v>時蔬湯</v>
      </c>
      <c r="AQ54" s="62" t="str">
        <f>Y55&amp;" "&amp;Y56&amp;" "&amp;Y57&amp;" "&amp;Y58&amp;" "&amp;Y59&amp;" "&amp;Y60</f>
        <v xml:space="preserve">時蔬 薑 大骨   </v>
      </c>
      <c r="AR54" s="93" t="str">
        <f>AB54</f>
        <v>點心</v>
      </c>
      <c r="AS54" s="93" t="str">
        <f>AC54</f>
        <v>有機豆奶</v>
      </c>
      <c r="AT54" s="111">
        <f t="shared" ref="AT54" si="91">C54</f>
        <v>5.5</v>
      </c>
      <c r="AU54" s="111">
        <f t="shared" ref="AU54" si="92">H54</f>
        <v>2.9</v>
      </c>
      <c r="AV54" s="111">
        <f t="shared" ref="AV54" si="93">E54</f>
        <v>2.5</v>
      </c>
      <c r="AW54" s="111">
        <f t="shared" ref="AW54" si="94">D54</f>
        <v>2.7</v>
      </c>
      <c r="AX54" s="111">
        <f t="shared" ref="AX54" si="95">F54</f>
        <v>0</v>
      </c>
      <c r="AY54" s="111">
        <f t="shared" ref="AY54" si="96">G54</f>
        <v>0</v>
      </c>
      <c r="AZ54" s="111">
        <f t="shared" ref="AZ54" si="97">I54</f>
        <v>785.6</v>
      </c>
    </row>
    <row r="55" spans="1:52" ht="16.2">
      <c r="A55" s="159"/>
      <c r="B55" s="160"/>
      <c r="C55" s="161"/>
      <c r="D55" s="161"/>
      <c r="E55" s="161"/>
      <c r="F55" s="161"/>
      <c r="G55" s="161"/>
      <c r="H55" s="161"/>
      <c r="I55" s="161"/>
      <c r="J55" s="181" t="s">
        <v>126</v>
      </c>
      <c r="K55" s="181">
        <v>10</v>
      </c>
      <c r="L55" s="112" t="str">
        <f t="shared" ref="L55:L56" si="98">IF(K55,"公斤","")</f>
        <v>公斤</v>
      </c>
      <c r="M55" s="251" t="s">
        <v>265</v>
      </c>
      <c r="N55" s="251">
        <v>9</v>
      </c>
      <c r="O55" s="112" t="str">
        <f t="shared" ref="O55" si="99">IF(N55,"公斤","")</f>
        <v>公斤</v>
      </c>
      <c r="P55" s="251" t="s">
        <v>277</v>
      </c>
      <c r="Q55" s="251">
        <v>0.6</v>
      </c>
      <c r="R55" s="112" t="str">
        <f t="shared" ref="R55" si="100">IF(Q55,"公斤","")</f>
        <v>公斤</v>
      </c>
      <c r="S55" s="251" t="s">
        <v>372</v>
      </c>
      <c r="T55" s="251">
        <v>6</v>
      </c>
      <c r="U55" s="112" t="str">
        <f t="shared" ref="U55" si="101">IF(T55,"公斤","")</f>
        <v>公斤</v>
      </c>
      <c r="V55" s="121" t="s">
        <v>121</v>
      </c>
      <c r="W55" s="121">
        <v>7</v>
      </c>
      <c r="X55" s="112" t="str">
        <f t="shared" ref="X55" si="102">IF(W55,"公斤","")</f>
        <v>公斤</v>
      </c>
      <c r="Y55" s="251" t="s">
        <v>278</v>
      </c>
      <c r="Z55" s="251">
        <v>2.5</v>
      </c>
      <c r="AA55" s="112" t="str">
        <f t="shared" ref="AA55" si="103">IF(Z55,"公斤","")</f>
        <v>公斤</v>
      </c>
      <c r="AB55" s="71" t="s">
        <v>117</v>
      </c>
      <c r="AC55" s="221" t="s">
        <v>230</v>
      </c>
      <c r="AD55" s="219"/>
      <c r="AE55" s="130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63"/>
      <c r="AU55" s="63"/>
      <c r="AV55" s="63"/>
      <c r="AW55" s="63"/>
      <c r="AX55" s="63"/>
      <c r="AY55" s="63"/>
      <c r="AZ55" s="63"/>
    </row>
    <row r="56" spans="1:52" ht="16.2">
      <c r="A56" s="159"/>
      <c r="B56" s="160" t="s">
        <v>113</v>
      </c>
      <c r="C56" s="161">
        <v>5.5</v>
      </c>
      <c r="D56" s="161">
        <v>2.2000000000000002</v>
      </c>
      <c r="E56" s="161">
        <v>1.8</v>
      </c>
      <c r="F56" s="161">
        <v>0</v>
      </c>
      <c r="G56" s="161">
        <v>0</v>
      </c>
      <c r="H56" s="162">
        <v>2.6</v>
      </c>
      <c r="I56" s="161">
        <v>725.2</v>
      </c>
      <c r="J56" s="181" t="s">
        <v>239</v>
      </c>
      <c r="K56" s="181">
        <v>0.4</v>
      </c>
      <c r="L56" s="112" t="str">
        <f t="shared" si="98"/>
        <v>公斤</v>
      </c>
      <c r="M56" s="271" t="s">
        <v>266</v>
      </c>
      <c r="N56" s="251">
        <v>3</v>
      </c>
      <c r="O56" s="112" t="str">
        <f t="shared" si="15"/>
        <v>公斤</v>
      </c>
      <c r="P56" s="251" t="s">
        <v>261</v>
      </c>
      <c r="Q56" s="251">
        <v>6</v>
      </c>
      <c r="R56" s="112" t="str">
        <f t="shared" si="16"/>
        <v>公斤</v>
      </c>
      <c r="S56" s="251" t="s">
        <v>268</v>
      </c>
      <c r="T56" s="251">
        <v>0.5</v>
      </c>
      <c r="U56" s="112" t="str">
        <f t="shared" si="17"/>
        <v>公斤</v>
      </c>
      <c r="V56" s="121" t="s">
        <v>120</v>
      </c>
      <c r="W56" s="129">
        <v>0.05</v>
      </c>
      <c r="X56" s="112" t="str">
        <f t="shared" si="18"/>
        <v>公斤</v>
      </c>
      <c r="Y56" s="251" t="s">
        <v>263</v>
      </c>
      <c r="Z56" s="251">
        <v>0.05</v>
      </c>
      <c r="AA56" s="112" t="str">
        <f t="shared" si="19"/>
        <v>公斤</v>
      </c>
      <c r="AB56" s="71"/>
      <c r="AC56" s="221"/>
      <c r="AD56" s="219"/>
      <c r="AE56" s="130"/>
      <c r="AF56" s="93"/>
      <c r="AG56" s="93"/>
      <c r="AH56" s="93"/>
      <c r="AI56" s="93"/>
      <c r="AJ56" s="93"/>
      <c r="AK56" s="93"/>
      <c r="AL56" s="93"/>
      <c r="AM56" s="93"/>
      <c r="AN56" s="93"/>
      <c r="AO56" s="93"/>
      <c r="AP56" s="93"/>
      <c r="AQ56" s="93"/>
      <c r="AR56" s="93"/>
      <c r="AS56" s="93"/>
      <c r="AT56" s="63"/>
      <c r="AU56" s="63"/>
      <c r="AV56" s="63"/>
      <c r="AW56" s="63"/>
      <c r="AX56" s="63"/>
      <c r="AY56" s="63"/>
      <c r="AZ56" s="63"/>
    </row>
    <row r="57" spans="1:52" ht="16.2">
      <c r="A57" s="159"/>
      <c r="B57" s="160"/>
      <c r="C57" s="161"/>
      <c r="D57" s="161"/>
      <c r="E57" s="161"/>
      <c r="F57" s="161"/>
      <c r="G57" s="161"/>
      <c r="H57" s="161"/>
      <c r="I57" s="161"/>
      <c r="J57" s="181"/>
      <c r="K57" s="181"/>
      <c r="L57" s="112" t="str">
        <f t="shared" si="14"/>
        <v/>
      </c>
      <c r="M57" s="251" t="s">
        <v>267</v>
      </c>
      <c r="N57" s="251">
        <v>1.5</v>
      </c>
      <c r="O57" s="112" t="str">
        <f t="shared" si="15"/>
        <v>公斤</v>
      </c>
      <c r="P57" s="251" t="s">
        <v>268</v>
      </c>
      <c r="Q57" s="251">
        <v>0.5</v>
      </c>
      <c r="R57" s="112" t="str">
        <f t="shared" si="16"/>
        <v>公斤</v>
      </c>
      <c r="S57" s="251" t="s">
        <v>373</v>
      </c>
      <c r="T57" s="251">
        <v>0.3</v>
      </c>
      <c r="U57" s="112" t="str">
        <f t="shared" si="17"/>
        <v>公斤</v>
      </c>
      <c r="V57" s="121"/>
      <c r="W57" s="121"/>
      <c r="X57" s="112" t="str">
        <f t="shared" si="18"/>
        <v/>
      </c>
      <c r="Y57" s="251" t="s">
        <v>414</v>
      </c>
      <c r="Z57" s="251">
        <v>0.6</v>
      </c>
      <c r="AA57" s="112" t="str">
        <f t="shared" si="19"/>
        <v>公斤</v>
      </c>
      <c r="AB57" s="71"/>
      <c r="AC57" s="221"/>
      <c r="AD57" s="219"/>
      <c r="AE57" s="130"/>
      <c r="AF57" s="93"/>
      <c r="AG57" s="93"/>
      <c r="AH57" s="93"/>
      <c r="AI57" s="93"/>
      <c r="AJ57" s="93"/>
      <c r="AK57" s="93"/>
      <c r="AL57" s="93"/>
      <c r="AM57" s="93"/>
      <c r="AN57" s="93"/>
      <c r="AO57" s="93"/>
      <c r="AP57" s="93"/>
      <c r="AQ57" s="93"/>
      <c r="AR57" s="93"/>
      <c r="AS57" s="93"/>
      <c r="AT57" s="63"/>
      <c r="AU57" s="63"/>
      <c r="AV57" s="63"/>
      <c r="AW57" s="63"/>
      <c r="AX57" s="63"/>
      <c r="AY57" s="63"/>
      <c r="AZ57" s="63"/>
    </row>
    <row r="58" spans="1:52" ht="16.2">
      <c r="A58" s="159"/>
      <c r="B58" s="160"/>
      <c r="C58" s="161"/>
      <c r="D58" s="161"/>
      <c r="E58" s="161"/>
      <c r="F58" s="161"/>
      <c r="G58" s="161"/>
      <c r="H58" s="161"/>
      <c r="I58" s="161"/>
      <c r="J58" s="181"/>
      <c r="K58" s="181"/>
      <c r="L58" s="112" t="str">
        <f t="shared" si="14"/>
        <v/>
      </c>
      <c r="M58" s="251" t="s">
        <v>268</v>
      </c>
      <c r="N58" s="251">
        <v>0.5</v>
      </c>
      <c r="O58" s="112" t="str">
        <f>IF(N58,"公斤","")</f>
        <v>公斤</v>
      </c>
      <c r="P58" s="251" t="s">
        <v>253</v>
      </c>
      <c r="Q58" s="251">
        <v>0.05</v>
      </c>
      <c r="R58" s="112" t="str">
        <f t="shared" si="16"/>
        <v>公斤</v>
      </c>
      <c r="S58" s="251" t="s">
        <v>253</v>
      </c>
      <c r="T58" s="251">
        <v>0.05</v>
      </c>
      <c r="U58" s="112" t="str">
        <f t="shared" si="17"/>
        <v>公斤</v>
      </c>
      <c r="V58" s="121"/>
      <c r="W58" s="121"/>
      <c r="X58" s="112" t="str">
        <f t="shared" si="18"/>
        <v/>
      </c>
      <c r="Y58" s="251"/>
      <c r="Z58" s="251"/>
      <c r="AA58" s="112" t="str">
        <f t="shared" si="19"/>
        <v/>
      </c>
      <c r="AB58" s="71"/>
      <c r="AC58" s="221"/>
      <c r="AD58" s="219"/>
      <c r="AE58" s="130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/>
      <c r="AS58" s="93"/>
      <c r="AT58" s="63"/>
      <c r="AU58" s="63"/>
      <c r="AV58" s="63"/>
      <c r="AW58" s="63"/>
      <c r="AX58" s="63"/>
      <c r="AY58" s="63"/>
      <c r="AZ58" s="63"/>
    </row>
    <row r="59" spans="1:52" ht="16.2">
      <c r="A59" s="159"/>
      <c r="B59" s="160"/>
      <c r="C59" s="161"/>
      <c r="D59" s="161"/>
      <c r="E59" s="161"/>
      <c r="F59" s="161"/>
      <c r="G59" s="161"/>
      <c r="H59" s="161"/>
      <c r="I59" s="161"/>
      <c r="J59" s="181"/>
      <c r="K59" s="181"/>
      <c r="L59" s="112" t="str">
        <f t="shared" si="14"/>
        <v/>
      </c>
      <c r="P59" s="251"/>
      <c r="Q59" s="251"/>
      <c r="R59" s="112" t="str">
        <f t="shared" si="16"/>
        <v/>
      </c>
      <c r="S59" s="251"/>
      <c r="T59" s="251"/>
      <c r="U59" s="112" t="str">
        <f t="shared" si="17"/>
        <v/>
      </c>
      <c r="V59" s="121"/>
      <c r="W59" s="121"/>
      <c r="X59" s="112" t="str">
        <f t="shared" si="18"/>
        <v/>
      </c>
      <c r="Y59" s="251"/>
      <c r="Z59" s="251"/>
      <c r="AA59" s="112" t="str">
        <f t="shared" si="19"/>
        <v/>
      </c>
      <c r="AB59" s="71"/>
      <c r="AC59" s="221"/>
      <c r="AD59" s="219"/>
      <c r="AE59" s="130"/>
      <c r="AF59" s="93"/>
      <c r="AG59" s="93"/>
      <c r="AH59" s="93"/>
      <c r="AI59" s="93"/>
      <c r="AJ59" s="93"/>
      <c r="AK59" s="93"/>
      <c r="AL59" s="93"/>
      <c r="AM59" s="93"/>
      <c r="AN59" s="93"/>
      <c r="AO59" s="93"/>
      <c r="AP59" s="93"/>
      <c r="AQ59" s="93"/>
      <c r="AR59" s="93"/>
      <c r="AS59" s="93"/>
      <c r="AT59" s="63"/>
      <c r="AU59" s="63"/>
      <c r="AV59" s="63"/>
      <c r="AW59" s="63"/>
      <c r="AX59" s="63"/>
      <c r="AY59" s="63"/>
      <c r="AZ59" s="63"/>
    </row>
    <row r="60" spans="1:52" ht="16.8" thickBot="1">
      <c r="A60" s="163"/>
      <c r="B60" s="164"/>
      <c r="C60" s="165"/>
      <c r="D60" s="165"/>
      <c r="E60" s="165"/>
      <c r="F60" s="165"/>
      <c r="G60" s="165"/>
      <c r="H60" s="165"/>
      <c r="I60" s="165"/>
      <c r="J60" s="184"/>
      <c r="K60" s="184"/>
      <c r="L60" s="112" t="str">
        <f t="shared" si="14"/>
        <v/>
      </c>
      <c r="M60" s="252"/>
      <c r="N60" s="252"/>
      <c r="O60" s="112" t="str">
        <f t="shared" si="15"/>
        <v/>
      </c>
      <c r="P60" s="252"/>
      <c r="Q60" s="252"/>
      <c r="R60" s="112" t="str">
        <f t="shared" si="16"/>
        <v/>
      </c>
      <c r="S60" s="252"/>
      <c r="T60" s="252"/>
      <c r="U60" s="112" t="str">
        <f t="shared" si="17"/>
        <v/>
      </c>
      <c r="V60" s="128"/>
      <c r="W60" s="128"/>
      <c r="X60" s="112" t="str">
        <f t="shared" si="18"/>
        <v/>
      </c>
      <c r="Y60" s="252"/>
      <c r="Z60" s="252"/>
      <c r="AA60" s="112" t="str">
        <f t="shared" si="19"/>
        <v/>
      </c>
      <c r="AB60" s="94"/>
      <c r="AC60" s="222"/>
      <c r="AD60" s="219"/>
      <c r="AE60" s="131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93"/>
      <c r="AT60" s="63"/>
      <c r="AU60" s="63"/>
      <c r="AV60" s="63"/>
      <c r="AW60" s="63"/>
      <c r="AX60" s="63"/>
      <c r="AY60" s="63"/>
      <c r="AZ60" s="63"/>
    </row>
    <row r="61" spans="1:52" ht="16.2">
      <c r="A61" s="157" t="s">
        <v>33</v>
      </c>
      <c r="B61" s="158" t="s">
        <v>112</v>
      </c>
      <c r="C61" s="149">
        <v>5.0999999999999996</v>
      </c>
      <c r="D61" s="149">
        <v>2.1</v>
      </c>
      <c r="E61" s="149">
        <v>2</v>
      </c>
      <c r="F61" s="149">
        <v>0</v>
      </c>
      <c r="G61" s="149">
        <v>0</v>
      </c>
      <c r="H61" s="149">
        <v>2.2000000000000002</v>
      </c>
      <c r="I61" s="149">
        <v>672.2</v>
      </c>
      <c r="J61" s="179" t="s">
        <v>128</v>
      </c>
      <c r="K61" s="180"/>
      <c r="L61" s="109"/>
      <c r="M61" s="272" t="s">
        <v>269</v>
      </c>
      <c r="N61" s="246"/>
      <c r="O61" s="109"/>
      <c r="P61" s="179" t="s">
        <v>154</v>
      </c>
      <c r="Q61" s="180"/>
      <c r="R61" s="109"/>
      <c r="S61" s="270" t="s">
        <v>374</v>
      </c>
      <c r="T61" s="246"/>
      <c r="U61" s="109"/>
      <c r="V61" s="118" t="s">
        <v>121</v>
      </c>
      <c r="W61" s="118"/>
      <c r="X61" s="92"/>
      <c r="Y61" s="310" t="s">
        <v>418</v>
      </c>
      <c r="Z61" s="311"/>
      <c r="AA61" s="110"/>
      <c r="AB61" s="113" t="s">
        <v>117</v>
      </c>
      <c r="AC61" s="183"/>
      <c r="AD61" s="219"/>
      <c r="AE61" s="137" t="str">
        <f t="shared" ref="AE61" si="104">A61</f>
        <v>N1</v>
      </c>
      <c r="AF61" s="62" t="str">
        <f>J61</f>
        <v>白米飯</v>
      </c>
      <c r="AG61" s="62" t="str">
        <f>J62&amp;" "&amp;J63&amp;" "&amp;J64&amp;" "&amp;J65&amp;" "&amp;J66&amp;" "&amp;J67</f>
        <v xml:space="preserve">米     </v>
      </c>
      <c r="AH61" s="62" t="str">
        <f>M61</f>
        <v>韓式肉片</v>
      </c>
      <c r="AI61" s="62" t="str">
        <f>M62&amp;" "&amp;M63&amp;" "&amp;M64&amp;" "&amp;M65&amp;" "&amp;M66&amp;" "&amp;M67</f>
        <v xml:space="preserve">豬後腿肉 韓式泡菜 結球白菜 大蒜  </v>
      </c>
      <c r="AJ61" s="62" t="str">
        <f>P61</f>
        <v>毛豆干丁</v>
      </c>
      <c r="AK61" s="62" t="str">
        <f>P62&amp;" "&amp;P63&amp;" "&amp;P64&amp;" "&amp;P65&amp;" "&amp;P66&amp;" "&amp;P67</f>
        <v xml:space="preserve">冷凍毛豆仁 豆干 胡蘿蔔 花生罐頭 香油 </v>
      </c>
      <c r="AL61" s="62" t="str">
        <f>S61</f>
        <v>時蔬蛋香</v>
      </c>
      <c r="AM61" s="62" t="str">
        <f>S62&amp;" "&amp;S63&amp;" "&amp;S64&amp;" "&amp;S65&amp;" "&amp;S66&amp;" "&amp;S67</f>
        <v xml:space="preserve">雞蛋 時蔬 大蒜   </v>
      </c>
      <c r="AN61" s="62" t="str">
        <f>V61</f>
        <v>時蔬</v>
      </c>
      <c r="AO61" s="62" t="str">
        <f>V62&amp;" "&amp;V63&amp;" "&amp;V64&amp;" "&amp;V65&amp;" "&amp;V66&amp;" "&amp;V67</f>
        <v xml:space="preserve">時蔬 大蒜    </v>
      </c>
      <c r="AP61" s="62" t="str">
        <f>Y61</f>
        <v>金針湯</v>
      </c>
      <c r="AQ61" s="62" t="str">
        <f>Y62&amp;" "&amp;Y63&amp;" "&amp;Y64&amp;" "&amp;Y65&amp;" "&amp;Y66&amp;" "&amp;Y67</f>
        <v xml:space="preserve">金針菜乾 酸菜 薑 大骨 筍片 </v>
      </c>
      <c r="AR61" s="93" t="str">
        <f>AB61</f>
        <v>點心</v>
      </c>
      <c r="AS61" s="93">
        <f>AC61</f>
        <v>0</v>
      </c>
      <c r="AT61" s="111">
        <f t="shared" ref="AT61" si="105">C61</f>
        <v>5.0999999999999996</v>
      </c>
      <c r="AU61" s="111">
        <f t="shared" ref="AU61" si="106">H61</f>
        <v>2.2000000000000002</v>
      </c>
      <c r="AV61" s="111">
        <f t="shared" ref="AV61" si="107">E61</f>
        <v>2</v>
      </c>
      <c r="AW61" s="111">
        <f t="shared" ref="AW61" si="108">D61</f>
        <v>2.1</v>
      </c>
      <c r="AX61" s="111">
        <f t="shared" ref="AX61" si="109">F61</f>
        <v>0</v>
      </c>
      <c r="AY61" s="111">
        <f t="shared" ref="AY61" si="110">G61</f>
        <v>0</v>
      </c>
      <c r="AZ61" s="111">
        <f t="shared" ref="AZ61" si="111">I61</f>
        <v>672.2</v>
      </c>
    </row>
    <row r="62" spans="1:52" ht="16.2">
      <c r="A62" s="159"/>
      <c r="B62" s="160"/>
      <c r="C62" s="161"/>
      <c r="D62" s="161"/>
      <c r="E62" s="161"/>
      <c r="F62" s="161"/>
      <c r="G62" s="161"/>
      <c r="H62" s="161"/>
      <c r="I62" s="161"/>
      <c r="J62" s="181" t="s">
        <v>126</v>
      </c>
      <c r="K62" s="181">
        <v>10</v>
      </c>
      <c r="L62" s="112" t="str">
        <f t="shared" ref="L62:L63" si="112">IF(K62,"公斤","")</f>
        <v>公斤</v>
      </c>
      <c r="M62" s="266" t="s">
        <v>270</v>
      </c>
      <c r="N62" s="266">
        <v>6</v>
      </c>
      <c r="O62" s="112" t="str">
        <f t="shared" ref="O62" si="113">IF(N62,"公斤","")</f>
        <v>公斤</v>
      </c>
      <c r="P62" s="181" t="s">
        <v>152</v>
      </c>
      <c r="Q62" s="181">
        <v>0.5</v>
      </c>
      <c r="R62" s="112" t="str">
        <f t="shared" ref="R62" si="114">IF(Q62,"公斤","")</f>
        <v>公斤</v>
      </c>
      <c r="S62" s="251" t="s">
        <v>324</v>
      </c>
      <c r="T62" s="251">
        <v>0.5</v>
      </c>
      <c r="U62" s="112" t="str">
        <f t="shared" ref="U62" si="115">IF(T62,"公斤","")</f>
        <v>公斤</v>
      </c>
      <c r="V62" s="121" t="s">
        <v>121</v>
      </c>
      <c r="W62" s="121">
        <v>7</v>
      </c>
      <c r="X62" s="112" t="str">
        <f t="shared" ref="X62" si="116">IF(W62,"公斤","")</f>
        <v>公斤</v>
      </c>
      <c r="Y62" s="121" t="s">
        <v>419</v>
      </c>
      <c r="Z62" s="121">
        <v>0.4</v>
      </c>
      <c r="AA62" s="112" t="str">
        <f t="shared" ref="AA62" si="117">IF(Z62,"公斤","")</f>
        <v>公斤</v>
      </c>
      <c r="AB62" s="71" t="s">
        <v>117</v>
      </c>
      <c r="AC62" s="181"/>
      <c r="AD62" s="219"/>
      <c r="AE62" s="130"/>
      <c r="AF62" s="93"/>
      <c r="AG62" s="93"/>
      <c r="AH62" s="93"/>
      <c r="AI62" s="93"/>
      <c r="AJ62" s="93"/>
      <c r="AK62" s="93"/>
      <c r="AL62" s="93"/>
      <c r="AM62" s="93"/>
      <c r="AN62" s="93"/>
      <c r="AO62" s="93"/>
      <c r="AP62" s="93"/>
      <c r="AQ62" s="93"/>
      <c r="AR62" s="93"/>
      <c r="AS62" s="93"/>
      <c r="AT62" s="63"/>
      <c r="AU62" s="63"/>
      <c r="AV62" s="63"/>
      <c r="AW62" s="63"/>
      <c r="AX62" s="63"/>
      <c r="AY62" s="63"/>
      <c r="AZ62" s="63"/>
    </row>
    <row r="63" spans="1:52" ht="16.2">
      <c r="A63" s="159"/>
      <c r="B63" s="160" t="s">
        <v>113</v>
      </c>
      <c r="C63" s="161">
        <v>5.0999999999999996</v>
      </c>
      <c r="D63" s="161">
        <v>1.8</v>
      </c>
      <c r="E63" s="161">
        <v>1.4</v>
      </c>
      <c r="F63" s="161">
        <v>0</v>
      </c>
      <c r="G63" s="161">
        <v>0</v>
      </c>
      <c r="H63" s="162">
        <v>2.1</v>
      </c>
      <c r="I63" s="161">
        <v>629.5</v>
      </c>
      <c r="J63" s="181"/>
      <c r="K63" s="181"/>
      <c r="L63" s="112" t="str">
        <f t="shared" si="112"/>
        <v/>
      </c>
      <c r="M63" s="266" t="s">
        <v>271</v>
      </c>
      <c r="N63" s="266">
        <v>1</v>
      </c>
      <c r="O63" s="112" t="str">
        <f t="shared" si="15"/>
        <v>公斤</v>
      </c>
      <c r="P63" s="181" t="s">
        <v>148</v>
      </c>
      <c r="Q63" s="181">
        <v>3</v>
      </c>
      <c r="R63" s="112" t="str">
        <f t="shared" si="16"/>
        <v>公斤</v>
      </c>
      <c r="S63" s="251" t="s">
        <v>278</v>
      </c>
      <c r="T63" s="251">
        <v>6</v>
      </c>
      <c r="U63" s="112" t="str">
        <f t="shared" si="17"/>
        <v>公斤</v>
      </c>
      <c r="V63" s="121" t="s">
        <v>120</v>
      </c>
      <c r="W63" s="129">
        <v>0.05</v>
      </c>
      <c r="X63" s="112" t="str">
        <f t="shared" si="18"/>
        <v>公斤</v>
      </c>
      <c r="Y63" s="312" t="s">
        <v>420</v>
      </c>
      <c r="Z63" s="121">
        <v>0.5</v>
      </c>
      <c r="AA63" s="112" t="str">
        <f t="shared" si="19"/>
        <v>公斤</v>
      </c>
      <c r="AB63" s="71"/>
      <c r="AC63" s="181"/>
      <c r="AD63" s="219"/>
      <c r="AE63" s="130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63"/>
      <c r="AU63" s="63"/>
      <c r="AV63" s="63"/>
      <c r="AW63" s="63"/>
      <c r="AX63" s="63"/>
      <c r="AY63" s="63"/>
      <c r="AZ63" s="63"/>
    </row>
    <row r="64" spans="1:52" ht="16.2">
      <c r="A64" s="159"/>
      <c r="B64" s="160"/>
      <c r="C64" s="161"/>
      <c r="D64" s="161"/>
      <c r="E64" s="161"/>
      <c r="F64" s="161"/>
      <c r="G64" s="161"/>
      <c r="H64" s="161"/>
      <c r="I64" s="161"/>
      <c r="J64" s="181"/>
      <c r="K64" s="181"/>
      <c r="L64" s="112" t="str">
        <f t="shared" si="14"/>
        <v/>
      </c>
      <c r="M64" s="266" t="s">
        <v>272</v>
      </c>
      <c r="N64" s="266">
        <v>2.5</v>
      </c>
      <c r="O64" s="112" t="str">
        <f t="shared" si="15"/>
        <v>公斤</v>
      </c>
      <c r="P64" s="181" t="s">
        <v>139</v>
      </c>
      <c r="Q64" s="181">
        <v>0.5</v>
      </c>
      <c r="R64" s="112" t="str">
        <f t="shared" si="16"/>
        <v>公斤</v>
      </c>
      <c r="S64" s="251" t="s">
        <v>253</v>
      </c>
      <c r="T64" s="251">
        <v>0.05</v>
      </c>
      <c r="U64" s="112" t="str">
        <f t="shared" si="17"/>
        <v>公斤</v>
      </c>
      <c r="V64" s="121"/>
      <c r="W64" s="121"/>
      <c r="X64" s="112" t="str">
        <f t="shared" si="18"/>
        <v/>
      </c>
      <c r="Y64" s="121" t="s">
        <v>180</v>
      </c>
      <c r="Z64" s="121">
        <v>0.1</v>
      </c>
      <c r="AA64" s="112" t="str">
        <f t="shared" si="19"/>
        <v>公斤</v>
      </c>
      <c r="AB64" s="71"/>
      <c r="AC64" s="181"/>
      <c r="AD64" s="219"/>
      <c r="AE64" s="130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63"/>
      <c r="AU64" s="63"/>
      <c r="AV64" s="63"/>
      <c r="AW64" s="63"/>
      <c r="AX64" s="63"/>
      <c r="AY64" s="63"/>
      <c r="AZ64" s="63"/>
    </row>
    <row r="65" spans="1:52" ht="16.2">
      <c r="A65" s="159"/>
      <c r="B65" s="160"/>
      <c r="C65" s="161"/>
      <c r="D65" s="161"/>
      <c r="E65" s="161"/>
      <c r="F65" s="161"/>
      <c r="G65" s="161"/>
      <c r="H65" s="161"/>
      <c r="I65" s="161"/>
      <c r="J65" s="181"/>
      <c r="K65" s="181"/>
      <c r="L65" s="112" t="str">
        <f t="shared" si="14"/>
        <v/>
      </c>
      <c r="M65" s="266" t="s">
        <v>253</v>
      </c>
      <c r="N65" s="266">
        <v>0.05</v>
      </c>
      <c r="O65" s="112" t="str">
        <f t="shared" si="15"/>
        <v>公斤</v>
      </c>
      <c r="P65" s="181" t="s">
        <v>155</v>
      </c>
      <c r="Q65" s="181">
        <v>1</v>
      </c>
      <c r="R65" s="112" t="str">
        <f t="shared" si="16"/>
        <v>公斤</v>
      </c>
      <c r="S65" s="251"/>
      <c r="T65" s="251"/>
      <c r="U65" s="112" t="str">
        <f t="shared" si="17"/>
        <v/>
      </c>
      <c r="V65" s="121"/>
      <c r="W65" s="121"/>
      <c r="X65" s="112" t="str">
        <f t="shared" si="18"/>
        <v/>
      </c>
      <c r="Y65" s="121" t="s">
        <v>196</v>
      </c>
      <c r="Z65" s="121">
        <v>0.6</v>
      </c>
      <c r="AA65" s="112" t="str">
        <f t="shared" si="19"/>
        <v>公斤</v>
      </c>
      <c r="AB65" s="71"/>
      <c r="AC65" s="181"/>
      <c r="AD65" s="219"/>
      <c r="AE65" s="130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63"/>
      <c r="AU65" s="63"/>
      <c r="AV65" s="63"/>
      <c r="AW65" s="63"/>
      <c r="AX65" s="63"/>
      <c r="AY65" s="63"/>
      <c r="AZ65" s="63"/>
    </row>
    <row r="66" spans="1:52" ht="16.2">
      <c r="A66" s="159"/>
      <c r="B66" s="160"/>
      <c r="C66" s="161"/>
      <c r="D66" s="161"/>
      <c r="E66" s="161"/>
      <c r="F66" s="161"/>
      <c r="G66" s="161"/>
      <c r="H66" s="161"/>
      <c r="I66" s="161"/>
      <c r="J66" s="181"/>
      <c r="K66" s="181"/>
      <c r="L66" s="112" t="str">
        <f t="shared" si="14"/>
        <v/>
      </c>
      <c r="M66" s="251"/>
      <c r="N66" s="251"/>
      <c r="O66" s="112" t="str">
        <f t="shared" si="15"/>
        <v/>
      </c>
      <c r="P66" s="181" t="s">
        <v>156</v>
      </c>
      <c r="Q66" s="181"/>
      <c r="R66" s="112" t="str">
        <f t="shared" si="16"/>
        <v/>
      </c>
      <c r="S66" s="251"/>
      <c r="T66" s="251"/>
      <c r="U66" s="112" t="str">
        <f t="shared" si="17"/>
        <v/>
      </c>
      <c r="V66" s="121"/>
      <c r="W66" s="121"/>
      <c r="X66" s="112" t="str">
        <f t="shared" si="18"/>
        <v/>
      </c>
      <c r="Y66" s="313" t="s">
        <v>421</v>
      </c>
      <c r="Z66" s="121">
        <v>0.5</v>
      </c>
      <c r="AA66" s="112" t="str">
        <f t="shared" si="19"/>
        <v>公斤</v>
      </c>
      <c r="AB66" s="71"/>
      <c r="AC66" s="181"/>
      <c r="AD66" s="219"/>
      <c r="AE66" s="130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63"/>
      <c r="AU66" s="63"/>
      <c r="AV66" s="63"/>
      <c r="AW66" s="63"/>
      <c r="AX66" s="63"/>
      <c r="AY66" s="63"/>
      <c r="AZ66" s="63"/>
    </row>
    <row r="67" spans="1:52" ht="16.8" thickBot="1">
      <c r="A67" s="163"/>
      <c r="B67" s="164"/>
      <c r="C67" s="165"/>
      <c r="D67" s="165"/>
      <c r="E67" s="165"/>
      <c r="F67" s="165"/>
      <c r="G67" s="165"/>
      <c r="H67" s="165"/>
      <c r="I67" s="165"/>
      <c r="J67" s="182"/>
      <c r="K67" s="182"/>
      <c r="L67" s="112" t="str">
        <f t="shared" si="14"/>
        <v/>
      </c>
      <c r="M67" s="252"/>
      <c r="N67" s="252"/>
      <c r="O67" s="112" t="str">
        <f t="shared" si="15"/>
        <v/>
      </c>
      <c r="P67" s="252"/>
      <c r="Q67" s="252"/>
      <c r="R67" s="112" t="str">
        <f t="shared" si="16"/>
        <v/>
      </c>
      <c r="S67" s="252"/>
      <c r="T67" s="252"/>
      <c r="U67" s="112" t="str">
        <f t="shared" si="17"/>
        <v/>
      </c>
      <c r="V67" s="128"/>
      <c r="W67" s="128"/>
      <c r="X67" s="112" t="str">
        <f t="shared" si="18"/>
        <v/>
      </c>
      <c r="Y67" s="128"/>
      <c r="Z67" s="128"/>
      <c r="AA67" s="112" t="str">
        <f t="shared" si="19"/>
        <v/>
      </c>
      <c r="AB67" s="94"/>
      <c r="AC67" s="184"/>
      <c r="AD67" s="219"/>
      <c r="AE67" s="131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63"/>
      <c r="AU67" s="63"/>
      <c r="AV67" s="63"/>
      <c r="AW67" s="63"/>
      <c r="AX67" s="63"/>
      <c r="AY67" s="63"/>
      <c r="AZ67" s="63"/>
    </row>
    <row r="68" spans="1:52" ht="16.2">
      <c r="A68" s="157" t="s">
        <v>35</v>
      </c>
      <c r="B68" s="158" t="s">
        <v>112</v>
      </c>
      <c r="C68" s="149">
        <v>5</v>
      </c>
      <c r="D68" s="149">
        <v>2.8</v>
      </c>
      <c r="E68" s="149">
        <v>2.2999999999999998</v>
      </c>
      <c r="F68" s="149">
        <v>0</v>
      </c>
      <c r="G68" s="149">
        <v>0</v>
      </c>
      <c r="H68" s="149">
        <v>3.4</v>
      </c>
      <c r="I68" s="149">
        <v>791.2</v>
      </c>
      <c r="J68" s="179" t="s">
        <v>125</v>
      </c>
      <c r="K68" s="180"/>
      <c r="L68" s="109"/>
      <c r="M68" s="273" t="s">
        <v>273</v>
      </c>
      <c r="N68" s="246"/>
      <c r="O68" s="109"/>
      <c r="P68" s="270" t="s">
        <v>327</v>
      </c>
      <c r="Q68" s="246"/>
      <c r="R68" s="109"/>
      <c r="S68" s="270" t="s">
        <v>375</v>
      </c>
      <c r="T68" s="246"/>
      <c r="U68" s="109"/>
      <c r="V68" s="123" t="s">
        <v>121</v>
      </c>
      <c r="W68" s="123"/>
      <c r="X68" s="92"/>
      <c r="Y68" s="314" t="s">
        <v>422</v>
      </c>
      <c r="Z68" s="311"/>
      <c r="AA68" s="110"/>
      <c r="AB68" s="113" t="s">
        <v>117</v>
      </c>
      <c r="AC68" s="220"/>
      <c r="AD68" s="219"/>
      <c r="AE68" s="137" t="str">
        <f t="shared" ref="AE68" si="118">A68</f>
        <v>N2</v>
      </c>
      <c r="AF68" s="62" t="str">
        <f>J68</f>
        <v>糙米飯</v>
      </c>
      <c r="AG68" s="62" t="str">
        <f>J69&amp;" "&amp;J70&amp;" "&amp;J71&amp;" "&amp;J72&amp;" "&amp;J73&amp;" "&amp;J74</f>
        <v xml:space="preserve">米 糙米    </v>
      </c>
      <c r="AH68" s="62" t="str">
        <f>M68</f>
        <v>醬醋滷肉</v>
      </c>
      <c r="AI68" s="62" t="str">
        <f>M69&amp;" "&amp;M70&amp;" "&amp;M71&amp;" "&amp;M72&amp;" "&amp;M73&amp;" "&amp;M74</f>
        <v xml:space="preserve">豬後腿肉 馬鈴薯 胡蘿蔔 大蒜 月桂葉 </v>
      </c>
      <c r="AJ68" s="62" t="str">
        <f>P68</f>
        <v>培根豆芽</v>
      </c>
      <c r="AK68" s="62" t="str">
        <f>P69&amp;" "&amp;P70&amp;" "&amp;P71&amp;" "&amp;P72&amp;" "&amp;P73&amp;" "&amp;P74</f>
        <v>培根 綠豆芽 韮菜 豬後腿肉 胡蘿蔔 大蒜</v>
      </c>
      <c r="AL68" s="62" t="str">
        <f>S68</f>
        <v>西滷菜</v>
      </c>
      <c r="AM68" s="62" t="str">
        <f>S69&amp;" "&amp;S70&amp;" "&amp;S71&amp;" "&amp;S72&amp;" "&amp;S73&amp;" "&amp;S74</f>
        <v xml:space="preserve">豬絞肉 結球白菜 乾香菇 胡蘿蔔 大蒜 </v>
      </c>
      <c r="AN68" s="62" t="str">
        <f>V68</f>
        <v>時蔬</v>
      </c>
      <c r="AO68" s="62" t="str">
        <f>V69&amp;" "&amp;V70&amp;" "&amp;V71&amp;" "&amp;V72&amp;" "&amp;V73&amp;" "&amp;V74</f>
        <v xml:space="preserve">時蔬 大蒜    </v>
      </c>
      <c r="AP68" s="62" t="str">
        <f>Y68</f>
        <v>番茄時蔬湯</v>
      </c>
      <c r="AQ68" s="62" t="str">
        <f>Y69&amp;" "&amp;Y70&amp;" "&amp;Y71&amp;" "&amp;Y72&amp;" "&amp;Y73&amp;" "&amp;Y74</f>
        <v xml:space="preserve">番茄 時蔬 薑 大骨  </v>
      </c>
      <c r="AR68" s="93" t="str">
        <f>AB68</f>
        <v>點心</v>
      </c>
      <c r="AS68" s="93">
        <f>AC68</f>
        <v>0</v>
      </c>
      <c r="AT68" s="111">
        <f t="shared" ref="AT68" si="119">C68</f>
        <v>5</v>
      </c>
      <c r="AU68" s="111">
        <f t="shared" ref="AU68" si="120">H68</f>
        <v>3.4</v>
      </c>
      <c r="AV68" s="111">
        <f t="shared" ref="AV68" si="121">E68</f>
        <v>2.2999999999999998</v>
      </c>
      <c r="AW68" s="111">
        <f t="shared" ref="AW68" si="122">D68</f>
        <v>2.8</v>
      </c>
      <c r="AX68" s="111">
        <f t="shared" ref="AX68" si="123">F68</f>
        <v>0</v>
      </c>
      <c r="AY68" s="111">
        <f t="shared" ref="AY68" si="124">G68</f>
        <v>0</v>
      </c>
      <c r="AZ68" s="111">
        <f t="shared" ref="AZ68" si="125">I68</f>
        <v>791.2</v>
      </c>
    </row>
    <row r="69" spans="1:52" ht="16.2">
      <c r="A69" s="159"/>
      <c r="B69" s="160"/>
      <c r="C69" s="161"/>
      <c r="D69" s="161"/>
      <c r="E69" s="161"/>
      <c r="F69" s="161"/>
      <c r="G69" s="161"/>
      <c r="H69" s="161"/>
      <c r="I69" s="161"/>
      <c r="J69" s="181" t="s">
        <v>126</v>
      </c>
      <c r="K69" s="181">
        <v>7</v>
      </c>
      <c r="L69" s="112" t="str">
        <f t="shared" ref="L69:L70" si="126">IF(K69,"公斤","")</f>
        <v>公斤</v>
      </c>
      <c r="M69" s="274" t="s">
        <v>274</v>
      </c>
      <c r="N69" s="251">
        <v>6</v>
      </c>
      <c r="O69" s="112" t="str">
        <f t="shared" ref="O69" si="127">IF(N69,"公斤","")</f>
        <v>公斤</v>
      </c>
      <c r="P69" s="251" t="s">
        <v>328</v>
      </c>
      <c r="Q69" s="251">
        <v>0.5</v>
      </c>
      <c r="R69" s="112" t="str">
        <f t="shared" ref="R69" si="128">IF(Q69,"公斤","")</f>
        <v>公斤</v>
      </c>
      <c r="S69" s="251" t="s">
        <v>277</v>
      </c>
      <c r="T69" s="251">
        <v>1.4</v>
      </c>
      <c r="U69" s="112" t="str">
        <f t="shared" ref="U69" si="129">IF(T69,"公斤","")</f>
        <v>公斤</v>
      </c>
      <c r="V69" s="121" t="s">
        <v>121</v>
      </c>
      <c r="W69" s="121">
        <v>7</v>
      </c>
      <c r="X69" s="112" t="str">
        <f t="shared" ref="X69" si="130">IF(W69,"公斤","")</f>
        <v>公斤</v>
      </c>
      <c r="Y69" s="313" t="s">
        <v>423</v>
      </c>
      <c r="Z69" s="121">
        <v>1</v>
      </c>
      <c r="AA69" s="112" t="str">
        <f t="shared" ref="AA69" si="131">IF(Z69,"公斤","")</f>
        <v>公斤</v>
      </c>
      <c r="AB69" s="71" t="s">
        <v>117</v>
      </c>
      <c r="AC69" s="221"/>
      <c r="AD69" s="219"/>
      <c r="AE69" s="130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63"/>
      <c r="AU69" s="63"/>
      <c r="AV69" s="63"/>
      <c r="AW69" s="63"/>
      <c r="AX69" s="63"/>
      <c r="AY69" s="63"/>
      <c r="AZ69" s="63"/>
    </row>
    <row r="70" spans="1:52" ht="16.2">
      <c r="A70" s="159"/>
      <c r="B70" s="160" t="s">
        <v>113</v>
      </c>
      <c r="C70" s="161">
        <v>5</v>
      </c>
      <c r="D70" s="161">
        <v>2.4</v>
      </c>
      <c r="E70" s="161">
        <v>1.7</v>
      </c>
      <c r="F70" s="161">
        <v>0</v>
      </c>
      <c r="G70" s="161">
        <v>0</v>
      </c>
      <c r="H70" s="162">
        <v>3.2</v>
      </c>
      <c r="I70" s="161">
        <v>737.8</v>
      </c>
      <c r="J70" s="181" t="s">
        <v>127</v>
      </c>
      <c r="K70" s="181">
        <v>3</v>
      </c>
      <c r="L70" s="112" t="str">
        <f t="shared" si="126"/>
        <v>公斤</v>
      </c>
      <c r="M70" s="275" t="s">
        <v>266</v>
      </c>
      <c r="N70" s="251">
        <v>1.5</v>
      </c>
      <c r="O70" s="112" t="str">
        <f t="shared" si="15"/>
        <v>公斤</v>
      </c>
      <c r="P70" s="251" t="s">
        <v>329</v>
      </c>
      <c r="Q70" s="251">
        <v>5</v>
      </c>
      <c r="R70" s="112" t="str">
        <f t="shared" si="16"/>
        <v>公斤</v>
      </c>
      <c r="S70" s="251" t="s">
        <v>272</v>
      </c>
      <c r="T70" s="251">
        <v>6</v>
      </c>
      <c r="U70" s="112" t="str">
        <f t="shared" si="17"/>
        <v>公斤</v>
      </c>
      <c r="V70" s="121" t="s">
        <v>120</v>
      </c>
      <c r="W70" s="129">
        <v>0.05</v>
      </c>
      <c r="X70" s="112" t="str">
        <f t="shared" si="18"/>
        <v>公斤</v>
      </c>
      <c r="Y70" s="312" t="s">
        <v>231</v>
      </c>
      <c r="Z70" s="121">
        <v>2</v>
      </c>
      <c r="AA70" s="112" t="str">
        <f t="shared" si="19"/>
        <v>公斤</v>
      </c>
      <c r="AB70" s="71"/>
      <c r="AC70" s="221"/>
      <c r="AD70" s="219"/>
      <c r="AE70" s="130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63"/>
      <c r="AU70" s="63"/>
      <c r="AV70" s="63"/>
      <c r="AW70" s="63"/>
      <c r="AX70" s="63"/>
      <c r="AY70" s="63"/>
      <c r="AZ70" s="63"/>
    </row>
    <row r="71" spans="1:52" ht="16.2">
      <c r="A71" s="159"/>
      <c r="B71" s="160"/>
      <c r="C71" s="161"/>
      <c r="D71" s="161"/>
      <c r="E71" s="161"/>
      <c r="F71" s="161"/>
      <c r="G71" s="161"/>
      <c r="H71" s="161"/>
      <c r="I71" s="161"/>
      <c r="J71" s="181"/>
      <c r="K71" s="181"/>
      <c r="L71" s="112" t="str">
        <f t="shared" si="14"/>
        <v/>
      </c>
      <c r="M71" s="251" t="s">
        <v>268</v>
      </c>
      <c r="N71" s="251">
        <v>0.5</v>
      </c>
      <c r="O71" s="112" t="str">
        <f t="shared" si="15"/>
        <v>公斤</v>
      </c>
      <c r="P71" s="251" t="s">
        <v>330</v>
      </c>
      <c r="Q71" s="251">
        <v>0.5</v>
      </c>
      <c r="R71" s="112" t="str">
        <f t="shared" si="16"/>
        <v>公斤</v>
      </c>
      <c r="S71" s="251" t="s">
        <v>279</v>
      </c>
      <c r="T71" s="251">
        <v>0.01</v>
      </c>
      <c r="U71" s="112" t="str">
        <f t="shared" si="17"/>
        <v>公斤</v>
      </c>
      <c r="V71" s="121"/>
      <c r="W71" s="121"/>
      <c r="X71" s="112" t="str">
        <f t="shared" si="18"/>
        <v/>
      </c>
      <c r="Y71" s="121" t="s">
        <v>180</v>
      </c>
      <c r="Z71" s="121">
        <v>0.1</v>
      </c>
      <c r="AA71" s="112" t="str">
        <f t="shared" si="19"/>
        <v>公斤</v>
      </c>
      <c r="AB71" s="71"/>
      <c r="AC71" s="221"/>
      <c r="AD71" s="219"/>
      <c r="AE71" s="130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63"/>
      <c r="AU71" s="63"/>
      <c r="AV71" s="63"/>
      <c r="AW71" s="63"/>
      <c r="AX71" s="63"/>
      <c r="AY71" s="63"/>
      <c r="AZ71" s="63"/>
    </row>
    <row r="72" spans="1:52" ht="16.2">
      <c r="A72" s="159"/>
      <c r="B72" s="160"/>
      <c r="C72" s="161"/>
      <c r="D72" s="161"/>
      <c r="E72" s="161"/>
      <c r="F72" s="161"/>
      <c r="G72" s="161"/>
      <c r="H72" s="161"/>
      <c r="I72" s="161"/>
      <c r="J72" s="181"/>
      <c r="K72" s="181"/>
      <c r="L72" s="112" t="str">
        <f t="shared" si="14"/>
        <v/>
      </c>
      <c r="M72" s="251" t="s">
        <v>253</v>
      </c>
      <c r="N72" s="251">
        <v>0.05</v>
      </c>
      <c r="O72" s="112" t="str">
        <f t="shared" si="15"/>
        <v>公斤</v>
      </c>
      <c r="P72" s="251" t="s">
        <v>270</v>
      </c>
      <c r="Q72" s="251">
        <v>0.7</v>
      </c>
      <c r="R72" s="112" t="str">
        <f t="shared" si="16"/>
        <v>公斤</v>
      </c>
      <c r="S72" s="251" t="s">
        <v>268</v>
      </c>
      <c r="T72" s="251">
        <v>0.5</v>
      </c>
      <c r="U72" s="112" t="str">
        <f t="shared" si="17"/>
        <v>公斤</v>
      </c>
      <c r="V72" s="121"/>
      <c r="W72" s="121"/>
      <c r="X72" s="112" t="str">
        <f t="shared" si="18"/>
        <v/>
      </c>
      <c r="Y72" s="121" t="s">
        <v>196</v>
      </c>
      <c r="Z72" s="121">
        <v>0.6</v>
      </c>
      <c r="AA72" s="112" t="str">
        <f t="shared" si="19"/>
        <v>公斤</v>
      </c>
      <c r="AB72" s="71"/>
      <c r="AC72" s="221"/>
      <c r="AD72" s="219"/>
      <c r="AE72" s="130"/>
      <c r="AF72" s="93"/>
      <c r="AG72" s="93"/>
      <c r="AH72" s="93"/>
      <c r="AI72" s="93"/>
      <c r="AJ72" s="93"/>
      <c r="AK72" s="93"/>
      <c r="AL72" s="93"/>
      <c r="AM72" s="93"/>
      <c r="AN72" s="93"/>
      <c r="AO72" s="93"/>
      <c r="AP72" s="93"/>
      <c r="AQ72" s="93"/>
      <c r="AR72" s="93"/>
      <c r="AS72" s="93"/>
      <c r="AT72" s="63"/>
      <c r="AU72" s="63"/>
      <c r="AV72" s="63"/>
      <c r="AW72" s="63"/>
      <c r="AX72" s="63"/>
      <c r="AY72" s="63"/>
      <c r="AZ72" s="63"/>
    </row>
    <row r="73" spans="1:52" ht="16.2">
      <c r="A73" s="159"/>
      <c r="B73" s="160"/>
      <c r="C73" s="161"/>
      <c r="D73" s="161"/>
      <c r="E73" s="161"/>
      <c r="F73" s="161"/>
      <c r="G73" s="161"/>
      <c r="H73" s="161"/>
      <c r="I73" s="161"/>
      <c r="J73" s="181"/>
      <c r="K73" s="181"/>
      <c r="L73" s="112" t="str">
        <f t="shared" si="14"/>
        <v/>
      </c>
      <c r="M73" s="274" t="s">
        <v>275</v>
      </c>
      <c r="N73" s="251"/>
      <c r="O73" s="112" t="str">
        <f t="shared" si="15"/>
        <v/>
      </c>
      <c r="P73" s="251" t="s">
        <v>268</v>
      </c>
      <c r="Q73" s="251">
        <v>0.5</v>
      </c>
      <c r="R73" s="112" t="str">
        <f t="shared" si="16"/>
        <v>公斤</v>
      </c>
      <c r="S73" s="251" t="s">
        <v>253</v>
      </c>
      <c r="T73" s="251">
        <v>0.05</v>
      </c>
      <c r="U73" s="112" t="str">
        <f t="shared" si="17"/>
        <v>公斤</v>
      </c>
      <c r="V73" s="121"/>
      <c r="W73" s="121"/>
      <c r="X73" s="112" t="str">
        <f t="shared" si="18"/>
        <v/>
      </c>
      <c r="Y73" s="313"/>
      <c r="Z73" s="121"/>
      <c r="AA73" s="112" t="str">
        <f t="shared" si="19"/>
        <v/>
      </c>
      <c r="AB73" s="71"/>
      <c r="AC73" s="221"/>
      <c r="AD73" s="219"/>
      <c r="AE73" s="130"/>
      <c r="AF73" s="93"/>
      <c r="AG73" s="93"/>
      <c r="AH73" s="93"/>
      <c r="AI73" s="93"/>
      <c r="AJ73" s="93"/>
      <c r="AK73" s="93"/>
      <c r="AL73" s="93"/>
      <c r="AM73" s="93"/>
      <c r="AN73" s="93"/>
      <c r="AO73" s="93"/>
      <c r="AP73" s="93"/>
      <c r="AQ73" s="93"/>
      <c r="AR73" s="93"/>
      <c r="AS73" s="93"/>
      <c r="AT73" s="63"/>
      <c r="AU73" s="63"/>
      <c r="AV73" s="63"/>
      <c r="AW73" s="63"/>
      <c r="AX73" s="63"/>
      <c r="AY73" s="63"/>
      <c r="AZ73" s="63"/>
    </row>
    <row r="74" spans="1:52" ht="16.8" thickBot="1">
      <c r="A74" s="163"/>
      <c r="B74" s="164"/>
      <c r="C74" s="165"/>
      <c r="D74" s="165"/>
      <c r="E74" s="165"/>
      <c r="F74" s="165"/>
      <c r="G74" s="165"/>
      <c r="H74" s="165"/>
      <c r="I74" s="165"/>
      <c r="J74" s="184"/>
      <c r="K74" s="184"/>
      <c r="L74" s="112" t="str">
        <f t="shared" si="14"/>
        <v/>
      </c>
      <c r="M74" s="252"/>
      <c r="N74" s="252"/>
      <c r="O74" s="112" t="str">
        <f t="shared" si="15"/>
        <v/>
      </c>
      <c r="P74" s="252" t="s">
        <v>253</v>
      </c>
      <c r="Q74" s="252">
        <v>0.05</v>
      </c>
      <c r="R74" s="112" t="str">
        <f t="shared" si="16"/>
        <v>公斤</v>
      </c>
      <c r="S74" s="252"/>
      <c r="T74" s="252"/>
      <c r="U74" s="112" t="str">
        <f t="shared" si="17"/>
        <v/>
      </c>
      <c r="V74" s="127"/>
      <c r="W74" s="127"/>
      <c r="X74" s="112" t="str">
        <f t="shared" si="18"/>
        <v/>
      </c>
      <c r="Y74" s="128"/>
      <c r="Z74" s="128"/>
      <c r="AA74" s="112" t="str">
        <f t="shared" si="19"/>
        <v/>
      </c>
      <c r="AB74" s="94"/>
      <c r="AC74" s="222"/>
      <c r="AD74" s="219"/>
      <c r="AE74" s="131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93"/>
      <c r="AR74" s="93"/>
      <c r="AS74" s="93"/>
      <c r="AT74" s="63"/>
      <c r="AU74" s="63"/>
      <c r="AV74" s="63"/>
      <c r="AW74" s="63"/>
      <c r="AX74" s="63"/>
      <c r="AY74" s="63"/>
      <c r="AZ74" s="63"/>
    </row>
    <row r="75" spans="1:52" ht="16.2">
      <c r="A75" s="157" t="s">
        <v>34</v>
      </c>
      <c r="B75" s="158" t="s">
        <v>112</v>
      </c>
      <c r="C75" s="149">
        <v>4.4000000000000004</v>
      </c>
      <c r="D75" s="149">
        <v>2.1</v>
      </c>
      <c r="E75" s="149">
        <v>1.6</v>
      </c>
      <c r="F75" s="149">
        <v>0</v>
      </c>
      <c r="G75" s="149">
        <v>0</v>
      </c>
      <c r="H75" s="149">
        <v>2.5</v>
      </c>
      <c r="I75" s="149">
        <v>631</v>
      </c>
      <c r="J75" s="179" t="s">
        <v>240</v>
      </c>
      <c r="K75" s="180"/>
      <c r="L75" s="109"/>
      <c r="M75" s="270" t="s">
        <v>276</v>
      </c>
      <c r="N75" s="246"/>
      <c r="O75" s="109"/>
      <c r="P75" s="270" t="s">
        <v>331</v>
      </c>
      <c r="Q75" s="246"/>
      <c r="R75" s="109"/>
      <c r="S75" s="273" t="s">
        <v>376</v>
      </c>
      <c r="T75" s="246"/>
      <c r="U75" s="109"/>
      <c r="V75" s="118" t="s">
        <v>121</v>
      </c>
      <c r="W75" s="118"/>
      <c r="X75" s="92"/>
      <c r="Y75" s="315" t="s">
        <v>424</v>
      </c>
      <c r="Z75" s="316"/>
      <c r="AA75" s="110"/>
      <c r="AB75" s="113" t="s">
        <v>117</v>
      </c>
      <c r="AC75" s="183"/>
      <c r="AD75" s="219"/>
      <c r="AE75" s="137" t="str">
        <f t="shared" ref="AE75" si="132">A75</f>
        <v>N3</v>
      </c>
      <c r="AF75" s="62" t="str">
        <f>J75</f>
        <v>米粉特餐</v>
      </c>
      <c r="AG75" s="62" t="str">
        <f>J76&amp;" "&amp;J77&amp;" "&amp;J78&amp;" "&amp;J79&amp;" "&amp;J80&amp;" "&amp;J81</f>
        <v xml:space="preserve">米粉     </v>
      </c>
      <c r="AH75" s="62" t="str">
        <f>M75</f>
        <v>油蔥肉燥</v>
      </c>
      <c r="AI75" s="62" t="str">
        <f>M76&amp;" "&amp;M77&amp;" "&amp;M78&amp;" "&amp;M79&amp;" "&amp;M80&amp;" "&amp;M81</f>
        <v xml:space="preserve">豬絞肉 時蔬 乾香菇 紅蔥頭 大蒜 </v>
      </c>
      <c r="AJ75" s="62" t="str">
        <f>P75</f>
        <v>肉絲南瓜</v>
      </c>
      <c r="AK75" s="62" t="str">
        <f>P76&amp;" "&amp;P77&amp;" "&amp;P78&amp;" "&amp;P79&amp;" "&amp;P80&amp;" "&amp;P81</f>
        <v xml:space="preserve">豬後腿肉 南瓜 胡蘿蔔 大蒜  </v>
      </c>
      <c r="AL75" s="62" t="str">
        <f>S75</f>
        <v>蔥花捲</v>
      </c>
      <c r="AM75" s="62" t="str">
        <f>S76&amp;" "&amp;S77&amp;" "&amp;S78&amp;" "&amp;S79&amp;" "&amp;S80&amp;" "&amp;S81</f>
        <v xml:space="preserve">蔥花捲     </v>
      </c>
      <c r="AN75" s="62" t="str">
        <f>V75</f>
        <v>時蔬</v>
      </c>
      <c r="AO75" s="62" t="str">
        <f>V76&amp;" "&amp;V77&amp;" "&amp;V78&amp;" "&amp;V79&amp;" "&amp;V80&amp;" "&amp;V81</f>
        <v xml:space="preserve">時蔬 大蒜    </v>
      </c>
      <c r="AP75" s="62" t="str">
        <f>Y75</f>
        <v>肉羹湯</v>
      </c>
      <c r="AQ75" s="62" t="str">
        <f>Y76&amp;" "&amp;Y77&amp;" "&amp;Y78&amp;" "&amp;Y79&amp;" "&amp;Y80&amp;" "&amp;Y81</f>
        <v xml:space="preserve">雞蛋 乾木耳 時蔬 肉羹 筍絲 </v>
      </c>
      <c r="AR75" s="93" t="str">
        <f>AB75</f>
        <v>點心</v>
      </c>
      <c r="AS75" s="93">
        <f>AC75</f>
        <v>0</v>
      </c>
      <c r="AT75" s="111">
        <f t="shared" ref="AT75" si="133">C75</f>
        <v>4.4000000000000004</v>
      </c>
      <c r="AU75" s="111">
        <f t="shared" ref="AU75" si="134">H75</f>
        <v>2.5</v>
      </c>
      <c r="AV75" s="111">
        <f t="shared" ref="AV75" si="135">E75</f>
        <v>1.6</v>
      </c>
      <c r="AW75" s="111">
        <f t="shared" ref="AW75" si="136">D75</f>
        <v>2.1</v>
      </c>
      <c r="AX75" s="111">
        <f t="shared" ref="AX75" si="137">F75</f>
        <v>0</v>
      </c>
      <c r="AY75" s="111">
        <f t="shared" ref="AY75" si="138">G75</f>
        <v>0</v>
      </c>
      <c r="AZ75" s="111">
        <f t="shared" ref="AZ75" si="139">I75</f>
        <v>631</v>
      </c>
    </row>
    <row r="76" spans="1:52" ht="16.2">
      <c r="A76" s="159"/>
      <c r="B76" s="160"/>
      <c r="C76" s="161"/>
      <c r="D76" s="161"/>
      <c r="E76" s="161"/>
      <c r="F76" s="161"/>
      <c r="G76" s="161"/>
      <c r="H76" s="161"/>
      <c r="I76" s="161"/>
      <c r="J76" s="181" t="s">
        <v>166</v>
      </c>
      <c r="K76" s="181">
        <v>5</v>
      </c>
      <c r="L76" s="112" t="str">
        <f t="shared" ref="L76:L137" si="140">IF(K76,"公斤","")</f>
        <v>公斤</v>
      </c>
      <c r="M76" s="251" t="s">
        <v>277</v>
      </c>
      <c r="N76" s="251">
        <v>6</v>
      </c>
      <c r="O76" s="112" t="str">
        <f t="shared" ref="O76:O137" si="141">IF(N76,"公斤","")</f>
        <v>公斤</v>
      </c>
      <c r="P76" s="251" t="s">
        <v>270</v>
      </c>
      <c r="Q76" s="251">
        <v>1</v>
      </c>
      <c r="R76" s="112" t="str">
        <f t="shared" ref="R76:R137" si="142">IF(Q76,"公斤","")</f>
        <v>公斤</v>
      </c>
      <c r="S76" s="275" t="s">
        <v>376</v>
      </c>
      <c r="T76" s="251">
        <v>4</v>
      </c>
      <c r="U76" s="112" t="str">
        <f t="shared" ref="U76:U137" si="143">IF(T76,"公斤","")</f>
        <v>公斤</v>
      </c>
      <c r="V76" s="121" t="s">
        <v>121</v>
      </c>
      <c r="W76" s="121">
        <v>7</v>
      </c>
      <c r="X76" s="112" t="str">
        <f t="shared" ref="X76:X137" si="144">IF(W76,"公斤","")</f>
        <v>公斤</v>
      </c>
      <c r="Y76" s="317" t="s">
        <v>145</v>
      </c>
      <c r="Z76" s="317">
        <v>0.6</v>
      </c>
      <c r="AA76" s="112" t="str">
        <f t="shared" ref="AA76:AA137" si="145">IF(Z76,"公斤","")</f>
        <v>公斤</v>
      </c>
      <c r="AB76" s="71" t="s">
        <v>117</v>
      </c>
      <c r="AC76" s="181"/>
      <c r="AD76" s="219"/>
      <c r="AE76" s="130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93"/>
      <c r="AT76" s="63"/>
      <c r="AU76" s="63"/>
      <c r="AV76" s="63"/>
      <c r="AW76" s="63"/>
      <c r="AX76" s="63"/>
      <c r="AY76" s="63"/>
      <c r="AZ76" s="63"/>
    </row>
    <row r="77" spans="1:52" ht="16.2">
      <c r="A77" s="159"/>
      <c r="B77" s="160" t="s">
        <v>113</v>
      </c>
      <c r="C77" s="161">
        <v>3.1</v>
      </c>
      <c r="D77" s="161">
        <v>2.1</v>
      </c>
      <c r="E77" s="161">
        <v>1.6</v>
      </c>
      <c r="F77" s="161">
        <v>0</v>
      </c>
      <c r="G77" s="161">
        <v>0</v>
      </c>
      <c r="H77" s="162">
        <v>2.5</v>
      </c>
      <c r="I77" s="161">
        <v>537.70000000000005</v>
      </c>
      <c r="J77" s="181"/>
      <c r="K77" s="181"/>
      <c r="L77" s="112" t="str">
        <f t="shared" si="140"/>
        <v/>
      </c>
      <c r="M77" s="251" t="s">
        <v>278</v>
      </c>
      <c r="N77" s="251">
        <v>4</v>
      </c>
      <c r="O77" s="112" t="str">
        <f t="shared" si="141"/>
        <v>公斤</v>
      </c>
      <c r="P77" s="251" t="s">
        <v>332</v>
      </c>
      <c r="Q77" s="251">
        <v>5</v>
      </c>
      <c r="R77" s="112" t="str">
        <f t="shared" si="142"/>
        <v>公斤</v>
      </c>
      <c r="S77" s="251"/>
      <c r="T77" s="251"/>
      <c r="U77" s="112" t="str">
        <f t="shared" si="143"/>
        <v/>
      </c>
      <c r="V77" s="121" t="s">
        <v>120</v>
      </c>
      <c r="W77" s="129">
        <v>0.05</v>
      </c>
      <c r="X77" s="112" t="str">
        <f t="shared" si="144"/>
        <v>公斤</v>
      </c>
      <c r="Y77" s="317" t="s">
        <v>146</v>
      </c>
      <c r="Z77" s="317">
        <v>0.01</v>
      </c>
      <c r="AA77" s="112" t="str">
        <f t="shared" si="145"/>
        <v>公斤</v>
      </c>
      <c r="AB77" s="71"/>
      <c r="AC77" s="181"/>
      <c r="AD77" s="219"/>
      <c r="AE77" s="130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63"/>
      <c r="AU77" s="63"/>
      <c r="AV77" s="63"/>
      <c r="AW77" s="63"/>
      <c r="AX77" s="63"/>
      <c r="AY77" s="63"/>
      <c r="AZ77" s="63"/>
    </row>
    <row r="78" spans="1:52" ht="16.2">
      <c r="A78" s="159"/>
      <c r="B78" s="160"/>
      <c r="C78" s="161"/>
      <c r="D78" s="161"/>
      <c r="E78" s="161"/>
      <c r="F78" s="161"/>
      <c r="G78" s="161"/>
      <c r="H78" s="161"/>
      <c r="I78" s="161"/>
      <c r="J78" s="181"/>
      <c r="K78" s="181"/>
      <c r="L78" s="112" t="str">
        <f t="shared" si="140"/>
        <v/>
      </c>
      <c r="M78" s="251" t="s">
        <v>279</v>
      </c>
      <c r="N78" s="251">
        <v>0.01</v>
      </c>
      <c r="O78" s="112" t="str">
        <f t="shared" si="141"/>
        <v>公斤</v>
      </c>
      <c r="P78" s="251" t="s">
        <v>268</v>
      </c>
      <c r="Q78" s="251">
        <v>2</v>
      </c>
      <c r="R78" s="112" t="str">
        <f t="shared" si="142"/>
        <v>公斤</v>
      </c>
      <c r="S78" s="251"/>
      <c r="T78" s="251"/>
      <c r="U78" s="112" t="str">
        <f t="shared" si="143"/>
        <v/>
      </c>
      <c r="V78" s="121"/>
      <c r="W78" s="121"/>
      <c r="X78" s="112" t="str">
        <f t="shared" si="144"/>
        <v/>
      </c>
      <c r="Y78" s="317" t="s">
        <v>1</v>
      </c>
      <c r="Z78" s="317">
        <v>2</v>
      </c>
      <c r="AA78" s="112" t="str">
        <f t="shared" si="145"/>
        <v>公斤</v>
      </c>
      <c r="AB78" s="71"/>
      <c r="AC78" s="181"/>
      <c r="AD78" s="219"/>
      <c r="AE78" s="130"/>
      <c r="AF78" s="93"/>
      <c r="AG78" s="93"/>
      <c r="AH78" s="93"/>
      <c r="AI78" s="93"/>
      <c r="AJ78" s="93"/>
      <c r="AK78" s="93"/>
      <c r="AL78" s="93"/>
      <c r="AM78" s="93"/>
      <c r="AN78" s="93"/>
      <c r="AO78" s="93"/>
      <c r="AP78" s="93"/>
      <c r="AQ78" s="93"/>
      <c r="AR78" s="93"/>
      <c r="AS78" s="93"/>
      <c r="AT78" s="63"/>
      <c r="AU78" s="63"/>
      <c r="AV78" s="63"/>
      <c r="AW78" s="63"/>
      <c r="AX78" s="63"/>
      <c r="AY78" s="63"/>
      <c r="AZ78" s="63"/>
    </row>
    <row r="79" spans="1:52" ht="16.2">
      <c r="A79" s="159"/>
      <c r="B79" s="160"/>
      <c r="C79" s="161"/>
      <c r="D79" s="161"/>
      <c r="E79" s="161"/>
      <c r="F79" s="161"/>
      <c r="G79" s="161"/>
      <c r="H79" s="161"/>
      <c r="I79" s="161"/>
      <c r="J79" s="181"/>
      <c r="K79" s="181"/>
      <c r="L79" s="112" t="str">
        <f t="shared" si="140"/>
        <v/>
      </c>
      <c r="M79" s="251" t="s">
        <v>280</v>
      </c>
      <c r="N79" s="251">
        <v>0.01</v>
      </c>
      <c r="O79" s="112" t="str">
        <f t="shared" si="141"/>
        <v>公斤</v>
      </c>
      <c r="P79" s="251" t="s">
        <v>253</v>
      </c>
      <c r="Q79" s="251">
        <v>0.05</v>
      </c>
      <c r="R79" s="112" t="str">
        <f t="shared" si="142"/>
        <v>公斤</v>
      </c>
      <c r="S79" s="251"/>
      <c r="T79" s="251"/>
      <c r="U79" s="112" t="str">
        <f t="shared" si="143"/>
        <v/>
      </c>
      <c r="V79" s="121"/>
      <c r="W79" s="121"/>
      <c r="X79" s="112" t="str">
        <f t="shared" si="144"/>
        <v/>
      </c>
      <c r="Y79" s="317" t="s">
        <v>425</v>
      </c>
      <c r="Z79" s="317">
        <v>1.5</v>
      </c>
      <c r="AA79" s="112" t="str">
        <f t="shared" si="145"/>
        <v>公斤</v>
      </c>
      <c r="AB79" s="71"/>
      <c r="AC79" s="181"/>
      <c r="AD79" s="219"/>
      <c r="AE79" s="130"/>
      <c r="AF79" s="93"/>
      <c r="AG79" s="93"/>
      <c r="AH79" s="93"/>
      <c r="AI79" s="93"/>
      <c r="AJ79" s="93"/>
      <c r="AK79" s="93"/>
      <c r="AL79" s="93"/>
      <c r="AM79" s="93"/>
      <c r="AN79" s="93"/>
      <c r="AO79" s="93"/>
      <c r="AP79" s="93"/>
      <c r="AQ79" s="93"/>
      <c r="AR79" s="93"/>
      <c r="AS79" s="93"/>
      <c r="AT79" s="63"/>
      <c r="AU79" s="63"/>
      <c r="AV79" s="63"/>
      <c r="AW79" s="63"/>
      <c r="AX79" s="63"/>
      <c r="AY79" s="63"/>
      <c r="AZ79" s="63"/>
    </row>
    <row r="80" spans="1:52" ht="16.2">
      <c r="A80" s="159"/>
      <c r="B80" s="160"/>
      <c r="C80" s="161"/>
      <c r="D80" s="161"/>
      <c r="E80" s="161"/>
      <c r="F80" s="161"/>
      <c r="G80" s="161"/>
      <c r="H80" s="161"/>
      <c r="I80" s="161"/>
      <c r="J80" s="181"/>
      <c r="K80" s="181"/>
      <c r="L80" s="112" t="str">
        <f t="shared" si="140"/>
        <v/>
      </c>
      <c r="M80" s="251" t="s">
        <v>253</v>
      </c>
      <c r="N80" s="251">
        <v>0.05</v>
      </c>
      <c r="O80" s="112" t="str">
        <f t="shared" si="141"/>
        <v>公斤</v>
      </c>
      <c r="P80" s="251"/>
      <c r="Q80" s="251"/>
      <c r="R80" s="112" t="str">
        <f t="shared" si="142"/>
        <v/>
      </c>
      <c r="S80" s="251"/>
      <c r="T80" s="251"/>
      <c r="U80" s="112" t="str">
        <f t="shared" si="143"/>
        <v/>
      </c>
      <c r="V80" s="121"/>
      <c r="W80" s="121"/>
      <c r="X80" s="112" t="str">
        <f t="shared" si="144"/>
        <v/>
      </c>
      <c r="Y80" s="313" t="s">
        <v>426</v>
      </c>
      <c r="Z80" s="121">
        <v>1</v>
      </c>
      <c r="AA80" s="112" t="str">
        <f t="shared" si="145"/>
        <v>公斤</v>
      </c>
      <c r="AB80" s="71"/>
      <c r="AC80" s="181"/>
      <c r="AD80" s="219"/>
      <c r="AE80" s="130"/>
      <c r="AF80" s="93"/>
      <c r="AG80" s="93"/>
      <c r="AH80" s="93"/>
      <c r="AI80" s="93"/>
      <c r="AJ80" s="93"/>
      <c r="AK80" s="93"/>
      <c r="AL80" s="93"/>
      <c r="AM80" s="93"/>
      <c r="AN80" s="93"/>
      <c r="AO80" s="93"/>
      <c r="AP80" s="93"/>
      <c r="AQ80" s="93"/>
      <c r="AR80" s="93"/>
      <c r="AS80" s="93"/>
      <c r="AT80" s="63"/>
      <c r="AU80" s="63"/>
      <c r="AV80" s="63"/>
      <c r="AW80" s="63"/>
      <c r="AX80" s="63"/>
      <c r="AY80" s="63"/>
      <c r="AZ80" s="63"/>
    </row>
    <row r="81" spans="1:52" ht="16.8" thickBot="1">
      <c r="A81" s="163"/>
      <c r="B81" s="164"/>
      <c r="C81" s="165"/>
      <c r="D81" s="165"/>
      <c r="E81" s="165"/>
      <c r="F81" s="165"/>
      <c r="G81" s="165"/>
      <c r="H81" s="165"/>
      <c r="I81" s="165"/>
      <c r="J81" s="182"/>
      <c r="K81" s="182"/>
      <c r="L81" s="112" t="str">
        <f t="shared" si="140"/>
        <v/>
      </c>
      <c r="M81" s="252"/>
      <c r="N81" s="252"/>
      <c r="O81" s="112" t="str">
        <f t="shared" si="141"/>
        <v/>
      </c>
      <c r="P81" s="252"/>
      <c r="Q81" s="252"/>
      <c r="R81" s="112" t="str">
        <f t="shared" si="142"/>
        <v/>
      </c>
      <c r="S81" s="252"/>
      <c r="T81" s="252"/>
      <c r="U81" s="112" t="str">
        <f t="shared" si="143"/>
        <v/>
      </c>
      <c r="V81" s="121"/>
      <c r="W81" s="121"/>
      <c r="X81" s="112" t="str">
        <f t="shared" si="144"/>
        <v/>
      </c>
      <c r="Y81" s="127"/>
      <c r="Z81" s="127"/>
      <c r="AA81" s="112" t="str">
        <f t="shared" si="145"/>
        <v/>
      </c>
      <c r="AB81" s="94"/>
      <c r="AC81" s="184"/>
      <c r="AD81" s="219"/>
      <c r="AE81" s="131"/>
      <c r="AF81" s="93"/>
      <c r="AG81" s="93"/>
      <c r="AH81" s="93"/>
      <c r="AI81" s="93"/>
      <c r="AJ81" s="93"/>
      <c r="AK81" s="93"/>
      <c r="AL81" s="93"/>
      <c r="AM81" s="93"/>
      <c r="AN81" s="93"/>
      <c r="AO81" s="93"/>
      <c r="AP81" s="93"/>
      <c r="AQ81" s="93"/>
      <c r="AR81" s="93"/>
      <c r="AS81" s="93"/>
      <c r="AT81" s="63"/>
      <c r="AU81" s="63"/>
      <c r="AV81" s="63"/>
      <c r="AW81" s="63"/>
      <c r="AX81" s="63"/>
      <c r="AY81" s="63"/>
      <c r="AZ81" s="63"/>
    </row>
    <row r="82" spans="1:52" ht="16.2">
      <c r="A82" s="157" t="s">
        <v>36</v>
      </c>
      <c r="B82" s="167" t="s">
        <v>112</v>
      </c>
      <c r="C82" s="168">
        <v>5.0281045751633986</v>
      </c>
      <c r="D82" s="168">
        <v>2.2000000000000002</v>
      </c>
      <c r="E82" s="168">
        <v>1.8</v>
      </c>
      <c r="F82" s="168">
        <v>0</v>
      </c>
      <c r="G82" s="168">
        <v>0</v>
      </c>
      <c r="H82" s="168">
        <v>2.7</v>
      </c>
      <c r="I82" s="169">
        <v>698.3</v>
      </c>
      <c r="J82" s="179" t="s">
        <v>125</v>
      </c>
      <c r="K82" s="180"/>
      <c r="L82" s="109"/>
      <c r="M82" s="270" t="s">
        <v>281</v>
      </c>
      <c r="N82" s="246"/>
      <c r="O82" s="109"/>
      <c r="P82" s="286" t="s">
        <v>333</v>
      </c>
      <c r="Q82" s="287"/>
      <c r="R82" s="109"/>
      <c r="S82" s="294" t="s">
        <v>377</v>
      </c>
      <c r="T82" s="246"/>
      <c r="U82" s="109"/>
      <c r="V82" s="121" t="s">
        <v>121</v>
      </c>
      <c r="W82" s="121"/>
      <c r="X82" s="92"/>
      <c r="Y82" s="270" t="s">
        <v>427</v>
      </c>
      <c r="Z82" s="246"/>
      <c r="AA82" s="110"/>
      <c r="AB82" s="113" t="s">
        <v>117</v>
      </c>
      <c r="AC82" s="220"/>
      <c r="AD82" s="219"/>
      <c r="AE82" s="137" t="str">
        <f t="shared" ref="AE82" si="146">A82</f>
        <v>N4</v>
      </c>
      <c r="AF82" s="62" t="str">
        <f>J82</f>
        <v>糙米飯</v>
      </c>
      <c r="AG82" s="62" t="str">
        <f>J83&amp;" "&amp;J84&amp;" "&amp;J85&amp;" "&amp;J86&amp;" "&amp;J87&amp;" "&amp;J88</f>
        <v xml:space="preserve">米 糙米    </v>
      </c>
      <c r="AH82" s="62" t="str">
        <f>M82</f>
        <v>椒鹽魚排</v>
      </c>
      <c r="AI82" s="62" t="str">
        <f>M83&amp;" "&amp;M84&amp;" "&amp;M85&amp;" "&amp;M86&amp;" "&amp;M87&amp;" "&amp;M88</f>
        <v xml:space="preserve">魚排     </v>
      </c>
      <c r="AJ82" s="62" t="str">
        <f>P82</f>
        <v>紅仁炒蛋</v>
      </c>
      <c r="AK82" s="62" t="str">
        <f>P83&amp;" "&amp;P84&amp;" "&amp;P85&amp;" "&amp;P86&amp;" "&amp;P87&amp;" "&amp;P88</f>
        <v xml:space="preserve">雞蛋 胡蘿蔔 乾木耳 大蒜  </v>
      </c>
      <c r="AL82" s="62" t="str">
        <f>S82</f>
        <v>三杯杏鮑菇</v>
      </c>
      <c r="AM82" s="62" t="str">
        <f>S83&amp;" "&amp;S84&amp;" "&amp;S85&amp;" "&amp;S86&amp;" "&amp;S87&amp;" "&amp;S88</f>
        <v xml:space="preserve">杏鮑菇 薑 九層塔 大蒜 油豆腐 </v>
      </c>
      <c r="AN82" s="62" t="str">
        <f>V82</f>
        <v>時蔬</v>
      </c>
      <c r="AO82" s="62" t="str">
        <f>V83&amp;" "&amp;V84&amp;" "&amp;V85&amp;" "&amp;V86&amp;" "&amp;V87&amp;" "&amp;V88</f>
        <v xml:space="preserve">時蔬 大蒜    </v>
      </c>
      <c r="AP82" s="62" t="str">
        <f>Y82</f>
        <v>冬瓜銀耳湯</v>
      </c>
      <c r="AQ82" s="62" t="str">
        <f>Y83&amp;" "&amp;Y84&amp;" "&amp;Y85&amp;" "&amp;Y86&amp;" "&amp;Y87&amp;" "&amp;Y88</f>
        <v xml:space="preserve">冬瓜糖磚 乾銀耳 紅砂糖   </v>
      </c>
      <c r="AR82" s="93" t="str">
        <f>AB82</f>
        <v>點心</v>
      </c>
      <c r="AS82" s="93">
        <f>AC82</f>
        <v>0</v>
      </c>
      <c r="AT82" s="111">
        <f t="shared" ref="AT82" si="147">C82</f>
        <v>5.0281045751633986</v>
      </c>
      <c r="AU82" s="111">
        <f t="shared" ref="AU82" si="148">H82</f>
        <v>2.7</v>
      </c>
      <c r="AV82" s="111">
        <f t="shared" ref="AV82" si="149">E82</f>
        <v>1.8</v>
      </c>
      <c r="AW82" s="111">
        <f t="shared" ref="AW82" si="150">D82</f>
        <v>2.2000000000000002</v>
      </c>
      <c r="AX82" s="111">
        <f t="shared" ref="AX82" si="151">F82</f>
        <v>0</v>
      </c>
      <c r="AY82" s="111">
        <f t="shared" ref="AY82" si="152">G82</f>
        <v>0</v>
      </c>
      <c r="AZ82" s="111">
        <f t="shared" ref="AZ82" si="153">I82</f>
        <v>698.3</v>
      </c>
    </row>
    <row r="83" spans="1:52" ht="16.2">
      <c r="A83" s="159"/>
      <c r="B83" s="171"/>
      <c r="C83" s="172"/>
      <c r="D83" s="172"/>
      <c r="E83" s="172"/>
      <c r="F83" s="172"/>
      <c r="G83" s="172"/>
      <c r="H83" s="172"/>
      <c r="I83" s="173"/>
      <c r="J83" s="181" t="s">
        <v>126</v>
      </c>
      <c r="K83" s="181">
        <v>7</v>
      </c>
      <c r="L83" s="112" t="str">
        <f t="shared" ref="L83:L84" si="154">IF(K83,"公斤","")</f>
        <v>公斤</v>
      </c>
      <c r="M83" s="251" t="s">
        <v>282</v>
      </c>
      <c r="N83" s="251">
        <v>6.5</v>
      </c>
      <c r="O83" s="112" t="str">
        <f t="shared" ref="O83" si="155">IF(N83,"公斤","")</f>
        <v>公斤</v>
      </c>
      <c r="P83" s="251" t="s">
        <v>324</v>
      </c>
      <c r="Q83" s="251">
        <v>2</v>
      </c>
      <c r="R83" s="112" t="str">
        <f t="shared" ref="R83" si="156">IF(Q83,"公斤","")</f>
        <v>公斤</v>
      </c>
      <c r="S83" s="295" t="s">
        <v>378</v>
      </c>
      <c r="T83" s="295">
        <v>3</v>
      </c>
      <c r="U83" s="112" t="str">
        <f t="shared" ref="U83" si="157">IF(T83,"公斤","")</f>
        <v>公斤</v>
      </c>
      <c r="V83" s="121" t="s">
        <v>121</v>
      </c>
      <c r="W83" s="121">
        <v>7</v>
      </c>
      <c r="X83" s="112" t="str">
        <f t="shared" ref="X83" si="158">IF(W83,"公斤","")</f>
        <v>公斤</v>
      </c>
      <c r="Y83" s="251" t="s">
        <v>428</v>
      </c>
      <c r="Z83" s="251">
        <v>1</v>
      </c>
      <c r="AA83" s="112" t="str">
        <f t="shared" ref="AA83" si="159">IF(Z83,"公斤","")</f>
        <v>公斤</v>
      </c>
      <c r="AB83" s="71" t="s">
        <v>117</v>
      </c>
      <c r="AC83" s="221"/>
      <c r="AD83" s="223">
        <v>19</v>
      </c>
      <c r="AE83" s="130"/>
      <c r="AF83" s="93"/>
      <c r="AG83" s="93"/>
      <c r="AH83" s="93"/>
      <c r="AI83" s="93"/>
      <c r="AJ83" s="93"/>
      <c r="AK83" s="93"/>
      <c r="AL83" s="93"/>
      <c r="AM83" s="93"/>
      <c r="AN83" s="93"/>
      <c r="AO83" s="93"/>
      <c r="AP83" s="93"/>
      <c r="AQ83" s="93"/>
      <c r="AR83" s="93"/>
      <c r="AS83" s="93"/>
      <c r="AT83" s="63"/>
      <c r="AU83" s="63"/>
      <c r="AV83" s="63"/>
      <c r="AW83" s="63"/>
      <c r="AX83" s="63"/>
      <c r="AY83" s="63"/>
      <c r="AZ83" s="63"/>
    </row>
    <row r="84" spans="1:52" ht="16.2">
      <c r="A84" s="159"/>
      <c r="B84" s="171" t="s">
        <v>113</v>
      </c>
      <c r="C84" s="172">
        <v>5</v>
      </c>
      <c r="D84" s="172">
        <v>1.8</v>
      </c>
      <c r="E84" s="172">
        <v>1.5</v>
      </c>
      <c r="F84" s="172">
        <v>0</v>
      </c>
      <c r="G84" s="172">
        <v>0</v>
      </c>
      <c r="H84" s="173">
        <v>2.2000000000000002</v>
      </c>
      <c r="I84" s="173">
        <v>636.4</v>
      </c>
      <c r="J84" s="181" t="s">
        <v>127</v>
      </c>
      <c r="K84" s="181">
        <v>3</v>
      </c>
      <c r="L84" s="112" t="str">
        <f t="shared" si="154"/>
        <v>公斤</v>
      </c>
      <c r="M84" s="251"/>
      <c r="N84" s="251"/>
      <c r="O84" s="112" t="str">
        <f t="shared" si="141"/>
        <v/>
      </c>
      <c r="P84" s="251" t="s">
        <v>268</v>
      </c>
      <c r="Q84" s="251">
        <v>5</v>
      </c>
      <c r="R84" s="112" t="str">
        <f t="shared" si="142"/>
        <v>公斤</v>
      </c>
      <c r="S84" s="295" t="s">
        <v>263</v>
      </c>
      <c r="T84" s="296">
        <v>0.05</v>
      </c>
      <c r="U84" s="112" t="str">
        <f t="shared" si="143"/>
        <v>公斤</v>
      </c>
      <c r="V84" s="121" t="s">
        <v>120</v>
      </c>
      <c r="W84" s="129">
        <v>0.05</v>
      </c>
      <c r="X84" s="112" t="str">
        <f t="shared" si="144"/>
        <v>公斤</v>
      </c>
      <c r="Y84" s="251" t="s">
        <v>429</v>
      </c>
      <c r="Z84" s="251">
        <v>0.5</v>
      </c>
      <c r="AA84" s="112" t="str">
        <f t="shared" si="145"/>
        <v>公斤</v>
      </c>
      <c r="AB84" s="71"/>
      <c r="AC84" s="221"/>
      <c r="AD84" s="219"/>
      <c r="AE84" s="130"/>
      <c r="AF84" s="93"/>
      <c r="AG84" s="93"/>
      <c r="AH84" s="93"/>
      <c r="AI84" s="93"/>
      <c r="AJ84" s="93"/>
      <c r="AK84" s="93"/>
      <c r="AL84" s="93"/>
      <c r="AM84" s="93"/>
      <c r="AN84" s="93"/>
      <c r="AO84" s="93"/>
      <c r="AP84" s="93"/>
      <c r="AQ84" s="93"/>
      <c r="AR84" s="93"/>
      <c r="AS84" s="93"/>
      <c r="AT84" s="63"/>
      <c r="AU84" s="63"/>
      <c r="AV84" s="63"/>
      <c r="AW84" s="63"/>
      <c r="AX84" s="63"/>
      <c r="AY84" s="63"/>
      <c r="AZ84" s="63"/>
    </row>
    <row r="85" spans="1:52" ht="16.2">
      <c r="A85" s="159"/>
      <c r="B85" s="171"/>
      <c r="C85" s="172"/>
      <c r="D85" s="172"/>
      <c r="E85" s="172"/>
      <c r="F85" s="172"/>
      <c r="G85" s="172"/>
      <c r="H85" s="172"/>
      <c r="I85" s="173"/>
      <c r="J85" s="181"/>
      <c r="K85" s="181"/>
      <c r="L85" s="112" t="str">
        <f t="shared" si="140"/>
        <v/>
      </c>
      <c r="M85" s="251"/>
      <c r="N85" s="251"/>
      <c r="O85" s="112" t="str">
        <f t="shared" si="141"/>
        <v/>
      </c>
      <c r="P85" s="251" t="s">
        <v>334</v>
      </c>
      <c r="Q85" s="251">
        <v>0.1</v>
      </c>
      <c r="R85" s="112" t="str">
        <f t="shared" si="142"/>
        <v>公斤</v>
      </c>
      <c r="S85" s="295" t="s">
        <v>379</v>
      </c>
      <c r="T85" s="296">
        <v>0.2</v>
      </c>
      <c r="U85" s="112" t="str">
        <f t="shared" si="143"/>
        <v>公斤</v>
      </c>
      <c r="V85" s="121"/>
      <c r="W85" s="121"/>
      <c r="X85" s="112" t="str">
        <f t="shared" si="144"/>
        <v/>
      </c>
      <c r="Y85" s="251" t="s">
        <v>285</v>
      </c>
      <c r="Z85" s="251">
        <v>1</v>
      </c>
      <c r="AA85" s="112" t="str">
        <f t="shared" si="145"/>
        <v>公斤</v>
      </c>
      <c r="AB85" s="71"/>
      <c r="AC85" s="221"/>
      <c r="AD85" s="219"/>
      <c r="AE85" s="130"/>
      <c r="AF85" s="93"/>
      <c r="AG85" s="93"/>
      <c r="AH85" s="93"/>
      <c r="AI85" s="93"/>
      <c r="AJ85" s="93"/>
      <c r="AK85" s="93"/>
      <c r="AL85" s="93"/>
      <c r="AM85" s="93"/>
      <c r="AN85" s="93"/>
      <c r="AO85" s="93"/>
      <c r="AP85" s="93"/>
      <c r="AQ85" s="93"/>
      <c r="AR85" s="93"/>
      <c r="AS85" s="93"/>
      <c r="AT85" s="63"/>
      <c r="AU85" s="63"/>
      <c r="AV85" s="63"/>
      <c r="AW85" s="63"/>
      <c r="AX85" s="63"/>
      <c r="AY85" s="63"/>
      <c r="AZ85" s="63"/>
    </row>
    <row r="86" spans="1:52" ht="16.2">
      <c r="A86" s="159"/>
      <c r="B86" s="171"/>
      <c r="C86" s="172"/>
      <c r="D86" s="172"/>
      <c r="E86" s="172"/>
      <c r="F86" s="172"/>
      <c r="G86" s="172"/>
      <c r="H86" s="172"/>
      <c r="I86" s="173"/>
      <c r="J86" s="181"/>
      <c r="K86" s="181"/>
      <c r="L86" s="112" t="str">
        <f t="shared" si="140"/>
        <v/>
      </c>
      <c r="M86" s="251"/>
      <c r="N86" s="251"/>
      <c r="O86" s="112" t="str">
        <f t="shared" si="141"/>
        <v/>
      </c>
      <c r="P86" s="251" t="s">
        <v>253</v>
      </c>
      <c r="Q86" s="251">
        <v>0.05</v>
      </c>
      <c r="R86" s="112" t="str">
        <f t="shared" si="142"/>
        <v>公斤</v>
      </c>
      <c r="S86" s="295" t="s">
        <v>253</v>
      </c>
      <c r="T86" s="296">
        <v>0.05</v>
      </c>
      <c r="U86" s="112" t="str">
        <f t="shared" si="143"/>
        <v>公斤</v>
      </c>
      <c r="V86" s="121"/>
      <c r="W86" s="121"/>
      <c r="X86" s="112" t="str">
        <f t="shared" si="144"/>
        <v/>
      </c>
      <c r="Y86" s="251"/>
      <c r="Z86" s="251"/>
      <c r="AA86" s="112" t="str">
        <f t="shared" si="145"/>
        <v/>
      </c>
      <c r="AB86" s="71"/>
      <c r="AC86" s="221"/>
      <c r="AD86" s="219"/>
      <c r="AE86" s="130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63"/>
      <c r="AU86" s="63"/>
      <c r="AV86" s="63"/>
      <c r="AW86" s="63"/>
      <c r="AX86" s="63"/>
      <c r="AY86" s="63"/>
      <c r="AZ86" s="63"/>
    </row>
    <row r="87" spans="1:52" ht="16.2">
      <c r="A87" s="159"/>
      <c r="B87" s="171"/>
      <c r="C87" s="172"/>
      <c r="D87" s="172"/>
      <c r="E87" s="172"/>
      <c r="F87" s="172"/>
      <c r="G87" s="172"/>
      <c r="H87" s="172"/>
      <c r="I87" s="173"/>
      <c r="J87" s="181"/>
      <c r="K87" s="181"/>
      <c r="L87" s="112" t="str">
        <f t="shared" si="140"/>
        <v/>
      </c>
      <c r="M87" s="251"/>
      <c r="N87" s="251"/>
      <c r="O87" s="112" t="str">
        <f t="shared" si="141"/>
        <v/>
      </c>
      <c r="P87" s="251"/>
      <c r="Q87" s="251"/>
      <c r="R87" s="112" t="str">
        <f t="shared" si="142"/>
        <v/>
      </c>
      <c r="S87" s="271" t="s">
        <v>380</v>
      </c>
      <c r="T87" s="251">
        <v>2.5</v>
      </c>
      <c r="U87" s="112" t="str">
        <f t="shared" si="143"/>
        <v>公斤</v>
      </c>
      <c r="V87" s="121"/>
      <c r="W87" s="121"/>
      <c r="X87" s="112" t="str">
        <f t="shared" si="144"/>
        <v/>
      </c>
      <c r="Y87" s="251"/>
      <c r="Z87" s="251"/>
      <c r="AA87" s="112" t="str">
        <f t="shared" si="145"/>
        <v/>
      </c>
      <c r="AB87" s="71"/>
      <c r="AC87" s="221"/>
      <c r="AD87" s="219"/>
      <c r="AE87" s="130"/>
      <c r="AF87" s="93"/>
      <c r="AG87" s="93"/>
      <c r="AH87" s="93"/>
      <c r="AI87" s="93"/>
      <c r="AJ87" s="93"/>
      <c r="AK87" s="93"/>
      <c r="AL87" s="93"/>
      <c r="AM87" s="93"/>
      <c r="AN87" s="93"/>
      <c r="AO87" s="93"/>
      <c r="AP87" s="93"/>
      <c r="AQ87" s="93"/>
      <c r="AR87" s="93"/>
      <c r="AS87" s="93"/>
      <c r="AT87" s="63"/>
      <c r="AU87" s="63"/>
      <c r="AV87" s="63"/>
      <c r="AW87" s="63"/>
      <c r="AX87" s="63"/>
      <c r="AY87" s="63"/>
      <c r="AZ87" s="63"/>
    </row>
    <row r="88" spans="1:52" ht="16.8" thickBot="1">
      <c r="A88" s="163"/>
      <c r="B88" s="175"/>
      <c r="C88" s="176"/>
      <c r="D88" s="176"/>
      <c r="E88" s="176"/>
      <c r="F88" s="176"/>
      <c r="G88" s="176"/>
      <c r="H88" s="176"/>
      <c r="I88" s="177"/>
      <c r="J88" s="184"/>
      <c r="K88" s="184"/>
      <c r="L88" s="112" t="str">
        <f t="shared" si="140"/>
        <v/>
      </c>
      <c r="M88" s="252"/>
      <c r="N88" s="252"/>
      <c r="O88" s="112" t="str">
        <f t="shared" si="141"/>
        <v/>
      </c>
      <c r="P88" s="252"/>
      <c r="Q88" s="252"/>
      <c r="R88" s="112" t="str">
        <f t="shared" si="142"/>
        <v/>
      </c>
      <c r="S88" s="252"/>
      <c r="T88" s="252"/>
      <c r="U88" s="112" t="str">
        <f t="shared" si="143"/>
        <v/>
      </c>
      <c r="V88" s="121"/>
      <c r="W88" s="121"/>
      <c r="X88" s="112" t="str">
        <f t="shared" si="144"/>
        <v/>
      </c>
      <c r="Y88" s="252"/>
      <c r="Z88" s="252"/>
      <c r="AA88" s="112" t="str">
        <f t="shared" si="145"/>
        <v/>
      </c>
      <c r="AB88" s="94"/>
      <c r="AC88" s="222"/>
      <c r="AD88" s="219"/>
      <c r="AE88" s="131"/>
      <c r="AF88" s="93"/>
      <c r="AG88" s="93"/>
      <c r="AH88" s="93"/>
      <c r="AI88" s="93"/>
      <c r="AJ88" s="93"/>
      <c r="AK88" s="93"/>
      <c r="AL88" s="93"/>
      <c r="AM88" s="93"/>
      <c r="AN88" s="93"/>
      <c r="AO88" s="93"/>
      <c r="AP88" s="93"/>
      <c r="AQ88" s="93"/>
      <c r="AR88" s="93"/>
      <c r="AS88" s="93"/>
      <c r="AT88" s="63"/>
      <c r="AU88" s="63"/>
      <c r="AV88" s="63"/>
      <c r="AW88" s="63"/>
      <c r="AX88" s="63"/>
      <c r="AY88" s="63"/>
      <c r="AZ88" s="63"/>
    </row>
    <row r="89" spans="1:52" ht="16.2">
      <c r="A89" s="157" t="s">
        <v>37</v>
      </c>
      <c r="B89" s="171" t="s">
        <v>112</v>
      </c>
      <c r="C89" s="359">
        <v>5.6</v>
      </c>
      <c r="D89" s="359">
        <v>2.4</v>
      </c>
      <c r="E89" s="359">
        <v>1.8</v>
      </c>
      <c r="F89" s="359">
        <v>0</v>
      </c>
      <c r="G89" s="359">
        <v>0</v>
      </c>
      <c r="H89" s="359">
        <v>3</v>
      </c>
      <c r="I89" s="173">
        <v>771.8</v>
      </c>
      <c r="J89" s="179" t="s">
        <v>131</v>
      </c>
      <c r="K89" s="180"/>
      <c r="L89" s="109"/>
      <c r="M89" s="270" t="s">
        <v>283</v>
      </c>
      <c r="N89" s="246"/>
      <c r="O89" s="109"/>
      <c r="P89" s="270" t="s">
        <v>335</v>
      </c>
      <c r="Q89" s="246"/>
      <c r="R89" s="109"/>
      <c r="S89" s="270" t="s">
        <v>381</v>
      </c>
      <c r="T89" s="246"/>
      <c r="U89" s="109"/>
      <c r="V89" s="121" t="s">
        <v>121</v>
      </c>
      <c r="W89" s="121"/>
      <c r="X89" s="92"/>
      <c r="Y89" s="299" t="s">
        <v>430</v>
      </c>
      <c r="Z89" s="253"/>
      <c r="AA89" s="110"/>
      <c r="AB89" s="113" t="s">
        <v>117</v>
      </c>
      <c r="AC89" s="220" t="s">
        <v>230</v>
      </c>
      <c r="AD89" s="219"/>
      <c r="AE89" s="137" t="str">
        <f t="shared" ref="AE89" si="160">A89</f>
        <v>N5</v>
      </c>
      <c r="AF89" s="62" t="str">
        <f>J89</f>
        <v>燕麥飯</v>
      </c>
      <c r="AG89" s="62" t="str">
        <f>J90&amp;" "&amp;J91&amp;" "&amp;J92&amp;" "&amp;J93&amp;" "&amp;J94&amp;" "&amp;J95</f>
        <v xml:space="preserve">米 燕麥    </v>
      </c>
      <c r="AH89" s="62" t="str">
        <f>M89</f>
        <v>照燒雞</v>
      </c>
      <c r="AI89" s="62" t="str">
        <f>M90&amp;" "&amp;M91&amp;" "&amp;M92&amp;" "&amp;M93&amp;" "&amp;M94&amp;" "&amp;M95</f>
        <v xml:space="preserve">肉雞 洋蔥 胡蘿蔔 醬油 紅砂糖 </v>
      </c>
      <c r="AJ89" s="62" t="str">
        <f>P89</f>
        <v>清炒花椰</v>
      </c>
      <c r="AK89" s="62" t="str">
        <f>P90&amp;" "&amp;P91&amp;" "&amp;P92&amp;" "&amp;P93&amp;" "&amp;P94&amp;" "&amp;P95</f>
        <v xml:space="preserve">冷凍花椰菜 胡蘿蔔 大蒜   </v>
      </c>
      <c r="AL89" s="62" t="str">
        <f>S89</f>
        <v>炸物雙拼</v>
      </c>
      <c r="AM89" s="62" t="str">
        <f>S90&amp;" "&amp;S91&amp;" "&amp;S92&amp;" "&amp;S93&amp;" "&amp;S94&amp;" "&amp;S95</f>
        <v xml:space="preserve">甜不辣 冷凍雞塊    </v>
      </c>
      <c r="AN89" s="62" t="str">
        <f>V89</f>
        <v>時蔬</v>
      </c>
      <c r="AO89" s="62" t="str">
        <f>V90&amp;" "&amp;V91&amp;" "&amp;V92&amp;" "&amp;V93&amp;" "&amp;V94&amp;" "&amp;V95</f>
        <v xml:space="preserve">時蔬 大蒜    </v>
      </c>
      <c r="AP89" s="62" t="str">
        <f>Y89</f>
        <v>紫菜蛋花湯</v>
      </c>
      <c r="AQ89" s="62" t="str">
        <f>Y90&amp;" "&amp;Y91&amp;" "&amp;Y92&amp;" "&amp;Y93&amp;" "&amp;Y94&amp;" "&amp;Y95</f>
        <v xml:space="preserve">紫菜 雞蛋 薑   </v>
      </c>
      <c r="AR89" s="93" t="str">
        <f>AB89</f>
        <v>點心</v>
      </c>
      <c r="AS89" s="93" t="str">
        <f>AC89</f>
        <v>有機豆奶</v>
      </c>
      <c r="AT89" s="111">
        <f t="shared" ref="AT89" si="161">C89</f>
        <v>5.6</v>
      </c>
      <c r="AU89" s="111">
        <f t="shared" ref="AU89" si="162">H89</f>
        <v>3</v>
      </c>
      <c r="AV89" s="111">
        <f t="shared" ref="AV89" si="163">E89</f>
        <v>1.8</v>
      </c>
      <c r="AW89" s="111">
        <f t="shared" ref="AW89" si="164">D89</f>
        <v>2.4</v>
      </c>
      <c r="AX89" s="111">
        <f t="shared" ref="AX89" si="165">F89</f>
        <v>0</v>
      </c>
      <c r="AY89" s="111">
        <f t="shared" ref="AY89" si="166">G89</f>
        <v>0</v>
      </c>
      <c r="AZ89" s="111">
        <f t="shared" ref="AZ89" si="167">I89</f>
        <v>771.8</v>
      </c>
    </row>
    <row r="90" spans="1:52" ht="16.2">
      <c r="A90" s="159"/>
      <c r="B90" s="171"/>
      <c r="C90" s="359"/>
      <c r="D90" s="359"/>
      <c r="E90" s="359"/>
      <c r="F90" s="359"/>
      <c r="G90" s="359"/>
      <c r="H90" s="359"/>
      <c r="I90" s="173"/>
      <c r="J90" s="181" t="s">
        <v>126</v>
      </c>
      <c r="K90" s="181">
        <v>10</v>
      </c>
      <c r="L90" s="112" t="str">
        <f t="shared" ref="L90:L91" si="168">IF(K90,"公斤","")</f>
        <v>公斤</v>
      </c>
      <c r="M90" s="251" t="s">
        <v>265</v>
      </c>
      <c r="N90" s="251">
        <v>9</v>
      </c>
      <c r="O90" s="112" t="str">
        <f t="shared" ref="O90" si="169">IF(N90,"公斤","")</f>
        <v>公斤</v>
      </c>
      <c r="P90" s="251" t="s">
        <v>336</v>
      </c>
      <c r="Q90" s="251">
        <v>6.5</v>
      </c>
      <c r="R90" s="112" t="str">
        <f t="shared" ref="R90" si="170">IF(Q90,"公斤","")</f>
        <v>公斤</v>
      </c>
      <c r="S90" s="271" t="s">
        <v>382</v>
      </c>
      <c r="T90" s="251">
        <v>3</v>
      </c>
      <c r="U90" s="112" t="str">
        <f t="shared" ref="U90" si="171">IF(T90,"公斤","")</f>
        <v>公斤</v>
      </c>
      <c r="V90" s="121" t="s">
        <v>121</v>
      </c>
      <c r="W90" s="121">
        <v>7</v>
      </c>
      <c r="X90" s="112" t="str">
        <f t="shared" ref="X90" si="172">IF(W90,"公斤","")</f>
        <v>公斤</v>
      </c>
      <c r="Y90" s="279" t="s">
        <v>200</v>
      </c>
      <c r="Z90" s="279">
        <v>0.1</v>
      </c>
      <c r="AA90" s="112" t="str">
        <f t="shared" ref="AA90" si="173">IF(Z90,"公斤","")</f>
        <v>公斤</v>
      </c>
      <c r="AB90" s="71" t="s">
        <v>117</v>
      </c>
      <c r="AC90" s="221" t="s">
        <v>230</v>
      </c>
      <c r="AD90" s="219"/>
      <c r="AE90" s="130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63"/>
      <c r="AU90" s="63"/>
      <c r="AV90" s="63"/>
      <c r="AW90" s="63"/>
      <c r="AX90" s="63"/>
      <c r="AY90" s="63"/>
      <c r="AZ90" s="63"/>
    </row>
    <row r="91" spans="1:52" ht="16.2">
      <c r="A91" s="159"/>
      <c r="B91" s="171" t="s">
        <v>113</v>
      </c>
      <c r="C91" s="359">
        <v>5.2</v>
      </c>
      <c r="D91" s="359">
        <v>2.2000000000000002</v>
      </c>
      <c r="E91" s="359">
        <v>1.8</v>
      </c>
      <c r="F91" s="359">
        <v>0</v>
      </c>
      <c r="G91" s="359">
        <v>0</v>
      </c>
      <c r="H91" s="360">
        <v>2.4</v>
      </c>
      <c r="I91" s="173">
        <v>687.6</v>
      </c>
      <c r="J91" s="181" t="s">
        <v>132</v>
      </c>
      <c r="K91" s="181">
        <v>0.4</v>
      </c>
      <c r="L91" s="112" t="str">
        <f t="shared" si="168"/>
        <v>公斤</v>
      </c>
      <c r="M91" s="251" t="s">
        <v>267</v>
      </c>
      <c r="N91" s="251">
        <v>2.5</v>
      </c>
      <c r="O91" s="112" t="str">
        <f t="shared" si="141"/>
        <v>公斤</v>
      </c>
      <c r="P91" s="251" t="s">
        <v>268</v>
      </c>
      <c r="Q91" s="251">
        <v>0.5</v>
      </c>
      <c r="R91" s="112" t="str">
        <f t="shared" si="142"/>
        <v>公斤</v>
      </c>
      <c r="S91" s="251" t="s">
        <v>383</v>
      </c>
      <c r="T91" s="251">
        <v>2</v>
      </c>
      <c r="U91" s="112" t="str">
        <f t="shared" si="143"/>
        <v>公斤</v>
      </c>
      <c r="V91" s="121" t="s">
        <v>120</v>
      </c>
      <c r="W91" s="129">
        <v>0.05</v>
      </c>
      <c r="X91" s="112" t="str">
        <f t="shared" si="144"/>
        <v>公斤</v>
      </c>
      <c r="Y91" s="279" t="s">
        <v>174</v>
      </c>
      <c r="Z91" s="279">
        <v>0.6</v>
      </c>
      <c r="AA91" s="112" t="str">
        <f t="shared" si="145"/>
        <v>公斤</v>
      </c>
      <c r="AB91" s="71"/>
      <c r="AC91" s="181"/>
      <c r="AD91" s="219"/>
      <c r="AE91" s="130"/>
      <c r="AF91" s="93"/>
      <c r="AG91" s="93"/>
      <c r="AH91" s="93"/>
      <c r="AI91" s="93"/>
      <c r="AJ91" s="93"/>
      <c r="AK91" s="93"/>
      <c r="AL91" s="93"/>
      <c r="AM91" s="93"/>
      <c r="AN91" s="93"/>
      <c r="AO91" s="93"/>
      <c r="AP91" s="93"/>
      <c r="AQ91" s="93"/>
      <c r="AR91" s="93"/>
      <c r="AS91" s="93"/>
      <c r="AT91" s="63"/>
      <c r="AU91" s="63"/>
      <c r="AV91" s="63"/>
      <c r="AW91" s="63"/>
      <c r="AX91" s="63"/>
      <c r="AY91" s="63"/>
      <c r="AZ91" s="63"/>
    </row>
    <row r="92" spans="1:52" ht="16.2">
      <c r="A92" s="159"/>
      <c r="B92" s="171"/>
      <c r="C92" s="359"/>
      <c r="D92" s="359"/>
      <c r="E92" s="359"/>
      <c r="F92" s="359"/>
      <c r="G92" s="359"/>
      <c r="H92" s="359"/>
      <c r="I92" s="173"/>
      <c r="J92" s="181"/>
      <c r="K92" s="181"/>
      <c r="L92" s="112" t="str">
        <f t="shared" si="140"/>
        <v/>
      </c>
      <c r="M92" s="251" t="s">
        <v>268</v>
      </c>
      <c r="N92" s="251">
        <v>1</v>
      </c>
      <c r="O92" s="112" t="str">
        <f t="shared" si="141"/>
        <v>公斤</v>
      </c>
      <c r="P92" s="251" t="s">
        <v>253</v>
      </c>
      <c r="Q92" s="251">
        <v>0.05</v>
      </c>
      <c r="R92" s="112" t="str">
        <f t="shared" si="142"/>
        <v>公斤</v>
      </c>
      <c r="S92" s="251"/>
      <c r="T92" s="251"/>
      <c r="U92" s="112" t="str">
        <f t="shared" si="143"/>
        <v/>
      </c>
      <c r="V92" s="121"/>
      <c r="W92" s="121"/>
      <c r="X92" s="112" t="str">
        <f t="shared" si="144"/>
        <v/>
      </c>
      <c r="Y92" s="279" t="s">
        <v>180</v>
      </c>
      <c r="Z92" s="279">
        <v>0.05</v>
      </c>
      <c r="AA92" s="112" t="str">
        <f t="shared" si="145"/>
        <v>公斤</v>
      </c>
      <c r="AB92" s="71"/>
      <c r="AC92" s="181"/>
      <c r="AD92" s="219"/>
      <c r="AE92" s="130"/>
      <c r="AF92" s="93"/>
      <c r="AG92" s="93"/>
      <c r="AH92" s="93"/>
      <c r="AI92" s="93"/>
      <c r="AJ92" s="93"/>
      <c r="AK92" s="93"/>
      <c r="AL92" s="93"/>
      <c r="AM92" s="93"/>
      <c r="AN92" s="93"/>
      <c r="AO92" s="93"/>
      <c r="AP92" s="93"/>
      <c r="AQ92" s="93"/>
      <c r="AR92" s="93"/>
      <c r="AS92" s="93"/>
      <c r="AT92" s="63"/>
      <c r="AU92" s="63"/>
      <c r="AV92" s="63"/>
      <c r="AW92" s="63"/>
      <c r="AX92" s="63"/>
      <c r="AY92" s="63"/>
      <c r="AZ92" s="63"/>
    </row>
    <row r="93" spans="1:52" ht="16.2">
      <c r="A93" s="159"/>
      <c r="B93" s="171"/>
      <c r="C93" s="359"/>
      <c r="D93" s="359"/>
      <c r="E93" s="359"/>
      <c r="F93" s="359"/>
      <c r="G93" s="359"/>
      <c r="H93" s="359"/>
      <c r="I93" s="173"/>
      <c r="J93" s="181"/>
      <c r="K93" s="181"/>
      <c r="L93" s="112" t="str">
        <f t="shared" si="140"/>
        <v/>
      </c>
      <c r="M93" s="251" t="s">
        <v>284</v>
      </c>
      <c r="N93" s="251"/>
      <c r="O93" s="112" t="str">
        <f t="shared" si="141"/>
        <v/>
      </c>
      <c r="P93" s="251"/>
      <c r="Q93" s="251"/>
      <c r="R93" s="112" t="str">
        <f t="shared" si="142"/>
        <v/>
      </c>
      <c r="S93" s="251"/>
      <c r="T93" s="251"/>
      <c r="U93" s="112" t="str">
        <f t="shared" si="143"/>
        <v/>
      </c>
      <c r="V93" s="121"/>
      <c r="W93" s="121"/>
      <c r="X93" s="112" t="str">
        <f t="shared" si="144"/>
        <v/>
      </c>
      <c r="Y93" s="200"/>
      <c r="Z93" s="200"/>
      <c r="AA93" s="112" t="str">
        <f t="shared" si="145"/>
        <v/>
      </c>
      <c r="AB93" s="71"/>
      <c r="AC93" s="181"/>
      <c r="AD93" s="219"/>
      <c r="AE93" s="130"/>
      <c r="AF93" s="93"/>
      <c r="AG93" s="93"/>
      <c r="AH93" s="93"/>
      <c r="AI93" s="93"/>
      <c r="AJ93" s="93"/>
      <c r="AK93" s="93"/>
      <c r="AL93" s="93"/>
      <c r="AM93" s="93"/>
      <c r="AN93" s="93"/>
      <c r="AO93" s="93"/>
      <c r="AP93" s="93"/>
      <c r="AQ93" s="93"/>
      <c r="AR93" s="93"/>
      <c r="AS93" s="93"/>
      <c r="AT93" s="63"/>
      <c r="AU93" s="63"/>
      <c r="AV93" s="63"/>
      <c r="AW93" s="63"/>
      <c r="AX93" s="63"/>
      <c r="AY93" s="63"/>
      <c r="AZ93" s="63"/>
    </row>
    <row r="94" spans="1:52" ht="16.2">
      <c r="A94" s="159"/>
      <c r="B94" s="171"/>
      <c r="C94" s="359"/>
      <c r="D94" s="359"/>
      <c r="E94" s="359"/>
      <c r="F94" s="359"/>
      <c r="G94" s="359"/>
      <c r="H94" s="359"/>
      <c r="I94" s="173"/>
      <c r="J94" s="181"/>
      <c r="K94" s="181"/>
      <c r="L94" s="112" t="str">
        <f t="shared" si="140"/>
        <v/>
      </c>
      <c r="M94" s="251" t="s">
        <v>285</v>
      </c>
      <c r="N94" s="251"/>
      <c r="O94" s="112" t="str">
        <f t="shared" si="141"/>
        <v/>
      </c>
      <c r="P94" s="251"/>
      <c r="Q94" s="251"/>
      <c r="R94" s="112" t="str">
        <f t="shared" si="142"/>
        <v/>
      </c>
      <c r="S94" s="251"/>
      <c r="T94" s="251"/>
      <c r="U94" s="112" t="str">
        <f t="shared" si="143"/>
        <v/>
      </c>
      <c r="V94" s="121"/>
      <c r="W94" s="121"/>
      <c r="X94" s="112" t="str">
        <f t="shared" si="144"/>
        <v/>
      </c>
      <c r="Y94" s="200"/>
      <c r="Z94" s="200"/>
      <c r="AA94" s="112" t="str">
        <f t="shared" si="145"/>
        <v/>
      </c>
      <c r="AB94" s="71"/>
      <c r="AC94" s="181"/>
      <c r="AD94" s="219"/>
      <c r="AE94" s="130"/>
      <c r="AF94" s="93"/>
      <c r="AG94" s="93"/>
      <c r="AH94" s="93"/>
      <c r="AI94" s="93"/>
      <c r="AJ94" s="93"/>
      <c r="AK94" s="93"/>
      <c r="AL94" s="93"/>
      <c r="AM94" s="93"/>
      <c r="AN94" s="93"/>
      <c r="AO94" s="93"/>
      <c r="AP94" s="93"/>
      <c r="AQ94" s="93"/>
      <c r="AR94" s="93"/>
      <c r="AS94" s="93"/>
      <c r="AT94" s="63"/>
      <c r="AU94" s="63"/>
      <c r="AV94" s="63"/>
      <c r="AW94" s="63"/>
      <c r="AX94" s="63"/>
      <c r="AY94" s="63"/>
      <c r="AZ94" s="63"/>
    </row>
    <row r="95" spans="1:52" ht="16.8" thickBot="1">
      <c r="A95" s="163"/>
      <c r="B95" s="171"/>
      <c r="C95" s="359"/>
      <c r="D95" s="359"/>
      <c r="E95" s="359"/>
      <c r="F95" s="359"/>
      <c r="G95" s="359"/>
      <c r="H95" s="359"/>
      <c r="I95" s="173"/>
      <c r="J95" s="182"/>
      <c r="K95" s="182"/>
      <c r="L95" s="112" t="str">
        <f t="shared" si="140"/>
        <v/>
      </c>
      <c r="M95" s="252"/>
      <c r="N95" s="252"/>
      <c r="O95" s="112" t="str">
        <f t="shared" si="141"/>
        <v/>
      </c>
      <c r="P95" s="252"/>
      <c r="Q95" s="252"/>
      <c r="R95" s="112" t="str">
        <f t="shared" si="142"/>
        <v/>
      </c>
      <c r="S95" s="252"/>
      <c r="T95" s="252"/>
      <c r="U95" s="112" t="str">
        <f t="shared" si="143"/>
        <v/>
      </c>
      <c r="V95" s="128"/>
      <c r="W95" s="128"/>
      <c r="X95" s="112" t="str">
        <f t="shared" si="144"/>
        <v/>
      </c>
      <c r="Y95" s="201"/>
      <c r="Z95" s="201"/>
      <c r="AA95" s="112" t="str">
        <f t="shared" si="145"/>
        <v/>
      </c>
      <c r="AB95" s="94"/>
      <c r="AC95" s="184"/>
      <c r="AD95" s="219"/>
      <c r="AE95" s="131"/>
      <c r="AF95" s="93"/>
      <c r="AG95" s="93"/>
      <c r="AH95" s="93"/>
      <c r="AI95" s="93"/>
      <c r="AJ95" s="93"/>
      <c r="AK95" s="93"/>
      <c r="AL95" s="93"/>
      <c r="AM95" s="93"/>
      <c r="AN95" s="93"/>
      <c r="AO95" s="93"/>
      <c r="AP95" s="93"/>
      <c r="AQ95" s="93"/>
      <c r="AR95" s="93"/>
      <c r="AS95" s="93"/>
      <c r="AT95" s="63"/>
      <c r="AU95" s="63"/>
      <c r="AV95" s="63"/>
      <c r="AW95" s="63"/>
      <c r="AX95" s="63"/>
      <c r="AY95" s="63"/>
      <c r="AZ95" s="63"/>
    </row>
    <row r="96" spans="1:52" ht="16.2">
      <c r="A96" s="157" t="s">
        <v>38</v>
      </c>
      <c r="B96" s="167" t="s">
        <v>112</v>
      </c>
      <c r="C96" s="256">
        <v>5.7</v>
      </c>
      <c r="D96" s="256">
        <v>2.4</v>
      </c>
      <c r="E96" s="256">
        <v>2.2000000000000002</v>
      </c>
      <c r="F96" s="256">
        <v>0</v>
      </c>
      <c r="G96" s="256">
        <v>0</v>
      </c>
      <c r="H96" s="256">
        <v>2.6</v>
      </c>
      <c r="I96" s="169">
        <v>752</v>
      </c>
      <c r="J96" s="198" t="s">
        <v>128</v>
      </c>
      <c r="K96" s="199"/>
      <c r="L96" s="109"/>
      <c r="M96" s="179" t="s">
        <v>286</v>
      </c>
      <c r="N96" s="180"/>
      <c r="O96" s="109"/>
      <c r="P96" s="198" t="s">
        <v>337</v>
      </c>
      <c r="Q96" s="253"/>
      <c r="R96" s="109"/>
      <c r="S96" s="198" t="s">
        <v>384</v>
      </c>
      <c r="T96" s="253"/>
      <c r="U96" s="109"/>
      <c r="V96" s="118" t="s">
        <v>121</v>
      </c>
      <c r="W96" s="118"/>
      <c r="X96" s="92"/>
      <c r="Y96" s="198" t="s">
        <v>431</v>
      </c>
      <c r="Z96" s="253"/>
      <c r="AA96" s="110"/>
      <c r="AB96" s="113" t="s">
        <v>117</v>
      </c>
      <c r="AC96" s="220"/>
      <c r="AD96" s="219"/>
      <c r="AE96" s="137" t="str">
        <f t="shared" ref="AE96" si="174">A96</f>
        <v>O1</v>
      </c>
      <c r="AF96" s="62" t="str">
        <f>J96</f>
        <v>白米飯</v>
      </c>
      <c r="AG96" s="62" t="str">
        <f>J97&amp;" "&amp;J98&amp;" "&amp;J99&amp;" "&amp;J100&amp;" "&amp;J101&amp;" "&amp;J102</f>
        <v xml:space="preserve">米     </v>
      </c>
      <c r="AH96" s="62" t="str">
        <f>M96</f>
        <v>鹹豬肉片</v>
      </c>
      <c r="AI96" s="62" t="str">
        <f>M97&amp;" "&amp;M98&amp;" "&amp;M99&amp;" "&amp;M100&amp;" "&amp;M101&amp;" "&amp;M102</f>
        <v>豬後腿肉 洋蔥 胡蘿蔔 青蔥 大蒜 醃鹹豬肉粉</v>
      </c>
      <c r="AJ96" s="62" t="str">
        <f>P96</f>
        <v>蛋香刈薯</v>
      </c>
      <c r="AK96" s="62" t="str">
        <f>P97&amp;" "&amp;P98&amp;" "&amp;P99&amp;" "&amp;P100&amp;" "&amp;P101&amp;" "&amp;P102</f>
        <v xml:space="preserve">雞蛋 刈薯 胡蘿蔔 大蒜  </v>
      </c>
      <c r="AL96" s="62" t="str">
        <f>S96</f>
        <v>螞蟻上樹</v>
      </c>
      <c r="AM96" s="62" t="str">
        <f>S97&amp;" "&amp;S98&amp;" "&amp;S99&amp;" "&amp;S100&amp;" "&amp;S101&amp;" "&amp;S102</f>
        <v>豬絞肉 冬粉 時蔬 乾木耳 大蒜 胡蘿蔔</v>
      </c>
      <c r="AN96" s="62" t="str">
        <f>V96</f>
        <v>時蔬</v>
      </c>
      <c r="AO96" s="62" t="str">
        <f>V97&amp;" "&amp;V98&amp;" "&amp;V99&amp;" "&amp;V100&amp;" "&amp;V101&amp;" "&amp;V102</f>
        <v xml:space="preserve">時蔬 大蒜    </v>
      </c>
      <c r="AP96" s="62" t="str">
        <f>Y96</f>
        <v>針菇蔬湯</v>
      </c>
      <c r="AQ96" s="62" t="str">
        <f>Y97&amp;" "&amp;Y98&amp;" "&amp;Y99&amp;" "&amp;Y100&amp;" "&amp;Y101&amp;" "&amp;Y102</f>
        <v xml:space="preserve">金針菇 時蔬 薑 大骨  </v>
      </c>
      <c r="AR96" s="93" t="str">
        <f>AB96</f>
        <v>點心</v>
      </c>
      <c r="AS96" s="93">
        <f>AC96</f>
        <v>0</v>
      </c>
      <c r="AT96" s="111">
        <f t="shared" ref="AT96" si="175">C96</f>
        <v>5.7</v>
      </c>
      <c r="AU96" s="111">
        <f t="shared" ref="AU96" si="176">H96</f>
        <v>2.6</v>
      </c>
      <c r="AV96" s="111">
        <f t="shared" ref="AV96" si="177">E96</f>
        <v>2.2000000000000002</v>
      </c>
      <c r="AW96" s="111">
        <f t="shared" ref="AW96" si="178">D96</f>
        <v>2.4</v>
      </c>
      <c r="AX96" s="111">
        <f t="shared" ref="AX96" si="179">F96</f>
        <v>0</v>
      </c>
      <c r="AY96" s="111">
        <f t="shared" ref="AY96" si="180">G96</f>
        <v>0</v>
      </c>
      <c r="AZ96" s="111">
        <f t="shared" ref="AZ96" si="181">I96</f>
        <v>752</v>
      </c>
    </row>
    <row r="97" spans="1:52" ht="16.2">
      <c r="A97" s="159"/>
      <c r="B97" s="171"/>
      <c r="C97" s="359"/>
      <c r="D97" s="359"/>
      <c r="E97" s="359"/>
      <c r="F97" s="359"/>
      <c r="G97" s="359"/>
      <c r="H97" s="359"/>
      <c r="I97" s="173"/>
      <c r="J97" s="200" t="s">
        <v>126</v>
      </c>
      <c r="K97" s="200">
        <v>10</v>
      </c>
      <c r="L97" s="112" t="str">
        <f t="shared" ref="L97:L98" si="182">IF(K97,"公斤","")</f>
        <v>公斤</v>
      </c>
      <c r="M97" s="181" t="s">
        <v>133</v>
      </c>
      <c r="N97" s="181">
        <v>6</v>
      </c>
      <c r="O97" s="112" t="str">
        <f t="shared" ref="O97" si="183">IF(N97,"公斤","")</f>
        <v>公斤</v>
      </c>
      <c r="P97" s="200" t="s">
        <v>174</v>
      </c>
      <c r="Q97" s="200">
        <v>3</v>
      </c>
      <c r="R97" s="112" t="str">
        <f t="shared" ref="R97" si="184">IF(Q97,"公斤","")</f>
        <v>公斤</v>
      </c>
      <c r="S97" s="200" t="s">
        <v>181</v>
      </c>
      <c r="T97" s="200">
        <v>0.7</v>
      </c>
      <c r="U97" s="112" t="str">
        <f t="shared" ref="U97" si="185">IF(T97,"公斤","")</f>
        <v>公斤</v>
      </c>
      <c r="V97" s="121" t="s">
        <v>121</v>
      </c>
      <c r="W97" s="121">
        <v>7</v>
      </c>
      <c r="X97" s="112" t="str">
        <f t="shared" ref="X97" si="186">IF(W97,"公斤","")</f>
        <v>公斤</v>
      </c>
      <c r="Y97" s="200" t="s">
        <v>201</v>
      </c>
      <c r="Z97" s="200">
        <v>1</v>
      </c>
      <c r="AA97" s="112" t="str">
        <f t="shared" ref="AA97" si="187">IF(Z97,"公斤","")</f>
        <v>公斤</v>
      </c>
      <c r="AB97" s="71" t="s">
        <v>117</v>
      </c>
      <c r="AC97" s="221"/>
      <c r="AD97" s="219"/>
      <c r="AE97" s="130"/>
      <c r="AF97" s="93"/>
      <c r="AG97" s="93"/>
      <c r="AH97" s="93"/>
      <c r="AI97" s="93"/>
      <c r="AJ97" s="93"/>
      <c r="AK97" s="93"/>
      <c r="AL97" s="93"/>
      <c r="AM97" s="93"/>
      <c r="AN97" s="93"/>
      <c r="AO97" s="93"/>
      <c r="AP97" s="93"/>
      <c r="AQ97" s="93"/>
      <c r="AR97" s="93"/>
      <c r="AS97" s="93"/>
      <c r="AT97" s="63"/>
      <c r="AU97" s="63"/>
      <c r="AV97" s="63"/>
      <c r="AW97" s="63"/>
      <c r="AX97" s="63"/>
      <c r="AY97" s="63"/>
      <c r="AZ97" s="63"/>
    </row>
    <row r="98" spans="1:52" ht="16.2">
      <c r="A98" s="159"/>
      <c r="B98" s="171" t="s">
        <v>113</v>
      </c>
      <c r="C98" s="359">
        <v>5</v>
      </c>
      <c r="D98" s="359">
        <v>2.1</v>
      </c>
      <c r="E98" s="359">
        <v>1.9</v>
      </c>
      <c r="F98" s="359">
        <v>0</v>
      </c>
      <c r="G98" s="359">
        <v>0</v>
      </c>
      <c r="H98" s="360">
        <v>2.4</v>
      </c>
      <c r="I98" s="173">
        <v>668.9</v>
      </c>
      <c r="J98" s="200"/>
      <c r="K98" s="200"/>
      <c r="L98" s="112" t="str">
        <f t="shared" si="182"/>
        <v/>
      </c>
      <c r="M98" s="181" t="s">
        <v>136</v>
      </c>
      <c r="N98" s="181">
        <v>3</v>
      </c>
      <c r="O98" s="112" t="str">
        <f t="shared" si="141"/>
        <v>公斤</v>
      </c>
      <c r="P98" s="200" t="s">
        <v>178</v>
      </c>
      <c r="Q98" s="200">
        <v>3</v>
      </c>
      <c r="R98" s="112" t="str">
        <f t="shared" si="142"/>
        <v>公斤</v>
      </c>
      <c r="S98" s="200" t="s">
        <v>385</v>
      </c>
      <c r="T98" s="200">
        <v>1</v>
      </c>
      <c r="U98" s="112" t="str">
        <f t="shared" si="143"/>
        <v>公斤</v>
      </c>
      <c r="V98" s="121" t="s">
        <v>120</v>
      </c>
      <c r="W98" s="129">
        <v>0.05</v>
      </c>
      <c r="X98" s="112" t="str">
        <f t="shared" si="144"/>
        <v>公斤</v>
      </c>
      <c r="Y98" s="200" t="s">
        <v>121</v>
      </c>
      <c r="Z98" s="200">
        <v>3</v>
      </c>
      <c r="AA98" s="112" t="str">
        <f t="shared" si="145"/>
        <v>公斤</v>
      </c>
      <c r="AB98" s="71"/>
      <c r="AC98" s="221"/>
      <c r="AD98" s="219"/>
      <c r="AE98" s="130"/>
      <c r="AF98" s="93"/>
      <c r="AG98" s="93"/>
      <c r="AH98" s="93"/>
      <c r="AI98" s="93"/>
      <c r="AJ98" s="93"/>
      <c r="AK98" s="93"/>
      <c r="AL98" s="93"/>
      <c r="AM98" s="93"/>
      <c r="AN98" s="93"/>
      <c r="AO98" s="93"/>
      <c r="AP98" s="93"/>
      <c r="AQ98" s="93"/>
      <c r="AR98" s="93"/>
      <c r="AS98" s="93"/>
      <c r="AT98" s="63"/>
      <c r="AU98" s="63"/>
      <c r="AV98" s="63"/>
      <c r="AW98" s="63"/>
      <c r="AX98" s="63"/>
      <c r="AY98" s="63"/>
      <c r="AZ98" s="63"/>
    </row>
    <row r="99" spans="1:52" ht="16.2">
      <c r="A99" s="159"/>
      <c r="B99" s="171"/>
      <c r="C99" s="359"/>
      <c r="D99" s="359"/>
      <c r="E99" s="359"/>
      <c r="F99" s="359"/>
      <c r="G99" s="359"/>
      <c r="H99" s="359"/>
      <c r="I99" s="173"/>
      <c r="J99" s="200"/>
      <c r="K99" s="200"/>
      <c r="L99" s="112" t="str">
        <f t="shared" si="140"/>
        <v/>
      </c>
      <c r="M99" s="181" t="s">
        <v>139</v>
      </c>
      <c r="N99" s="181">
        <v>0.5</v>
      </c>
      <c r="O99" s="112" t="str">
        <f t="shared" si="141"/>
        <v>公斤</v>
      </c>
      <c r="P99" s="200" t="s">
        <v>170</v>
      </c>
      <c r="Q99" s="200">
        <v>0.5</v>
      </c>
      <c r="R99" s="112" t="str">
        <f t="shared" si="142"/>
        <v>公斤</v>
      </c>
      <c r="S99" s="200" t="s">
        <v>121</v>
      </c>
      <c r="T99" s="200">
        <v>3</v>
      </c>
      <c r="U99" s="112" t="str">
        <f t="shared" si="143"/>
        <v>公斤</v>
      </c>
      <c r="V99" s="121"/>
      <c r="W99" s="121"/>
      <c r="X99" s="112" t="str">
        <f t="shared" si="144"/>
        <v/>
      </c>
      <c r="Y99" s="279" t="s">
        <v>180</v>
      </c>
      <c r="Z99" s="279">
        <v>0.05</v>
      </c>
      <c r="AA99" s="112" t="str">
        <f t="shared" si="145"/>
        <v>公斤</v>
      </c>
      <c r="AB99" s="71"/>
      <c r="AC99" s="221"/>
      <c r="AD99" s="219"/>
      <c r="AE99" s="130"/>
      <c r="AF99" s="93"/>
      <c r="AG99" s="93"/>
      <c r="AH99" s="93"/>
      <c r="AI99" s="93"/>
      <c r="AJ99" s="93"/>
      <c r="AK99" s="93"/>
      <c r="AL99" s="93"/>
      <c r="AM99" s="93"/>
      <c r="AN99" s="93"/>
      <c r="AO99" s="93"/>
      <c r="AP99" s="93"/>
      <c r="AQ99" s="93"/>
      <c r="AR99" s="93"/>
      <c r="AS99" s="93"/>
      <c r="AT99" s="63"/>
      <c r="AU99" s="63"/>
      <c r="AV99" s="63"/>
      <c r="AW99" s="63"/>
      <c r="AX99" s="63"/>
      <c r="AY99" s="63"/>
      <c r="AZ99" s="63"/>
    </row>
    <row r="100" spans="1:52" ht="16.2">
      <c r="A100" s="159"/>
      <c r="B100" s="171"/>
      <c r="C100" s="359"/>
      <c r="D100" s="359"/>
      <c r="E100" s="359"/>
      <c r="F100" s="359"/>
      <c r="G100" s="359"/>
      <c r="H100" s="359"/>
      <c r="I100" s="173"/>
      <c r="J100" s="200"/>
      <c r="K100" s="200"/>
      <c r="L100" s="112" t="str">
        <f t="shared" si="140"/>
        <v/>
      </c>
      <c r="M100" s="181" t="s">
        <v>287</v>
      </c>
      <c r="N100" s="181">
        <v>0.5</v>
      </c>
      <c r="O100" s="112" t="str">
        <f t="shared" si="141"/>
        <v>公斤</v>
      </c>
      <c r="P100" s="200" t="s">
        <v>120</v>
      </c>
      <c r="Q100" s="200">
        <v>0.05</v>
      </c>
      <c r="R100" s="112" t="str">
        <f t="shared" si="142"/>
        <v>公斤</v>
      </c>
      <c r="S100" s="200" t="s">
        <v>188</v>
      </c>
      <c r="T100" s="200">
        <v>0.01</v>
      </c>
      <c r="U100" s="112" t="str">
        <f t="shared" si="143"/>
        <v>公斤</v>
      </c>
      <c r="V100" s="121"/>
      <c r="W100" s="121"/>
      <c r="X100" s="112" t="str">
        <f t="shared" si="144"/>
        <v/>
      </c>
      <c r="Y100" s="301" t="s">
        <v>432</v>
      </c>
      <c r="Z100" s="279">
        <v>0.6</v>
      </c>
      <c r="AA100" s="112" t="str">
        <f t="shared" si="145"/>
        <v>公斤</v>
      </c>
      <c r="AB100" s="71"/>
      <c r="AC100" s="221"/>
      <c r="AD100" s="219"/>
      <c r="AE100" s="130"/>
      <c r="AF100" s="93"/>
      <c r="AG100" s="93"/>
      <c r="AH100" s="93"/>
      <c r="AI100" s="93"/>
      <c r="AJ100" s="93"/>
      <c r="AK100" s="93"/>
      <c r="AL100" s="93"/>
      <c r="AM100" s="93"/>
      <c r="AN100" s="93"/>
      <c r="AO100" s="93"/>
      <c r="AP100" s="93"/>
      <c r="AQ100" s="93"/>
      <c r="AR100" s="93"/>
      <c r="AS100" s="93"/>
      <c r="AT100" s="63"/>
      <c r="AU100" s="63"/>
      <c r="AV100" s="63"/>
      <c r="AW100" s="63"/>
      <c r="AX100" s="63"/>
      <c r="AY100" s="63"/>
      <c r="AZ100" s="63"/>
    </row>
    <row r="101" spans="1:52" ht="16.2">
      <c r="A101" s="159"/>
      <c r="B101" s="171"/>
      <c r="C101" s="359"/>
      <c r="D101" s="359"/>
      <c r="E101" s="359"/>
      <c r="F101" s="359"/>
      <c r="G101" s="359"/>
      <c r="H101" s="359"/>
      <c r="I101" s="173"/>
      <c r="J101" s="200"/>
      <c r="K101" s="200"/>
      <c r="L101" s="112" t="str">
        <f t="shared" si="140"/>
        <v/>
      </c>
      <c r="M101" s="181" t="s">
        <v>134</v>
      </c>
      <c r="N101" s="187">
        <v>0.05</v>
      </c>
      <c r="O101" s="112" t="str">
        <f t="shared" si="141"/>
        <v>公斤</v>
      </c>
      <c r="P101" s="200"/>
      <c r="Q101" s="200"/>
      <c r="R101" s="112" t="str">
        <f t="shared" si="142"/>
        <v/>
      </c>
      <c r="S101" s="200" t="s">
        <v>120</v>
      </c>
      <c r="T101" s="200">
        <v>0.05</v>
      </c>
      <c r="U101" s="112" t="str">
        <f t="shared" si="143"/>
        <v>公斤</v>
      </c>
      <c r="V101" s="121"/>
      <c r="W101" s="121"/>
      <c r="X101" s="112" t="str">
        <f t="shared" si="144"/>
        <v/>
      </c>
      <c r="Y101" s="301"/>
      <c r="Z101" s="279"/>
      <c r="AA101" s="112" t="str">
        <f t="shared" si="145"/>
        <v/>
      </c>
      <c r="AB101" s="71"/>
      <c r="AC101" s="221"/>
      <c r="AD101" s="219"/>
      <c r="AE101" s="130"/>
      <c r="AF101" s="93"/>
      <c r="AG101" s="93"/>
      <c r="AH101" s="93"/>
      <c r="AI101" s="93"/>
      <c r="AJ101" s="93"/>
      <c r="AK101" s="93"/>
      <c r="AL101" s="93"/>
      <c r="AM101" s="93"/>
      <c r="AN101" s="93"/>
      <c r="AO101" s="93"/>
      <c r="AP101" s="93"/>
      <c r="AQ101" s="93"/>
      <c r="AR101" s="93"/>
      <c r="AS101" s="93"/>
      <c r="AT101" s="63"/>
      <c r="AU101" s="63"/>
      <c r="AV101" s="63"/>
      <c r="AW101" s="63"/>
      <c r="AX101" s="63"/>
      <c r="AY101" s="63"/>
      <c r="AZ101" s="63"/>
    </row>
    <row r="102" spans="1:52" ht="16.8" thickBot="1">
      <c r="A102" s="163"/>
      <c r="B102" s="175"/>
      <c r="C102" s="361"/>
      <c r="D102" s="361"/>
      <c r="E102" s="361"/>
      <c r="F102" s="361"/>
      <c r="G102" s="361"/>
      <c r="H102" s="361"/>
      <c r="I102" s="177"/>
      <c r="J102" s="201"/>
      <c r="K102" s="201"/>
      <c r="L102" s="112" t="str">
        <f t="shared" si="140"/>
        <v/>
      </c>
      <c r="M102" s="182" t="s">
        <v>288</v>
      </c>
      <c r="N102" s="182"/>
      <c r="O102" s="112" t="str">
        <f t="shared" si="141"/>
        <v/>
      </c>
      <c r="P102" s="201"/>
      <c r="Q102" s="201"/>
      <c r="R102" s="112" t="str">
        <f t="shared" si="142"/>
        <v/>
      </c>
      <c r="S102" s="201" t="s">
        <v>170</v>
      </c>
      <c r="T102" s="201">
        <v>0.5</v>
      </c>
      <c r="U102" s="112" t="str">
        <f t="shared" si="143"/>
        <v>公斤</v>
      </c>
      <c r="V102" s="128"/>
      <c r="W102" s="128"/>
      <c r="X102" s="112" t="str">
        <f t="shared" si="144"/>
        <v/>
      </c>
      <c r="Y102" s="280"/>
      <c r="Z102" s="280"/>
      <c r="AA102" s="112" t="str">
        <f t="shared" si="145"/>
        <v/>
      </c>
      <c r="AB102" s="94"/>
      <c r="AC102" s="222"/>
      <c r="AD102" s="219"/>
      <c r="AE102" s="131"/>
      <c r="AF102" s="93"/>
      <c r="AG102" s="93"/>
      <c r="AH102" s="93"/>
      <c r="AI102" s="93"/>
      <c r="AJ102" s="93"/>
      <c r="AK102" s="93"/>
      <c r="AL102" s="93"/>
      <c r="AM102" s="93"/>
      <c r="AN102" s="93"/>
      <c r="AO102" s="93"/>
      <c r="AP102" s="93"/>
      <c r="AQ102" s="93"/>
      <c r="AR102" s="93"/>
      <c r="AS102" s="93"/>
      <c r="AT102" s="63"/>
      <c r="AU102" s="63"/>
      <c r="AV102" s="63"/>
      <c r="AW102" s="63"/>
      <c r="AX102" s="63"/>
      <c r="AY102" s="63"/>
      <c r="AZ102" s="63"/>
    </row>
    <row r="103" spans="1:52" ht="16.2">
      <c r="A103" s="166" t="s">
        <v>39</v>
      </c>
      <c r="B103" s="171" t="s">
        <v>112</v>
      </c>
      <c r="C103" s="359">
        <v>5.8</v>
      </c>
      <c r="D103" s="359">
        <v>2</v>
      </c>
      <c r="E103" s="359">
        <v>1.7</v>
      </c>
      <c r="F103" s="359">
        <v>0</v>
      </c>
      <c r="G103" s="359">
        <v>0</v>
      </c>
      <c r="H103" s="359">
        <v>2.2999999999999998</v>
      </c>
      <c r="I103" s="173">
        <v>712.1</v>
      </c>
      <c r="J103" s="198" t="s">
        <v>125</v>
      </c>
      <c r="K103" s="199"/>
      <c r="L103" s="109"/>
      <c r="M103" s="276" t="s">
        <v>289</v>
      </c>
      <c r="N103" s="253"/>
      <c r="O103" s="109"/>
      <c r="P103" s="198" t="s">
        <v>183</v>
      </c>
      <c r="Q103" s="253"/>
      <c r="R103" s="109"/>
      <c r="S103" s="198" t="s">
        <v>386</v>
      </c>
      <c r="T103" s="253"/>
      <c r="U103" s="109"/>
      <c r="V103" s="123" t="s">
        <v>121</v>
      </c>
      <c r="W103" s="123"/>
      <c r="X103" s="92"/>
      <c r="Y103" s="198" t="s">
        <v>198</v>
      </c>
      <c r="Z103" s="253"/>
      <c r="AA103" s="110"/>
      <c r="AB103" s="113" t="s">
        <v>117</v>
      </c>
      <c r="AC103" s="183"/>
      <c r="AD103" s="219"/>
      <c r="AE103" s="137" t="str">
        <f t="shared" ref="AE103" si="188">A103</f>
        <v>O2</v>
      </c>
      <c r="AF103" s="62" t="str">
        <f>J103</f>
        <v>糙米飯</v>
      </c>
      <c r="AG103" s="62" t="str">
        <f>J104&amp;" "&amp;J105&amp;" "&amp;J106&amp;" "&amp;J107&amp;" "&amp;J108&amp;" "&amp;J109</f>
        <v xml:space="preserve">米 糙米    </v>
      </c>
      <c r="AH103" s="62" t="str">
        <f>M103</f>
        <v>南瓜燒肉</v>
      </c>
      <c r="AI103" s="62" t="str">
        <f>M104&amp;" "&amp;M105&amp;" "&amp;M106&amp;" "&amp;M107&amp;" "&amp;M108&amp;" "&amp;M109</f>
        <v xml:space="preserve">豬後腿肉 南瓜 紅蘿蔔 大蒜  </v>
      </c>
      <c r="AJ103" s="62" t="str">
        <f>P103</f>
        <v>藥膳凍腐</v>
      </c>
      <c r="AK103" s="62" t="str">
        <f>P104&amp;" "&amp;P105&amp;" "&amp;P106&amp;" "&amp;P107&amp;" "&amp;P108&amp;" "&amp;P109</f>
        <v xml:space="preserve">凍豆腐 白蘿蔔 胡蘿蔔 大蒜 藥膳包 </v>
      </c>
      <c r="AL103" s="62" t="str">
        <f>S103</f>
        <v>薯條</v>
      </c>
      <c r="AM103" s="62" t="str">
        <f>S104&amp;" "&amp;S105&amp;" "&amp;S106&amp;" "&amp;S107&amp;" "&amp;S108&amp;" "&amp;S109</f>
        <v xml:space="preserve">馬鈴薯條     </v>
      </c>
      <c r="AN103" s="62" t="str">
        <f>V103</f>
        <v>時蔬</v>
      </c>
      <c r="AO103" s="62" t="str">
        <f>V104&amp;" "&amp;V105&amp;" "&amp;V106&amp;" "&amp;V107&amp;" "&amp;V108&amp;" "&amp;V109</f>
        <v xml:space="preserve">時蔬 大蒜    </v>
      </c>
      <c r="AP103" s="62" t="str">
        <f>Y103</f>
        <v>時瓜湯</v>
      </c>
      <c r="AQ103" s="62" t="str">
        <f>Y104&amp;" "&amp;Y105&amp;" "&amp;Y106&amp;" "&amp;Y107&amp;" "&amp;Y108&amp;" "&amp;Y109</f>
        <v xml:space="preserve">時瓜 薑 大骨   </v>
      </c>
      <c r="AR103" s="93" t="str">
        <f>AB103</f>
        <v>點心</v>
      </c>
      <c r="AS103" s="93">
        <f>AC103</f>
        <v>0</v>
      </c>
      <c r="AT103" s="111">
        <f t="shared" ref="AT103" si="189">C103</f>
        <v>5.8</v>
      </c>
      <c r="AU103" s="111">
        <f t="shared" ref="AU103" si="190">H103</f>
        <v>2.2999999999999998</v>
      </c>
      <c r="AV103" s="111">
        <f t="shared" ref="AV103" si="191">E103</f>
        <v>1.7</v>
      </c>
      <c r="AW103" s="111">
        <f t="shared" ref="AW103" si="192">D103</f>
        <v>2</v>
      </c>
      <c r="AX103" s="111">
        <f t="shared" ref="AX103" si="193">F103</f>
        <v>0</v>
      </c>
      <c r="AY103" s="111">
        <f t="shared" ref="AY103" si="194">G103</f>
        <v>0</v>
      </c>
      <c r="AZ103" s="111">
        <f t="shared" ref="AZ103" si="195">I103</f>
        <v>712.1</v>
      </c>
    </row>
    <row r="104" spans="1:52" ht="16.2">
      <c r="A104" s="170"/>
      <c r="B104" s="171"/>
      <c r="C104" s="359"/>
      <c r="D104" s="359"/>
      <c r="E104" s="359"/>
      <c r="F104" s="359"/>
      <c r="G104" s="359"/>
      <c r="H104" s="359"/>
      <c r="I104" s="173"/>
      <c r="J104" s="200" t="s">
        <v>126</v>
      </c>
      <c r="K104" s="200">
        <v>7</v>
      </c>
      <c r="L104" s="112" t="str">
        <f t="shared" ref="L104:L105" si="196">IF(K104,"公斤","")</f>
        <v>公斤</v>
      </c>
      <c r="M104" s="200" t="s">
        <v>169</v>
      </c>
      <c r="N104" s="200">
        <v>6.5</v>
      </c>
      <c r="O104" s="112" t="str">
        <f t="shared" ref="O104" si="197">IF(N104,"公斤","")</f>
        <v>公斤</v>
      </c>
      <c r="P104" s="200" t="s">
        <v>184</v>
      </c>
      <c r="Q104" s="200">
        <v>3</v>
      </c>
      <c r="R104" s="112" t="str">
        <f t="shared" ref="R104" si="198">IF(Q104,"公斤","")</f>
        <v>公斤</v>
      </c>
      <c r="S104" s="200" t="s">
        <v>387</v>
      </c>
      <c r="T104" s="279">
        <v>5</v>
      </c>
      <c r="U104" s="112" t="str">
        <f t="shared" ref="U104" si="199">IF(T104,"公斤","")</f>
        <v>公斤</v>
      </c>
      <c r="V104" s="121" t="s">
        <v>121</v>
      </c>
      <c r="W104" s="121">
        <v>7</v>
      </c>
      <c r="X104" s="112" t="str">
        <f t="shared" ref="X104" si="200">IF(W104,"公斤","")</f>
        <v>公斤</v>
      </c>
      <c r="Y104" s="200" t="s">
        <v>199</v>
      </c>
      <c r="Z104" s="200">
        <v>3.5</v>
      </c>
      <c r="AA104" s="112" t="str">
        <f t="shared" ref="AA104" si="201">IF(Z104,"公斤","")</f>
        <v>公斤</v>
      </c>
      <c r="AB104" s="71" t="s">
        <v>117</v>
      </c>
      <c r="AC104" s="181"/>
      <c r="AD104" s="219"/>
      <c r="AE104" s="130"/>
      <c r="AF104" s="93"/>
      <c r="AG104" s="93"/>
      <c r="AH104" s="93"/>
      <c r="AI104" s="93"/>
      <c r="AJ104" s="93"/>
      <c r="AK104" s="93"/>
      <c r="AL104" s="93"/>
      <c r="AM104" s="93"/>
      <c r="AN104" s="93"/>
      <c r="AO104" s="93"/>
      <c r="AP104" s="93"/>
      <c r="AQ104" s="93"/>
      <c r="AR104" s="93"/>
      <c r="AS104" s="93"/>
      <c r="AT104" s="63"/>
      <c r="AU104" s="63"/>
      <c r="AV104" s="63"/>
      <c r="AW104" s="63"/>
      <c r="AX104" s="63"/>
      <c r="AY104" s="63"/>
      <c r="AZ104" s="63"/>
    </row>
    <row r="105" spans="1:52" ht="16.2">
      <c r="A105" s="170"/>
      <c r="B105" s="171" t="s">
        <v>113</v>
      </c>
      <c r="C105" s="359">
        <v>5.2</v>
      </c>
      <c r="D105" s="359">
        <v>2</v>
      </c>
      <c r="E105" s="359">
        <v>1.7</v>
      </c>
      <c r="F105" s="359">
        <v>0</v>
      </c>
      <c r="G105" s="359">
        <v>0</v>
      </c>
      <c r="H105" s="360">
        <v>2.2999999999999998</v>
      </c>
      <c r="I105" s="173">
        <v>673.2</v>
      </c>
      <c r="J105" s="200" t="s">
        <v>127</v>
      </c>
      <c r="K105" s="200">
        <v>3</v>
      </c>
      <c r="L105" s="112" t="str">
        <f t="shared" si="196"/>
        <v>公斤</v>
      </c>
      <c r="M105" s="250" t="s">
        <v>290</v>
      </c>
      <c r="N105" s="200">
        <v>2</v>
      </c>
      <c r="O105" s="112" t="str">
        <f t="shared" si="141"/>
        <v>公斤</v>
      </c>
      <c r="P105" s="200" t="s">
        <v>190</v>
      </c>
      <c r="Q105" s="200">
        <v>4</v>
      </c>
      <c r="R105" s="112" t="str">
        <f t="shared" si="142"/>
        <v>公斤</v>
      </c>
      <c r="S105" s="200"/>
      <c r="T105" s="200"/>
      <c r="U105" s="112" t="str">
        <f t="shared" si="143"/>
        <v/>
      </c>
      <c r="V105" s="121" t="s">
        <v>120</v>
      </c>
      <c r="W105" s="129">
        <v>0.05</v>
      </c>
      <c r="X105" s="112" t="str">
        <f t="shared" si="144"/>
        <v>公斤</v>
      </c>
      <c r="Y105" s="200" t="s">
        <v>180</v>
      </c>
      <c r="Z105" s="200">
        <v>0.05</v>
      </c>
      <c r="AA105" s="112" t="str">
        <f t="shared" si="145"/>
        <v>公斤</v>
      </c>
      <c r="AB105" s="71"/>
      <c r="AC105" s="181"/>
      <c r="AD105" s="219"/>
      <c r="AE105" s="130"/>
      <c r="AF105" s="93"/>
      <c r="AG105" s="93"/>
      <c r="AH105" s="93"/>
      <c r="AI105" s="93"/>
      <c r="AJ105" s="93"/>
      <c r="AK105" s="93"/>
      <c r="AL105" s="93"/>
      <c r="AM105" s="93"/>
      <c r="AN105" s="93"/>
      <c r="AO105" s="93"/>
      <c r="AP105" s="93"/>
      <c r="AQ105" s="93"/>
      <c r="AR105" s="93"/>
      <c r="AS105" s="93"/>
      <c r="AT105" s="63"/>
      <c r="AU105" s="63"/>
      <c r="AV105" s="63"/>
      <c r="AW105" s="63"/>
      <c r="AX105" s="63"/>
      <c r="AY105" s="63"/>
      <c r="AZ105" s="63"/>
    </row>
    <row r="106" spans="1:52" ht="16.2">
      <c r="A106" s="170"/>
      <c r="B106" s="171"/>
      <c r="C106" s="359"/>
      <c r="D106" s="359"/>
      <c r="E106" s="359"/>
      <c r="F106" s="359"/>
      <c r="G106" s="359"/>
      <c r="H106" s="359"/>
      <c r="I106" s="173"/>
      <c r="J106" s="200"/>
      <c r="K106" s="200"/>
      <c r="L106" s="112" t="str">
        <f t="shared" si="140"/>
        <v/>
      </c>
      <c r="M106" s="277" t="s">
        <v>291</v>
      </c>
      <c r="N106" s="200">
        <v>1</v>
      </c>
      <c r="O106" s="112" t="str">
        <f t="shared" si="141"/>
        <v>公斤</v>
      </c>
      <c r="P106" s="200" t="s">
        <v>170</v>
      </c>
      <c r="Q106" s="200">
        <v>1</v>
      </c>
      <c r="R106" s="112" t="str">
        <f t="shared" si="142"/>
        <v>公斤</v>
      </c>
      <c r="S106" s="200"/>
      <c r="T106" s="200"/>
      <c r="U106" s="112" t="str">
        <f t="shared" si="143"/>
        <v/>
      </c>
      <c r="V106" s="121"/>
      <c r="W106" s="121"/>
      <c r="X106" s="112" t="str">
        <f t="shared" si="144"/>
        <v/>
      </c>
      <c r="Y106" s="200" t="s">
        <v>196</v>
      </c>
      <c r="Z106" s="200">
        <v>0.6</v>
      </c>
      <c r="AA106" s="112" t="str">
        <f t="shared" si="145"/>
        <v>公斤</v>
      </c>
      <c r="AB106" s="71"/>
      <c r="AC106" s="181"/>
      <c r="AD106" s="219"/>
      <c r="AE106" s="130"/>
      <c r="AF106" s="93"/>
      <c r="AG106" s="93"/>
      <c r="AH106" s="93"/>
      <c r="AI106" s="93"/>
      <c r="AJ106" s="93"/>
      <c r="AK106" s="93"/>
      <c r="AL106" s="93"/>
      <c r="AM106" s="93"/>
      <c r="AN106" s="93"/>
      <c r="AO106" s="93"/>
      <c r="AP106" s="93"/>
      <c r="AQ106" s="93"/>
      <c r="AR106" s="93"/>
      <c r="AS106" s="93"/>
      <c r="AT106" s="63"/>
      <c r="AU106" s="63"/>
      <c r="AV106" s="63"/>
      <c r="AW106" s="63"/>
      <c r="AX106" s="63"/>
      <c r="AY106" s="63"/>
      <c r="AZ106" s="63"/>
    </row>
    <row r="107" spans="1:52" ht="16.2">
      <c r="A107" s="170"/>
      <c r="B107" s="171"/>
      <c r="C107" s="359"/>
      <c r="D107" s="359"/>
      <c r="E107" s="359"/>
      <c r="F107" s="359"/>
      <c r="G107" s="359"/>
      <c r="H107" s="359"/>
      <c r="I107" s="173"/>
      <c r="J107" s="200"/>
      <c r="K107" s="200"/>
      <c r="L107" s="112" t="str">
        <f t="shared" si="140"/>
        <v/>
      </c>
      <c r="M107" s="200" t="s">
        <v>120</v>
      </c>
      <c r="N107" s="200">
        <v>0.05</v>
      </c>
      <c r="O107" s="112" t="str">
        <f t="shared" si="141"/>
        <v>公斤</v>
      </c>
      <c r="P107" s="200" t="s">
        <v>120</v>
      </c>
      <c r="Q107" s="200">
        <v>0.05</v>
      </c>
      <c r="R107" s="112" t="str">
        <f t="shared" si="142"/>
        <v>公斤</v>
      </c>
      <c r="S107" s="200"/>
      <c r="T107" s="200"/>
      <c r="U107" s="112" t="str">
        <f t="shared" si="143"/>
        <v/>
      </c>
      <c r="V107" s="121"/>
      <c r="W107" s="121"/>
      <c r="X107" s="112" t="str">
        <f t="shared" si="144"/>
        <v/>
      </c>
      <c r="Y107" s="200"/>
      <c r="Z107" s="200"/>
      <c r="AA107" s="112" t="str">
        <f t="shared" si="145"/>
        <v/>
      </c>
      <c r="AB107" s="71"/>
      <c r="AC107" s="181"/>
      <c r="AD107" s="219"/>
      <c r="AE107" s="130"/>
      <c r="AF107" s="93"/>
      <c r="AG107" s="93"/>
      <c r="AH107" s="93"/>
      <c r="AI107" s="93"/>
      <c r="AJ107" s="93"/>
      <c r="AK107" s="93"/>
      <c r="AL107" s="93"/>
      <c r="AM107" s="93"/>
      <c r="AN107" s="93"/>
      <c r="AO107" s="93"/>
      <c r="AP107" s="93"/>
      <c r="AQ107" s="93"/>
      <c r="AR107" s="93"/>
      <c r="AS107" s="93"/>
      <c r="AT107" s="63"/>
      <c r="AU107" s="63"/>
      <c r="AV107" s="63"/>
      <c r="AW107" s="63"/>
      <c r="AX107" s="63"/>
      <c r="AY107" s="63"/>
      <c r="AZ107" s="63"/>
    </row>
    <row r="108" spans="1:52" ht="16.2">
      <c r="A108" s="170"/>
      <c r="B108" s="171"/>
      <c r="C108" s="359"/>
      <c r="D108" s="359"/>
      <c r="E108" s="359"/>
      <c r="F108" s="359"/>
      <c r="G108" s="359"/>
      <c r="H108" s="359"/>
      <c r="I108" s="173"/>
      <c r="J108" s="200"/>
      <c r="K108" s="200"/>
      <c r="L108" s="112" t="str">
        <f t="shared" si="140"/>
        <v/>
      </c>
      <c r="M108" s="200"/>
      <c r="N108" s="200"/>
      <c r="O108" s="112" t="str">
        <f t="shared" si="141"/>
        <v/>
      </c>
      <c r="P108" s="200" t="s">
        <v>338</v>
      </c>
      <c r="Q108" s="200"/>
      <c r="R108" s="112" t="str">
        <f t="shared" si="142"/>
        <v/>
      </c>
      <c r="S108" s="200"/>
      <c r="T108" s="200"/>
      <c r="U108" s="112" t="str">
        <f t="shared" si="143"/>
        <v/>
      </c>
      <c r="V108" s="121"/>
      <c r="W108" s="121"/>
      <c r="X108" s="112" t="str">
        <f t="shared" si="144"/>
        <v/>
      </c>
      <c r="Y108" s="200"/>
      <c r="Z108" s="200"/>
      <c r="AA108" s="112" t="str">
        <f t="shared" si="145"/>
        <v/>
      </c>
      <c r="AB108" s="71"/>
      <c r="AC108" s="181"/>
      <c r="AD108" s="219"/>
      <c r="AE108" s="130"/>
      <c r="AF108" s="93"/>
      <c r="AG108" s="93"/>
      <c r="AH108" s="93"/>
      <c r="AI108" s="93"/>
      <c r="AJ108" s="93"/>
      <c r="AK108" s="93"/>
      <c r="AL108" s="93"/>
      <c r="AM108" s="93"/>
      <c r="AN108" s="93"/>
      <c r="AO108" s="93"/>
      <c r="AP108" s="93"/>
      <c r="AQ108" s="93"/>
      <c r="AR108" s="93"/>
      <c r="AS108" s="93"/>
      <c r="AT108" s="63"/>
      <c r="AU108" s="63"/>
      <c r="AV108" s="63"/>
      <c r="AW108" s="63"/>
      <c r="AX108" s="63"/>
      <c r="AY108" s="63"/>
      <c r="AZ108" s="63"/>
    </row>
    <row r="109" spans="1:52" ht="16.8" thickBot="1">
      <c r="A109" s="174"/>
      <c r="B109" s="171"/>
      <c r="C109" s="359"/>
      <c r="D109" s="359"/>
      <c r="E109" s="359"/>
      <c r="F109" s="359"/>
      <c r="G109" s="359"/>
      <c r="H109" s="359"/>
      <c r="I109" s="173"/>
      <c r="J109" s="201"/>
      <c r="K109" s="201"/>
      <c r="L109" s="112" t="str">
        <f t="shared" si="140"/>
        <v/>
      </c>
      <c r="M109" s="254"/>
      <c r="N109" s="254"/>
      <c r="O109" s="112" t="str">
        <f t="shared" si="141"/>
        <v/>
      </c>
      <c r="P109" s="254"/>
      <c r="Q109" s="254"/>
      <c r="R109" s="112" t="str">
        <f t="shared" si="142"/>
        <v/>
      </c>
      <c r="S109" s="201"/>
      <c r="T109" s="201"/>
      <c r="U109" s="112" t="str">
        <f t="shared" si="143"/>
        <v/>
      </c>
      <c r="V109" s="127"/>
      <c r="W109" s="127"/>
      <c r="X109" s="112" t="str">
        <f t="shared" si="144"/>
        <v/>
      </c>
      <c r="Y109" s="201"/>
      <c r="Z109" s="201"/>
      <c r="AA109" s="112" t="str">
        <f t="shared" si="145"/>
        <v/>
      </c>
      <c r="AB109" s="94"/>
      <c r="AC109" s="184"/>
      <c r="AD109" s="219"/>
      <c r="AE109" s="131"/>
      <c r="AF109" s="93"/>
      <c r="AG109" s="93"/>
      <c r="AH109" s="93"/>
      <c r="AI109" s="93"/>
      <c r="AJ109" s="93"/>
      <c r="AK109" s="93"/>
      <c r="AL109" s="93"/>
      <c r="AM109" s="93"/>
      <c r="AN109" s="93"/>
      <c r="AO109" s="93"/>
      <c r="AP109" s="93"/>
      <c r="AQ109" s="93"/>
      <c r="AR109" s="93"/>
      <c r="AS109" s="93"/>
      <c r="AT109" s="63"/>
      <c r="AU109" s="63"/>
      <c r="AV109" s="63"/>
      <c r="AW109" s="63"/>
      <c r="AX109" s="63"/>
      <c r="AY109" s="63"/>
      <c r="AZ109" s="63"/>
    </row>
    <row r="110" spans="1:52" ht="16.2">
      <c r="A110" s="178" t="s">
        <v>40</v>
      </c>
      <c r="B110" s="167" t="s">
        <v>112</v>
      </c>
      <c r="C110" s="256">
        <v>4</v>
      </c>
      <c r="D110" s="256">
        <v>2.4</v>
      </c>
      <c r="E110" s="256">
        <v>1.5</v>
      </c>
      <c r="F110" s="256">
        <v>0</v>
      </c>
      <c r="G110" s="256">
        <v>0</v>
      </c>
      <c r="H110" s="256">
        <v>3.3</v>
      </c>
      <c r="I110" s="169">
        <v>671.8</v>
      </c>
      <c r="J110" s="202" t="s">
        <v>232</v>
      </c>
      <c r="K110" s="203"/>
      <c r="L110" s="109"/>
      <c r="M110" s="179" t="s">
        <v>292</v>
      </c>
      <c r="N110" s="180"/>
      <c r="O110" s="109"/>
      <c r="P110" s="179" t="s">
        <v>149</v>
      </c>
      <c r="Q110" s="180"/>
      <c r="R110" s="109"/>
      <c r="S110" s="179" t="s">
        <v>388</v>
      </c>
      <c r="T110" s="180"/>
      <c r="U110" s="109"/>
      <c r="V110" s="118" t="s">
        <v>121</v>
      </c>
      <c r="W110" s="118"/>
      <c r="X110" s="92"/>
      <c r="Y110" s="179" t="s">
        <v>433</v>
      </c>
      <c r="Z110" s="180"/>
      <c r="AA110" s="110"/>
      <c r="AB110" s="113" t="s">
        <v>117</v>
      </c>
      <c r="AC110" s="220"/>
      <c r="AD110" s="219"/>
      <c r="AE110" s="137" t="str">
        <f t="shared" ref="AE110" si="202">A110</f>
        <v>O3</v>
      </c>
      <c r="AF110" s="62" t="str">
        <f>J110</f>
        <v>拉麵特餐</v>
      </c>
      <c r="AG110" s="62" t="str">
        <f>J111&amp;" "&amp;J112&amp;" "&amp;J113&amp;" "&amp;J114&amp;" "&amp;J115&amp;" "&amp;J116</f>
        <v xml:space="preserve">拉麵     </v>
      </c>
      <c r="AH110" s="62" t="str">
        <f>M110</f>
        <v>香酥雞排</v>
      </c>
      <c r="AI110" s="62" t="str">
        <f>M111&amp;" "&amp;M112&amp;" "&amp;M113&amp;" "&amp;M114&amp;" "&amp;M115&amp;" "&amp;M116</f>
        <v xml:space="preserve">香酥雞排     </v>
      </c>
      <c r="AJ110" s="62" t="str">
        <f>P110</f>
        <v>香滷筍干</v>
      </c>
      <c r="AK110" s="62" t="str">
        <f>P111&amp;" "&amp;P112&amp;" "&amp;P113&amp;" "&amp;P114&amp;" "&amp;P115&amp;" "&amp;P116</f>
        <v xml:space="preserve">麻竹筍干 酸菜    </v>
      </c>
      <c r="AL110" s="62" t="str">
        <f>S110</f>
        <v>滷蛋</v>
      </c>
      <c r="AM110" s="62" t="str">
        <f>S111&amp;" "&amp;S112&amp;" "&amp;S113&amp;" "&amp;S114&amp;" "&amp;S115&amp;" "&amp;S116</f>
        <v xml:space="preserve">蛋 滷包    </v>
      </c>
      <c r="AN110" s="62" t="str">
        <f>V110</f>
        <v>時蔬</v>
      </c>
      <c r="AO110" s="62" t="str">
        <f>V111&amp;" "&amp;V112&amp;" "&amp;V113&amp;" "&amp;V114&amp;" "&amp;V115&amp;" "&amp;V116</f>
        <v xml:space="preserve">時蔬 大蒜    </v>
      </c>
      <c r="AP110" s="62" t="str">
        <f>Y110</f>
        <v>拌麵味噌湯</v>
      </c>
      <c r="AQ110" s="62" t="str">
        <f>Y111&amp;" "&amp;Y112&amp;" "&amp;Y113&amp;" "&amp;Y114&amp;" "&amp;Y115&amp;" "&amp;Y116</f>
        <v xml:space="preserve">洋蔥 柴魚片 味噌 海帶芽 大骨 </v>
      </c>
      <c r="AR110" s="93" t="str">
        <f>AB110</f>
        <v>點心</v>
      </c>
      <c r="AS110" s="93">
        <f>AC110</f>
        <v>0</v>
      </c>
      <c r="AT110" s="111">
        <f t="shared" ref="AT110" si="203">C110</f>
        <v>4</v>
      </c>
      <c r="AU110" s="111">
        <f t="shared" ref="AU110" si="204">H110</f>
        <v>3.3</v>
      </c>
      <c r="AV110" s="111">
        <f t="shared" ref="AV110" si="205">E110</f>
        <v>1.5</v>
      </c>
      <c r="AW110" s="111">
        <f t="shared" ref="AW110" si="206">D110</f>
        <v>2.4</v>
      </c>
      <c r="AX110" s="111">
        <f t="shared" ref="AX110" si="207">F110</f>
        <v>0</v>
      </c>
      <c r="AY110" s="111">
        <f t="shared" ref="AY110" si="208">G110</f>
        <v>0</v>
      </c>
      <c r="AZ110" s="111">
        <f t="shared" ref="AZ110" si="209">I110</f>
        <v>671.8</v>
      </c>
    </row>
    <row r="111" spans="1:52" ht="16.2">
      <c r="A111" s="178"/>
      <c r="B111" s="171"/>
      <c r="C111" s="359"/>
      <c r="D111" s="359"/>
      <c r="E111" s="359"/>
      <c r="F111" s="359"/>
      <c r="G111" s="359"/>
      <c r="H111" s="359"/>
      <c r="I111" s="173"/>
      <c r="J111" s="204" t="s">
        <v>233</v>
      </c>
      <c r="K111" s="181">
        <v>12</v>
      </c>
      <c r="L111" s="112" t="str">
        <f t="shared" ref="L111:L112" si="210">IF(K111,"公斤","")</f>
        <v>公斤</v>
      </c>
      <c r="M111" s="181" t="s">
        <v>292</v>
      </c>
      <c r="N111" s="181">
        <v>6.5</v>
      </c>
      <c r="O111" s="112" t="str">
        <f t="shared" ref="O111" si="211">IF(N111,"公斤","")</f>
        <v>公斤</v>
      </c>
      <c r="P111" s="181" t="s">
        <v>150</v>
      </c>
      <c r="Q111" s="181">
        <v>5</v>
      </c>
      <c r="R111" s="112" t="str">
        <f t="shared" ref="R111" si="212">IF(Q111,"公斤","")</f>
        <v>公斤</v>
      </c>
      <c r="S111" s="181" t="s">
        <v>389</v>
      </c>
      <c r="T111" s="181">
        <v>5.5</v>
      </c>
      <c r="U111" s="112" t="str">
        <f t="shared" ref="U111" si="213">IF(T111,"公斤","")</f>
        <v>公斤</v>
      </c>
      <c r="V111" s="121" t="s">
        <v>121</v>
      </c>
      <c r="W111" s="121">
        <v>7</v>
      </c>
      <c r="X111" s="112" t="str">
        <f t="shared" ref="X111" si="214">IF(W111,"公斤","")</f>
        <v>公斤</v>
      </c>
      <c r="Y111" s="181" t="s">
        <v>136</v>
      </c>
      <c r="Z111" s="181">
        <v>2</v>
      </c>
      <c r="AA111" s="112" t="str">
        <f t="shared" ref="AA111" si="215">IF(Z111,"公斤","")</f>
        <v>公斤</v>
      </c>
      <c r="AB111" s="71" t="s">
        <v>117</v>
      </c>
      <c r="AC111" s="221"/>
      <c r="AD111" s="219"/>
      <c r="AE111" s="130"/>
      <c r="AF111" s="93"/>
      <c r="AG111" s="93"/>
      <c r="AH111" s="93"/>
      <c r="AI111" s="93"/>
      <c r="AJ111" s="93"/>
      <c r="AK111" s="93"/>
      <c r="AL111" s="93"/>
      <c r="AM111" s="93"/>
      <c r="AN111" s="93"/>
      <c r="AO111" s="93"/>
      <c r="AP111" s="93"/>
      <c r="AQ111" s="93"/>
      <c r="AR111" s="93"/>
      <c r="AS111" s="93"/>
      <c r="AT111" s="63"/>
      <c r="AU111" s="63"/>
      <c r="AV111" s="63"/>
      <c r="AW111" s="63"/>
      <c r="AX111" s="63"/>
      <c r="AY111" s="63"/>
      <c r="AZ111" s="63"/>
    </row>
    <row r="112" spans="1:52" ht="16.2">
      <c r="A112" s="178"/>
      <c r="B112" s="171" t="s">
        <v>113</v>
      </c>
      <c r="C112" s="359">
        <v>4</v>
      </c>
      <c r="D112" s="359">
        <v>1.9</v>
      </c>
      <c r="E112" s="359">
        <v>1.5</v>
      </c>
      <c r="F112" s="359">
        <v>0</v>
      </c>
      <c r="G112" s="359">
        <v>0</v>
      </c>
      <c r="H112" s="360">
        <v>2.2999999999999998</v>
      </c>
      <c r="I112" s="173">
        <v>574.29999999999995</v>
      </c>
      <c r="J112" s="204"/>
      <c r="K112" s="181"/>
      <c r="L112" s="112" t="str">
        <f t="shared" si="210"/>
        <v/>
      </c>
      <c r="M112" s="200"/>
      <c r="N112" s="200"/>
      <c r="O112" s="112" t="str">
        <f t="shared" si="141"/>
        <v/>
      </c>
      <c r="P112" s="181" t="s">
        <v>151</v>
      </c>
      <c r="Q112" s="181">
        <v>0.5</v>
      </c>
      <c r="R112" s="112" t="str">
        <f t="shared" si="142"/>
        <v>公斤</v>
      </c>
      <c r="S112" s="181" t="s">
        <v>137</v>
      </c>
      <c r="T112" s="181"/>
      <c r="U112" s="112" t="str">
        <f t="shared" si="143"/>
        <v/>
      </c>
      <c r="V112" s="121" t="s">
        <v>120</v>
      </c>
      <c r="W112" s="129">
        <v>0.05</v>
      </c>
      <c r="X112" s="112" t="str">
        <f t="shared" si="144"/>
        <v>公斤</v>
      </c>
      <c r="Y112" s="181" t="s">
        <v>158</v>
      </c>
      <c r="Z112" s="181">
        <v>0.01</v>
      </c>
      <c r="AA112" s="112" t="str">
        <f t="shared" si="145"/>
        <v>公斤</v>
      </c>
      <c r="AB112" s="71"/>
      <c r="AC112" s="221"/>
      <c r="AD112" s="219"/>
      <c r="AE112" s="130"/>
      <c r="AF112" s="93"/>
      <c r="AG112" s="93"/>
      <c r="AH112" s="93"/>
      <c r="AI112" s="93"/>
      <c r="AJ112" s="93"/>
      <c r="AK112" s="93"/>
      <c r="AL112" s="93"/>
      <c r="AM112" s="93"/>
      <c r="AN112" s="93"/>
      <c r="AO112" s="93"/>
      <c r="AP112" s="93"/>
      <c r="AQ112" s="93"/>
      <c r="AR112" s="93"/>
      <c r="AS112" s="93"/>
      <c r="AT112" s="63"/>
      <c r="AU112" s="63"/>
      <c r="AV112" s="63"/>
      <c r="AW112" s="63"/>
      <c r="AX112" s="63"/>
      <c r="AY112" s="63"/>
      <c r="AZ112" s="63"/>
    </row>
    <row r="113" spans="1:52" ht="16.2">
      <c r="A113" s="178"/>
      <c r="B113" s="171"/>
      <c r="C113" s="359"/>
      <c r="D113" s="359"/>
      <c r="E113" s="359"/>
      <c r="F113" s="359"/>
      <c r="G113" s="359"/>
      <c r="H113" s="359"/>
      <c r="I113" s="173"/>
      <c r="J113" s="204"/>
      <c r="K113" s="184"/>
      <c r="L113" s="112" t="str">
        <f t="shared" si="140"/>
        <v/>
      </c>
      <c r="M113" s="200"/>
      <c r="N113" s="200"/>
      <c r="O113" s="112" t="str">
        <f t="shared" si="141"/>
        <v/>
      </c>
      <c r="P113" s="200"/>
      <c r="Q113" s="200"/>
      <c r="R113" s="112" t="str">
        <f t="shared" si="142"/>
        <v/>
      </c>
      <c r="S113" s="200"/>
      <c r="T113" s="200"/>
      <c r="U113" s="112" t="str">
        <f t="shared" si="143"/>
        <v/>
      </c>
      <c r="V113" s="121"/>
      <c r="W113" s="121"/>
      <c r="X113" s="112" t="str">
        <f t="shared" si="144"/>
        <v/>
      </c>
      <c r="Y113" s="181" t="s">
        <v>143</v>
      </c>
      <c r="Z113" s="181">
        <v>1</v>
      </c>
      <c r="AA113" s="112" t="str">
        <f t="shared" si="145"/>
        <v>公斤</v>
      </c>
      <c r="AB113" s="71"/>
      <c r="AC113" s="221"/>
      <c r="AD113" s="219"/>
      <c r="AE113" s="130"/>
      <c r="AF113" s="93"/>
      <c r="AG113" s="93"/>
      <c r="AH113" s="93"/>
      <c r="AI113" s="93"/>
      <c r="AJ113" s="93"/>
      <c r="AK113" s="93"/>
      <c r="AL113" s="93"/>
      <c r="AM113" s="93"/>
      <c r="AN113" s="93"/>
      <c r="AO113" s="93"/>
      <c r="AP113" s="93"/>
      <c r="AQ113" s="93"/>
      <c r="AR113" s="93"/>
      <c r="AS113" s="93"/>
      <c r="AT113" s="63"/>
      <c r="AU113" s="63"/>
      <c r="AV113" s="63"/>
      <c r="AW113" s="63"/>
      <c r="AX113" s="63"/>
      <c r="AY113" s="63"/>
      <c r="AZ113" s="63"/>
    </row>
    <row r="114" spans="1:52" ht="16.2">
      <c r="A114" s="178"/>
      <c r="B114" s="171"/>
      <c r="C114" s="359"/>
      <c r="D114" s="359"/>
      <c r="E114" s="359"/>
      <c r="F114" s="359"/>
      <c r="G114" s="359"/>
      <c r="H114" s="359"/>
      <c r="I114" s="173"/>
      <c r="J114" s="204"/>
      <c r="K114" s="184"/>
      <c r="L114" s="112" t="str">
        <f t="shared" si="140"/>
        <v/>
      </c>
      <c r="M114" s="200"/>
      <c r="N114" s="200"/>
      <c r="O114" s="112" t="str">
        <f t="shared" si="141"/>
        <v/>
      </c>
      <c r="P114" s="288"/>
      <c r="Q114" s="288"/>
      <c r="R114" s="112" t="str">
        <f t="shared" si="142"/>
        <v/>
      </c>
      <c r="S114" s="200"/>
      <c r="T114" s="200"/>
      <c r="U114" s="112" t="str">
        <f t="shared" si="143"/>
        <v/>
      </c>
      <c r="V114" s="121"/>
      <c r="W114" s="121"/>
      <c r="X114" s="112" t="str">
        <f t="shared" si="144"/>
        <v/>
      </c>
      <c r="Y114" s="181" t="s">
        <v>434</v>
      </c>
      <c r="Z114" s="181">
        <v>0.1</v>
      </c>
      <c r="AA114" s="112" t="str">
        <f t="shared" si="145"/>
        <v>公斤</v>
      </c>
      <c r="AB114" s="71"/>
      <c r="AC114" s="221"/>
      <c r="AD114" s="219"/>
      <c r="AE114" s="130"/>
      <c r="AF114" s="93"/>
      <c r="AG114" s="93"/>
      <c r="AH114" s="93"/>
      <c r="AI114" s="93"/>
      <c r="AJ114" s="93"/>
      <c r="AK114" s="93"/>
      <c r="AL114" s="93"/>
      <c r="AM114" s="93"/>
      <c r="AN114" s="93"/>
      <c r="AO114" s="93"/>
      <c r="AP114" s="93"/>
      <c r="AQ114" s="93"/>
      <c r="AR114" s="93"/>
      <c r="AS114" s="93"/>
      <c r="AT114" s="63"/>
      <c r="AU114" s="63"/>
      <c r="AV114" s="63"/>
      <c r="AW114" s="63"/>
      <c r="AX114" s="63"/>
      <c r="AY114" s="63"/>
      <c r="AZ114" s="63"/>
    </row>
    <row r="115" spans="1:52" ht="16.8" thickBot="1">
      <c r="A115" s="178"/>
      <c r="B115" s="171"/>
      <c r="C115" s="359"/>
      <c r="D115" s="359"/>
      <c r="E115" s="359"/>
      <c r="F115" s="359"/>
      <c r="G115" s="359"/>
      <c r="H115" s="359"/>
      <c r="I115" s="173"/>
      <c r="J115" s="205"/>
      <c r="K115" s="182"/>
      <c r="L115" s="112" t="str">
        <f t="shared" si="140"/>
        <v/>
      </c>
      <c r="M115" s="200"/>
      <c r="N115" s="200"/>
      <c r="O115" s="112" t="str">
        <f t="shared" si="141"/>
        <v/>
      </c>
      <c r="P115" s="289"/>
      <c r="Q115" s="289"/>
      <c r="R115" s="112" t="str">
        <f t="shared" si="142"/>
        <v/>
      </c>
      <c r="S115" s="200"/>
      <c r="T115" s="200"/>
      <c r="U115" s="112" t="str">
        <f t="shared" si="143"/>
        <v/>
      </c>
      <c r="V115" s="121"/>
      <c r="W115" s="121"/>
      <c r="X115" s="112" t="str">
        <f t="shared" si="144"/>
        <v/>
      </c>
      <c r="Y115" s="181" t="s">
        <v>159</v>
      </c>
      <c r="Z115" s="181">
        <v>1.5</v>
      </c>
      <c r="AA115" s="112" t="str">
        <f t="shared" si="145"/>
        <v>公斤</v>
      </c>
      <c r="AB115" s="71"/>
      <c r="AC115" s="221"/>
      <c r="AD115" s="219"/>
      <c r="AE115" s="130"/>
      <c r="AF115" s="93"/>
      <c r="AG115" s="93"/>
      <c r="AH115" s="93"/>
      <c r="AI115" s="93"/>
      <c r="AJ115" s="93"/>
      <c r="AK115" s="93"/>
      <c r="AL115" s="93"/>
      <c r="AM115" s="93"/>
      <c r="AN115" s="93"/>
      <c r="AO115" s="93"/>
      <c r="AP115" s="93"/>
      <c r="AQ115" s="93"/>
      <c r="AR115" s="93"/>
      <c r="AS115" s="93"/>
      <c r="AT115" s="63"/>
      <c r="AU115" s="63"/>
      <c r="AV115" s="63"/>
      <c r="AW115" s="63"/>
      <c r="AX115" s="63"/>
      <c r="AY115" s="63"/>
      <c r="AZ115" s="63"/>
    </row>
    <row r="116" spans="1:52" ht="16.8" thickBot="1">
      <c r="A116" s="178"/>
      <c r="B116" s="175"/>
      <c r="C116" s="361"/>
      <c r="D116" s="361"/>
      <c r="E116" s="361"/>
      <c r="F116" s="361"/>
      <c r="G116" s="361"/>
      <c r="H116" s="361"/>
      <c r="I116" s="177"/>
      <c r="J116" s="201"/>
      <c r="K116" s="201"/>
      <c r="L116" s="112" t="str">
        <f t="shared" si="140"/>
        <v/>
      </c>
      <c r="M116" s="201"/>
      <c r="N116" s="201"/>
      <c r="O116" s="112" t="str">
        <f t="shared" si="141"/>
        <v/>
      </c>
      <c r="P116" s="201"/>
      <c r="Q116" s="201"/>
      <c r="R116" s="112" t="str">
        <f t="shared" si="142"/>
        <v/>
      </c>
      <c r="S116" s="254"/>
      <c r="T116" s="254"/>
      <c r="U116" s="112" t="str">
        <f t="shared" si="143"/>
        <v/>
      </c>
      <c r="V116" s="128"/>
      <c r="W116" s="128"/>
      <c r="X116" s="112" t="str">
        <f t="shared" si="144"/>
        <v/>
      </c>
      <c r="Y116" s="254"/>
      <c r="Z116" s="254"/>
      <c r="AA116" s="112" t="str">
        <f t="shared" si="145"/>
        <v/>
      </c>
      <c r="AB116" s="94"/>
      <c r="AC116" s="222"/>
      <c r="AD116" s="219"/>
      <c r="AE116" s="131"/>
      <c r="AF116" s="93"/>
      <c r="AG116" s="93"/>
      <c r="AH116" s="93"/>
      <c r="AI116" s="93"/>
      <c r="AJ116" s="93"/>
      <c r="AK116" s="93"/>
      <c r="AL116" s="93"/>
      <c r="AM116" s="93"/>
      <c r="AN116" s="93"/>
      <c r="AO116" s="93"/>
      <c r="AP116" s="93"/>
      <c r="AQ116" s="93"/>
      <c r="AR116" s="93"/>
      <c r="AS116" s="93"/>
      <c r="AT116" s="63"/>
      <c r="AU116" s="63"/>
      <c r="AV116" s="63"/>
      <c r="AW116" s="63"/>
      <c r="AX116" s="63"/>
      <c r="AY116" s="63"/>
      <c r="AZ116" s="63"/>
    </row>
    <row r="117" spans="1:52" ht="16.2">
      <c r="A117" s="166" t="s">
        <v>41</v>
      </c>
      <c r="B117" s="171" t="s">
        <v>112</v>
      </c>
      <c r="C117" s="359">
        <v>6.3</v>
      </c>
      <c r="D117" s="359">
        <v>2.7</v>
      </c>
      <c r="E117" s="359">
        <v>2.2999999999999998</v>
      </c>
      <c r="F117" s="359">
        <v>0</v>
      </c>
      <c r="G117" s="359">
        <v>0</v>
      </c>
      <c r="H117" s="359">
        <v>2.2999999999999998</v>
      </c>
      <c r="I117" s="173">
        <v>794.3</v>
      </c>
      <c r="J117" s="198" t="s">
        <v>125</v>
      </c>
      <c r="K117" s="199"/>
      <c r="L117" s="109"/>
      <c r="M117" s="198" t="s">
        <v>293</v>
      </c>
      <c r="N117" s="253"/>
      <c r="O117" s="109"/>
      <c r="P117" s="198" t="s">
        <v>339</v>
      </c>
      <c r="Q117" s="253"/>
      <c r="R117" s="109"/>
      <c r="S117" s="198" t="s">
        <v>390</v>
      </c>
      <c r="T117" s="253"/>
      <c r="U117" s="109"/>
      <c r="V117" s="123" t="s">
        <v>121</v>
      </c>
      <c r="W117" s="123"/>
      <c r="X117" s="92"/>
      <c r="Y117" s="318" t="s">
        <v>435</v>
      </c>
      <c r="Z117" s="253"/>
      <c r="AA117" s="110"/>
      <c r="AB117" s="113" t="s">
        <v>117</v>
      </c>
      <c r="AC117" s="183"/>
      <c r="AD117" s="219"/>
      <c r="AE117" s="137" t="str">
        <f t="shared" ref="AE117" si="216">A117</f>
        <v>O4</v>
      </c>
      <c r="AF117" s="62" t="str">
        <f>J117</f>
        <v>糙米飯</v>
      </c>
      <c r="AG117" s="62" t="str">
        <f>J118&amp;" "&amp;J119&amp;" "&amp;J120&amp;" "&amp;J121&amp;" "&amp;J122&amp;" "&amp;J123</f>
        <v xml:space="preserve">米 糙米    </v>
      </c>
      <c r="AH117" s="62" t="str">
        <f>M117</f>
        <v>三杯雞</v>
      </c>
      <c r="AI117" s="62" t="str">
        <f>M118&amp;" "&amp;M119&amp;" "&amp;M120&amp;" "&amp;M121&amp;" "&amp;M122&amp;" "&amp;M123</f>
        <v xml:space="preserve">肉雞 洋蔥 胡蘿蔔 九層塔 大蒜 </v>
      </c>
      <c r="AJ117" s="62" t="str">
        <f>P117</f>
        <v>白菜滷</v>
      </c>
      <c r="AK117" s="62" t="str">
        <f>P118&amp;" "&amp;P119&amp;" "&amp;P120&amp;" "&amp;P121&amp;" "&amp;P122&amp;" "&amp;P123</f>
        <v xml:space="preserve">大蒜 結球白菜 冷凍玉米筍 乾香菇 胡蘿蔔 </v>
      </c>
      <c r="AL117" s="62" t="str">
        <f>S117</f>
        <v>培根季豆</v>
      </c>
      <c r="AM117" s="62" t="str">
        <f>S118&amp;" "&amp;S119&amp;" "&amp;S120&amp;" "&amp;S121&amp;" "&amp;S122&amp;" "&amp;S123</f>
        <v xml:space="preserve">培根 冷凍菜豆(莢) 大蒜   </v>
      </c>
      <c r="AN117" s="62" t="str">
        <f>V117</f>
        <v>時蔬</v>
      </c>
      <c r="AO117" s="62" t="str">
        <f>V118&amp;" "&amp;V119&amp;" "&amp;V120&amp;" "&amp;V121&amp;" "&amp;V122&amp;" "&amp;V123</f>
        <v xml:space="preserve">時蔬 大蒜    </v>
      </c>
      <c r="AP117" s="62" t="str">
        <f>Y117</f>
        <v>粉圓紅茶</v>
      </c>
      <c r="AQ117" s="62" t="str">
        <f>Y118&amp;" "&amp;Y119&amp;" "&amp;Y120&amp;" "&amp;Y121&amp;" "&amp;Y122&amp;" "&amp;Y123</f>
        <v xml:space="preserve">粉圓 紅茶包 紅砂糖   </v>
      </c>
      <c r="AR117" s="93" t="str">
        <f>AB117</f>
        <v>點心</v>
      </c>
      <c r="AS117" s="93">
        <f>AC117</f>
        <v>0</v>
      </c>
      <c r="AT117" s="111">
        <f t="shared" ref="AT117" si="217">C117</f>
        <v>6.3</v>
      </c>
      <c r="AU117" s="111">
        <f t="shared" ref="AU117" si="218">H117</f>
        <v>2.2999999999999998</v>
      </c>
      <c r="AV117" s="111">
        <f t="shared" ref="AV117" si="219">E117</f>
        <v>2.2999999999999998</v>
      </c>
      <c r="AW117" s="111">
        <f t="shared" ref="AW117" si="220">D117</f>
        <v>2.7</v>
      </c>
      <c r="AX117" s="111">
        <f t="shared" ref="AX117" si="221">F117</f>
        <v>0</v>
      </c>
      <c r="AY117" s="111">
        <f t="shared" ref="AY117" si="222">G117</f>
        <v>0</v>
      </c>
      <c r="AZ117" s="111">
        <f t="shared" ref="AZ117" si="223">I117</f>
        <v>794.3</v>
      </c>
    </row>
    <row r="118" spans="1:52" ht="16.2">
      <c r="A118" s="170"/>
      <c r="B118" s="171"/>
      <c r="C118" s="359"/>
      <c r="D118" s="359"/>
      <c r="E118" s="359"/>
      <c r="F118" s="359"/>
      <c r="G118" s="359"/>
      <c r="H118" s="359"/>
      <c r="I118" s="173"/>
      <c r="J118" s="200" t="s">
        <v>126</v>
      </c>
      <c r="K118" s="200">
        <v>7</v>
      </c>
      <c r="L118" s="112" t="str">
        <f t="shared" ref="L118:L119" si="224">IF(K118,"公斤","")</f>
        <v>公斤</v>
      </c>
      <c r="M118" s="200" t="s">
        <v>294</v>
      </c>
      <c r="N118" s="200">
        <v>9</v>
      </c>
      <c r="O118" s="112" t="str">
        <f t="shared" ref="O118" si="225">IF(N118,"公斤","")</f>
        <v>公斤</v>
      </c>
      <c r="P118" s="200" t="s">
        <v>120</v>
      </c>
      <c r="Q118" s="200">
        <v>0.05</v>
      </c>
      <c r="R118" s="112" t="str">
        <f t="shared" ref="R118" si="226">IF(Q118,"公斤","")</f>
        <v>公斤</v>
      </c>
      <c r="S118" s="200" t="s">
        <v>310</v>
      </c>
      <c r="T118" s="200">
        <v>0.5</v>
      </c>
      <c r="U118" s="112" t="str">
        <f t="shared" ref="U118" si="227">IF(T118,"公斤","")</f>
        <v>公斤</v>
      </c>
      <c r="V118" s="121" t="s">
        <v>121</v>
      </c>
      <c r="W118" s="121">
        <v>7</v>
      </c>
      <c r="X118" s="112" t="str">
        <f t="shared" ref="X118" si="228">IF(W118,"公斤","")</f>
        <v>公斤</v>
      </c>
      <c r="Y118" s="279" t="s">
        <v>436</v>
      </c>
      <c r="Z118" s="279">
        <v>2</v>
      </c>
      <c r="AA118" s="112" t="str">
        <f t="shared" ref="AA118" si="229">IF(Z118,"公斤","")</f>
        <v>公斤</v>
      </c>
      <c r="AB118" s="71" t="s">
        <v>117</v>
      </c>
      <c r="AC118" s="181"/>
      <c r="AD118" s="223">
        <v>19</v>
      </c>
      <c r="AE118" s="130"/>
      <c r="AF118" s="93"/>
      <c r="AG118" s="93"/>
      <c r="AH118" s="93"/>
      <c r="AI118" s="93"/>
      <c r="AJ118" s="93"/>
      <c r="AK118" s="93"/>
      <c r="AL118" s="93"/>
      <c r="AM118" s="93"/>
      <c r="AN118" s="93"/>
      <c r="AO118" s="93"/>
      <c r="AP118" s="93"/>
      <c r="AQ118" s="93"/>
      <c r="AR118" s="93"/>
      <c r="AS118" s="93"/>
      <c r="AT118" s="63"/>
      <c r="AU118" s="63"/>
      <c r="AV118" s="63"/>
      <c r="AW118" s="63"/>
      <c r="AX118" s="63"/>
      <c r="AY118" s="63"/>
      <c r="AZ118" s="63"/>
    </row>
    <row r="119" spans="1:52" ht="16.2">
      <c r="A119" s="170"/>
      <c r="B119" s="171" t="s">
        <v>113</v>
      </c>
      <c r="C119" s="359">
        <v>6.3</v>
      </c>
      <c r="D119" s="359">
        <v>2.1</v>
      </c>
      <c r="E119" s="359">
        <v>1.8</v>
      </c>
      <c r="F119" s="359">
        <v>0</v>
      </c>
      <c r="G119" s="359">
        <v>0</v>
      </c>
      <c r="H119" s="360">
        <v>2.2999999999999998</v>
      </c>
      <c r="I119" s="173">
        <v>755.3</v>
      </c>
      <c r="J119" s="200" t="s">
        <v>127</v>
      </c>
      <c r="K119" s="200">
        <v>3</v>
      </c>
      <c r="L119" s="112" t="str">
        <f t="shared" si="224"/>
        <v>公斤</v>
      </c>
      <c r="M119" s="200" t="s">
        <v>171</v>
      </c>
      <c r="N119" s="200">
        <v>2.5</v>
      </c>
      <c r="O119" s="112" t="str">
        <f t="shared" si="141"/>
        <v>公斤</v>
      </c>
      <c r="P119" s="200" t="s">
        <v>175</v>
      </c>
      <c r="Q119" s="200">
        <v>6.5</v>
      </c>
      <c r="R119" s="112" t="str">
        <f t="shared" si="142"/>
        <v>公斤</v>
      </c>
      <c r="S119" s="200" t="s">
        <v>312</v>
      </c>
      <c r="T119" s="200">
        <v>5</v>
      </c>
      <c r="U119" s="112" t="str">
        <f t="shared" si="143"/>
        <v>公斤</v>
      </c>
      <c r="V119" s="121" t="s">
        <v>120</v>
      </c>
      <c r="W119" s="129">
        <v>0.05</v>
      </c>
      <c r="X119" s="112" t="str">
        <f t="shared" si="144"/>
        <v>公斤</v>
      </c>
      <c r="Y119" s="292" t="s">
        <v>437</v>
      </c>
      <c r="Z119" s="279">
        <v>1</v>
      </c>
      <c r="AA119" s="112" t="str">
        <f t="shared" si="145"/>
        <v>公斤</v>
      </c>
      <c r="AB119" s="71"/>
      <c r="AC119" s="181"/>
      <c r="AD119" s="219"/>
      <c r="AE119" s="130"/>
      <c r="AF119" s="93"/>
      <c r="AG119" s="93"/>
      <c r="AH119" s="93"/>
      <c r="AI119" s="93"/>
      <c r="AJ119" s="93"/>
      <c r="AK119" s="93"/>
      <c r="AL119" s="93"/>
      <c r="AM119" s="93"/>
      <c r="AN119" s="93"/>
      <c r="AO119" s="93"/>
      <c r="AP119" s="93"/>
      <c r="AQ119" s="93"/>
      <c r="AR119" s="93"/>
      <c r="AS119" s="93"/>
      <c r="AT119" s="63"/>
      <c r="AU119" s="63"/>
      <c r="AV119" s="63"/>
      <c r="AW119" s="63"/>
      <c r="AX119" s="63"/>
      <c r="AY119" s="63"/>
      <c r="AZ119" s="63"/>
    </row>
    <row r="120" spans="1:52" ht="16.2">
      <c r="A120" s="170"/>
      <c r="B120" s="171"/>
      <c r="C120" s="359"/>
      <c r="D120" s="359"/>
      <c r="E120" s="359"/>
      <c r="F120" s="359"/>
      <c r="G120" s="359"/>
      <c r="H120" s="359"/>
      <c r="I120" s="173"/>
      <c r="J120" s="200"/>
      <c r="K120" s="200"/>
      <c r="L120" s="112" t="str">
        <f t="shared" si="140"/>
        <v/>
      </c>
      <c r="M120" s="200" t="s">
        <v>170</v>
      </c>
      <c r="N120" s="200">
        <v>0.5</v>
      </c>
      <c r="O120" s="112" t="str">
        <f t="shared" si="141"/>
        <v>公斤</v>
      </c>
      <c r="P120" s="200" t="s">
        <v>340</v>
      </c>
      <c r="Q120" s="200">
        <v>1</v>
      </c>
      <c r="R120" s="112" t="str">
        <f t="shared" si="142"/>
        <v>公斤</v>
      </c>
      <c r="S120" s="200" t="s">
        <v>120</v>
      </c>
      <c r="T120" s="200">
        <v>0.05</v>
      </c>
      <c r="U120" s="112" t="str">
        <f t="shared" si="143"/>
        <v>公斤</v>
      </c>
      <c r="V120" s="121"/>
      <c r="W120" s="121"/>
      <c r="X120" s="112" t="str">
        <f t="shared" si="144"/>
        <v/>
      </c>
      <c r="Y120" s="279" t="s">
        <v>197</v>
      </c>
      <c r="Z120" s="279">
        <v>1</v>
      </c>
      <c r="AA120" s="112" t="str">
        <f t="shared" si="145"/>
        <v>公斤</v>
      </c>
      <c r="AB120" s="71"/>
      <c r="AC120" s="181"/>
      <c r="AD120" s="219"/>
      <c r="AE120" s="130"/>
      <c r="AF120" s="93"/>
      <c r="AG120" s="93"/>
      <c r="AH120" s="93"/>
      <c r="AI120" s="93"/>
      <c r="AJ120" s="93"/>
      <c r="AK120" s="93"/>
      <c r="AL120" s="93"/>
      <c r="AM120" s="93"/>
      <c r="AN120" s="93"/>
      <c r="AO120" s="93"/>
      <c r="AP120" s="93"/>
      <c r="AQ120" s="93"/>
      <c r="AR120" s="93"/>
      <c r="AS120" s="93"/>
      <c r="AT120" s="63"/>
      <c r="AU120" s="63"/>
      <c r="AV120" s="63"/>
      <c r="AW120" s="63"/>
      <c r="AX120" s="63"/>
      <c r="AY120" s="63"/>
      <c r="AZ120" s="63"/>
    </row>
    <row r="121" spans="1:52" ht="16.2">
      <c r="A121" s="170"/>
      <c r="B121" s="171"/>
      <c r="C121" s="359"/>
      <c r="D121" s="359"/>
      <c r="E121" s="359"/>
      <c r="F121" s="359"/>
      <c r="G121" s="359"/>
      <c r="H121" s="359"/>
      <c r="I121" s="173"/>
      <c r="J121" s="200"/>
      <c r="K121" s="200"/>
      <c r="L121" s="112" t="str">
        <f t="shared" si="140"/>
        <v/>
      </c>
      <c r="M121" s="200" t="s">
        <v>295</v>
      </c>
      <c r="N121" s="200">
        <v>0.1</v>
      </c>
      <c r="O121" s="112" t="str">
        <f t="shared" si="141"/>
        <v>公斤</v>
      </c>
      <c r="P121" s="200" t="s">
        <v>177</v>
      </c>
      <c r="Q121" s="200">
        <v>0.01</v>
      </c>
      <c r="R121" s="112" t="str">
        <f t="shared" si="142"/>
        <v>公斤</v>
      </c>
      <c r="S121" s="200"/>
      <c r="T121" s="200"/>
      <c r="U121" s="112" t="str">
        <f t="shared" si="143"/>
        <v/>
      </c>
      <c r="V121" s="121"/>
      <c r="W121" s="121"/>
      <c r="X121" s="112" t="str">
        <f t="shared" si="144"/>
        <v/>
      </c>
      <c r="Y121" s="200"/>
      <c r="Z121" s="200"/>
      <c r="AA121" s="112" t="str">
        <f t="shared" si="145"/>
        <v/>
      </c>
      <c r="AB121" s="71"/>
      <c r="AC121" s="181"/>
      <c r="AD121" s="219"/>
      <c r="AE121" s="130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63"/>
      <c r="AU121" s="63"/>
      <c r="AV121" s="63"/>
      <c r="AW121" s="63"/>
      <c r="AX121" s="63"/>
      <c r="AY121" s="63"/>
      <c r="AZ121" s="63"/>
    </row>
    <row r="122" spans="1:52" ht="16.2">
      <c r="A122" s="170"/>
      <c r="B122" s="171"/>
      <c r="C122" s="359"/>
      <c r="D122" s="359"/>
      <c r="E122" s="359"/>
      <c r="F122" s="359"/>
      <c r="G122" s="359"/>
      <c r="H122" s="359"/>
      <c r="I122" s="173"/>
      <c r="J122" s="200"/>
      <c r="K122" s="200"/>
      <c r="L122" s="112" t="str">
        <f t="shared" si="140"/>
        <v/>
      </c>
      <c r="M122" s="200" t="s">
        <v>120</v>
      </c>
      <c r="N122" s="200">
        <v>0.05</v>
      </c>
      <c r="O122" s="112" t="str">
        <f t="shared" si="141"/>
        <v>公斤</v>
      </c>
      <c r="P122" s="200" t="s">
        <v>170</v>
      </c>
      <c r="Q122" s="200">
        <v>0.5</v>
      </c>
      <c r="R122" s="112" t="str">
        <f t="shared" si="142"/>
        <v>公斤</v>
      </c>
      <c r="S122" s="200"/>
      <c r="T122" s="200"/>
      <c r="U122" s="112" t="str">
        <f t="shared" si="143"/>
        <v/>
      </c>
      <c r="V122" s="121"/>
      <c r="W122" s="121"/>
      <c r="X122" s="112" t="str">
        <f t="shared" si="144"/>
        <v/>
      </c>
      <c r="Y122" s="200"/>
      <c r="Z122" s="200"/>
      <c r="AA122" s="112" t="str">
        <f t="shared" si="145"/>
        <v/>
      </c>
      <c r="AB122" s="71"/>
      <c r="AC122" s="181"/>
      <c r="AD122" s="219"/>
      <c r="AE122" s="130"/>
      <c r="AF122" s="93"/>
      <c r="AG122" s="93"/>
      <c r="AH122" s="93"/>
      <c r="AI122" s="93"/>
      <c r="AJ122" s="93"/>
      <c r="AK122" s="93"/>
      <c r="AL122" s="93"/>
      <c r="AM122" s="93"/>
      <c r="AN122" s="93"/>
      <c r="AO122" s="93"/>
      <c r="AP122" s="93"/>
      <c r="AQ122" s="93"/>
      <c r="AR122" s="93"/>
      <c r="AS122" s="93"/>
      <c r="AT122" s="63"/>
      <c r="AU122" s="63"/>
      <c r="AV122" s="63"/>
      <c r="AW122" s="63"/>
      <c r="AX122" s="63"/>
      <c r="AY122" s="63"/>
      <c r="AZ122" s="63"/>
    </row>
    <row r="123" spans="1:52" ht="16.8" thickBot="1">
      <c r="A123" s="174"/>
      <c r="B123" s="171"/>
      <c r="C123" s="359"/>
      <c r="D123" s="359"/>
      <c r="E123" s="359"/>
      <c r="F123" s="359"/>
      <c r="G123" s="359"/>
      <c r="H123" s="359"/>
      <c r="I123" s="173"/>
      <c r="J123" s="201"/>
      <c r="K123" s="201"/>
      <c r="L123" s="112" t="str">
        <f t="shared" si="140"/>
        <v/>
      </c>
      <c r="M123" s="201"/>
      <c r="N123" s="201"/>
      <c r="O123" s="112" t="str">
        <f t="shared" si="141"/>
        <v/>
      </c>
      <c r="P123" s="201"/>
      <c r="Q123" s="201"/>
      <c r="R123" s="112" t="str">
        <f t="shared" si="142"/>
        <v/>
      </c>
      <c r="S123" s="201"/>
      <c r="T123" s="201"/>
      <c r="U123" s="112" t="str">
        <f t="shared" si="143"/>
        <v/>
      </c>
      <c r="V123" s="127"/>
      <c r="W123" s="127"/>
      <c r="X123" s="112" t="str">
        <f t="shared" si="144"/>
        <v/>
      </c>
      <c r="Y123" s="254"/>
      <c r="Z123" s="254"/>
      <c r="AA123" s="112" t="str">
        <f t="shared" si="145"/>
        <v/>
      </c>
      <c r="AB123" s="94"/>
      <c r="AC123" s="184"/>
      <c r="AD123" s="219"/>
      <c r="AE123" s="131"/>
      <c r="AF123" s="93"/>
      <c r="AG123" s="93"/>
      <c r="AH123" s="93"/>
      <c r="AI123" s="93"/>
      <c r="AJ123" s="93"/>
      <c r="AK123" s="93"/>
      <c r="AL123" s="93"/>
      <c r="AM123" s="93"/>
      <c r="AN123" s="93"/>
      <c r="AO123" s="93"/>
      <c r="AP123" s="93"/>
      <c r="AQ123" s="93"/>
      <c r="AR123" s="93"/>
      <c r="AS123" s="93"/>
      <c r="AT123" s="63"/>
      <c r="AU123" s="63"/>
      <c r="AV123" s="63"/>
      <c r="AW123" s="63"/>
      <c r="AX123" s="63"/>
      <c r="AY123" s="63"/>
      <c r="AZ123" s="63"/>
    </row>
    <row r="124" spans="1:52" ht="16.2">
      <c r="A124" s="178" t="s">
        <v>42</v>
      </c>
      <c r="B124" s="167" t="s">
        <v>112</v>
      </c>
      <c r="C124" s="256">
        <v>5</v>
      </c>
      <c r="D124" s="256">
        <v>2.2999999999999998</v>
      </c>
      <c r="E124" s="256">
        <v>2.1</v>
      </c>
      <c r="F124" s="256">
        <v>0</v>
      </c>
      <c r="G124" s="256">
        <v>0</v>
      </c>
      <c r="H124" s="256">
        <v>2.6</v>
      </c>
      <c r="I124" s="169">
        <v>701.7</v>
      </c>
      <c r="J124" s="198" t="s">
        <v>129</v>
      </c>
      <c r="K124" s="199"/>
      <c r="L124" s="109"/>
      <c r="M124" s="270" t="s">
        <v>296</v>
      </c>
      <c r="N124" s="246"/>
      <c r="O124" s="109"/>
      <c r="P124" s="193" t="s">
        <v>341</v>
      </c>
      <c r="Q124" s="255"/>
      <c r="R124" s="109"/>
      <c r="S124" s="198" t="s">
        <v>391</v>
      </c>
      <c r="T124" s="253"/>
      <c r="U124" s="109"/>
      <c r="V124" s="118" t="s">
        <v>121</v>
      </c>
      <c r="W124" s="118"/>
      <c r="X124" s="92"/>
      <c r="Y124" s="270" t="s">
        <v>438</v>
      </c>
      <c r="Z124" s="246"/>
      <c r="AA124" s="110"/>
      <c r="AB124" s="113" t="s">
        <v>117</v>
      </c>
      <c r="AC124" s="220" t="s">
        <v>230</v>
      </c>
      <c r="AD124" s="219"/>
      <c r="AE124" s="137" t="str">
        <f t="shared" ref="AE124" si="230">A124</f>
        <v>O5</v>
      </c>
      <c r="AF124" s="62" t="str">
        <f>J124</f>
        <v>芝麻飯</v>
      </c>
      <c r="AG124" s="62" t="str">
        <f>J125&amp;" "&amp;J126&amp;" "&amp;J127&amp;" "&amp;J128&amp;" "&amp;J129&amp;" "&amp;J130</f>
        <v xml:space="preserve">米 芝麻(熟)    </v>
      </c>
      <c r="AH124" s="62" t="str">
        <f>M124</f>
        <v>瓜仔肉</v>
      </c>
      <c r="AI124" s="62" t="str">
        <f>M125&amp;" "&amp;M126&amp;" "&amp;M127&amp;" "&amp;M128&amp;" "&amp;M129&amp;" "&amp;M130</f>
        <v xml:space="preserve">豬絞肉 醃漬花胡瓜 胡蘿蔔 大蒜  </v>
      </c>
      <c r="AJ124" s="62" t="str">
        <f>P124</f>
        <v>鮮菇豆腐</v>
      </c>
      <c r="AK124" s="62" t="str">
        <f>P125&amp;" "&amp;P126&amp;" "&amp;P127&amp;" "&amp;P128&amp;" "&amp;P129&amp;" "&amp;P130</f>
        <v xml:space="preserve">豆腐 鮮菇 胡蘿蔔 大蒜  </v>
      </c>
      <c r="AL124" s="62" t="str">
        <f>S124</f>
        <v>蛋香甘藍</v>
      </c>
      <c r="AM124" s="62" t="str">
        <f>S125&amp;" "&amp;S126&amp;" "&amp;S127&amp;" "&amp;S128&amp;" "&amp;S129&amp;" "&amp;S130</f>
        <v xml:space="preserve">雞蛋 甘藍 乾香菇 大蒜  </v>
      </c>
      <c r="AN124" s="62" t="str">
        <f>V124</f>
        <v>時蔬</v>
      </c>
      <c r="AO124" s="62" t="str">
        <f>V125&amp;" "&amp;V126&amp;" "&amp;V127&amp;" "&amp;V128&amp;" "&amp;V129&amp;" "&amp;V130</f>
        <v xml:space="preserve">時蔬 大蒜    </v>
      </c>
      <c r="AP124" s="62" t="str">
        <f>Y124</f>
        <v>魚丸紫菜湯</v>
      </c>
      <c r="AQ124" s="62" t="str">
        <f>Y125&amp;" "&amp;Y126&amp;" "&amp;Y127&amp;" "&amp;Y128&amp;" "&amp;Y129&amp;" "&amp;Y130</f>
        <v xml:space="preserve">紫菜 魚丸 薑 柴魚片  </v>
      </c>
      <c r="AR124" s="93" t="str">
        <f>AB124</f>
        <v>點心</v>
      </c>
      <c r="AS124" s="93" t="str">
        <f>AC124</f>
        <v>有機豆奶</v>
      </c>
      <c r="AT124" s="111">
        <f t="shared" ref="AT124" si="231">C124</f>
        <v>5</v>
      </c>
      <c r="AU124" s="111">
        <f t="shared" ref="AU124" si="232">H124</f>
        <v>2.6</v>
      </c>
      <c r="AV124" s="111">
        <f t="shared" ref="AV124" si="233">E124</f>
        <v>2.1</v>
      </c>
      <c r="AW124" s="111">
        <f t="shared" ref="AW124" si="234">D124</f>
        <v>2.2999999999999998</v>
      </c>
      <c r="AX124" s="111">
        <f t="shared" ref="AX124" si="235">F124</f>
        <v>0</v>
      </c>
      <c r="AY124" s="111">
        <f t="shared" ref="AY124" si="236">G124</f>
        <v>0</v>
      </c>
      <c r="AZ124" s="111">
        <f t="shared" ref="AZ124" si="237">I124</f>
        <v>701.7</v>
      </c>
    </row>
    <row r="125" spans="1:52" ht="16.2">
      <c r="A125" s="178"/>
      <c r="B125" s="171"/>
      <c r="C125" s="359"/>
      <c r="D125" s="359"/>
      <c r="E125" s="359"/>
      <c r="F125" s="359"/>
      <c r="G125" s="359"/>
      <c r="H125" s="359"/>
      <c r="I125" s="173"/>
      <c r="J125" s="200" t="s">
        <v>126</v>
      </c>
      <c r="K125" s="200">
        <v>10</v>
      </c>
      <c r="L125" s="112" t="str">
        <f t="shared" ref="L125:L126" si="238">IF(K125,"公斤","")</f>
        <v>公斤</v>
      </c>
      <c r="M125" s="251" t="s">
        <v>277</v>
      </c>
      <c r="N125" s="251">
        <v>6</v>
      </c>
      <c r="O125" s="112" t="str">
        <f t="shared" ref="O125" si="239">IF(N125,"公斤","")</f>
        <v>公斤</v>
      </c>
      <c r="P125" s="50" t="s">
        <v>342</v>
      </c>
      <c r="Q125" s="50">
        <v>4</v>
      </c>
      <c r="R125" s="112" t="str">
        <f t="shared" ref="R125" si="240">IF(Q125,"公斤","")</f>
        <v>公斤</v>
      </c>
      <c r="S125" s="200" t="s">
        <v>174</v>
      </c>
      <c r="T125" s="200">
        <v>0.6</v>
      </c>
      <c r="U125" s="112" t="str">
        <f t="shared" ref="U125" si="241">IF(T125,"公斤","")</f>
        <v>公斤</v>
      </c>
      <c r="V125" s="121" t="s">
        <v>121</v>
      </c>
      <c r="W125" s="121">
        <v>7</v>
      </c>
      <c r="X125" s="112" t="str">
        <f t="shared" ref="X125" si="242">IF(W125,"公斤","")</f>
        <v>公斤</v>
      </c>
      <c r="Y125" s="251" t="s">
        <v>439</v>
      </c>
      <c r="Z125" s="251">
        <v>0.6</v>
      </c>
      <c r="AA125" s="112" t="str">
        <f t="shared" ref="AA125" si="243">IF(Z125,"公斤","")</f>
        <v>公斤</v>
      </c>
      <c r="AB125" s="71" t="s">
        <v>117</v>
      </c>
      <c r="AC125" s="221" t="s">
        <v>230</v>
      </c>
      <c r="AD125" s="219"/>
      <c r="AE125" s="130"/>
      <c r="AF125" s="93"/>
      <c r="AG125" s="93"/>
      <c r="AH125" s="93"/>
      <c r="AI125" s="93"/>
      <c r="AJ125" s="93"/>
      <c r="AK125" s="93"/>
      <c r="AL125" s="93"/>
      <c r="AM125" s="93"/>
      <c r="AN125" s="93"/>
      <c r="AO125" s="93"/>
      <c r="AP125" s="93"/>
      <c r="AQ125" s="93"/>
      <c r="AR125" s="93"/>
      <c r="AS125" s="93"/>
      <c r="AT125" s="63"/>
      <c r="AU125" s="63"/>
      <c r="AV125" s="63"/>
      <c r="AW125" s="63"/>
      <c r="AX125" s="63"/>
      <c r="AY125" s="63"/>
      <c r="AZ125" s="63"/>
    </row>
    <row r="126" spans="1:52" ht="16.2">
      <c r="A126" s="178"/>
      <c r="B126" s="171" t="s">
        <v>113</v>
      </c>
      <c r="C126" s="359">
        <v>5</v>
      </c>
      <c r="D126" s="359">
        <v>2</v>
      </c>
      <c r="E126" s="359">
        <v>1.5</v>
      </c>
      <c r="F126" s="359">
        <v>0</v>
      </c>
      <c r="G126" s="359">
        <v>0</v>
      </c>
      <c r="H126" s="360">
        <v>2.5</v>
      </c>
      <c r="I126" s="173">
        <v>662.3</v>
      </c>
      <c r="J126" s="200" t="s">
        <v>130</v>
      </c>
      <c r="K126" s="200">
        <v>0.05</v>
      </c>
      <c r="L126" s="112" t="str">
        <f t="shared" si="238"/>
        <v>公斤</v>
      </c>
      <c r="M126" s="251" t="s">
        <v>297</v>
      </c>
      <c r="N126" s="251">
        <v>1.5</v>
      </c>
      <c r="O126" s="112" t="str">
        <f t="shared" si="141"/>
        <v>公斤</v>
      </c>
      <c r="P126" s="290" t="s">
        <v>343</v>
      </c>
      <c r="Q126" s="279">
        <v>2</v>
      </c>
      <c r="R126" s="112" t="str">
        <f t="shared" si="142"/>
        <v>公斤</v>
      </c>
      <c r="S126" s="200" t="s">
        <v>182</v>
      </c>
      <c r="T126" s="200">
        <v>6</v>
      </c>
      <c r="U126" s="112" t="str">
        <f t="shared" si="143"/>
        <v>公斤</v>
      </c>
      <c r="V126" s="121" t="s">
        <v>120</v>
      </c>
      <c r="W126" s="129">
        <v>0.05</v>
      </c>
      <c r="X126" s="112" t="str">
        <f t="shared" si="144"/>
        <v>公斤</v>
      </c>
      <c r="Y126" s="251" t="s">
        <v>440</v>
      </c>
      <c r="Z126" s="251">
        <v>1.5</v>
      </c>
      <c r="AA126" s="112" t="str">
        <f t="shared" si="145"/>
        <v>公斤</v>
      </c>
      <c r="AB126" s="71"/>
      <c r="AC126" s="221"/>
      <c r="AD126" s="219"/>
      <c r="AE126" s="130"/>
      <c r="AF126" s="93"/>
      <c r="AG126" s="93"/>
      <c r="AH126" s="93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93"/>
      <c r="AT126" s="63"/>
      <c r="AU126" s="63"/>
      <c r="AV126" s="63"/>
      <c r="AW126" s="63"/>
      <c r="AX126" s="63"/>
      <c r="AY126" s="63"/>
      <c r="AZ126" s="63"/>
    </row>
    <row r="127" spans="1:52" ht="16.2">
      <c r="A127" s="178"/>
      <c r="B127" s="171"/>
      <c r="C127" s="359"/>
      <c r="D127" s="359"/>
      <c r="E127" s="359"/>
      <c r="F127" s="359"/>
      <c r="G127" s="359"/>
      <c r="H127" s="359"/>
      <c r="I127" s="173"/>
      <c r="J127" s="200"/>
      <c r="K127" s="200"/>
      <c r="L127" s="112" t="str">
        <f t="shared" si="140"/>
        <v/>
      </c>
      <c r="M127" s="251" t="s">
        <v>268</v>
      </c>
      <c r="N127" s="251">
        <v>0.5</v>
      </c>
      <c r="O127" s="112" t="str">
        <f t="shared" si="141"/>
        <v>公斤</v>
      </c>
      <c r="P127" s="279" t="s">
        <v>139</v>
      </c>
      <c r="Q127" s="279">
        <v>0.5</v>
      </c>
      <c r="R127" s="112" t="str">
        <f t="shared" si="142"/>
        <v>公斤</v>
      </c>
      <c r="S127" s="200" t="s">
        <v>177</v>
      </c>
      <c r="T127" s="200">
        <v>0.01</v>
      </c>
      <c r="U127" s="112" t="str">
        <f t="shared" si="143"/>
        <v>公斤</v>
      </c>
      <c r="V127" s="121"/>
      <c r="W127" s="121"/>
      <c r="X127" s="112" t="str">
        <f t="shared" si="144"/>
        <v/>
      </c>
      <c r="Y127" s="251" t="s">
        <v>263</v>
      </c>
      <c r="Z127" s="251">
        <v>0.05</v>
      </c>
      <c r="AA127" s="112" t="str">
        <f t="shared" si="145"/>
        <v>公斤</v>
      </c>
      <c r="AB127" s="71"/>
      <c r="AC127" s="221"/>
      <c r="AD127" s="219"/>
      <c r="AE127" s="130"/>
      <c r="AF127" s="93"/>
      <c r="AG127" s="93"/>
      <c r="AH127" s="93"/>
      <c r="AI127" s="93"/>
      <c r="AJ127" s="93"/>
      <c r="AK127" s="93"/>
      <c r="AL127" s="93"/>
      <c r="AM127" s="93"/>
      <c r="AN127" s="93"/>
      <c r="AO127" s="93"/>
      <c r="AP127" s="93"/>
      <c r="AQ127" s="93"/>
      <c r="AR127" s="93"/>
      <c r="AS127" s="93"/>
      <c r="AT127" s="63"/>
      <c r="AU127" s="63"/>
      <c r="AV127" s="63"/>
      <c r="AW127" s="63"/>
      <c r="AX127" s="63"/>
      <c r="AY127" s="63"/>
      <c r="AZ127" s="63"/>
    </row>
    <row r="128" spans="1:52" ht="16.2">
      <c r="A128" s="178"/>
      <c r="B128" s="171"/>
      <c r="C128" s="359"/>
      <c r="D128" s="359"/>
      <c r="E128" s="359"/>
      <c r="F128" s="359"/>
      <c r="G128" s="359"/>
      <c r="H128" s="359"/>
      <c r="I128" s="173"/>
      <c r="J128" s="200"/>
      <c r="K128" s="200"/>
      <c r="L128" s="112" t="str">
        <f t="shared" si="140"/>
        <v/>
      </c>
      <c r="M128" s="251" t="s">
        <v>253</v>
      </c>
      <c r="N128" s="251">
        <v>0.05</v>
      </c>
      <c r="O128" s="112" t="str">
        <f t="shared" si="141"/>
        <v>公斤</v>
      </c>
      <c r="P128" s="279" t="s">
        <v>120</v>
      </c>
      <c r="Q128" s="279">
        <v>0.05</v>
      </c>
      <c r="R128" s="112" t="str">
        <f t="shared" si="142"/>
        <v>公斤</v>
      </c>
      <c r="S128" s="200" t="s">
        <v>120</v>
      </c>
      <c r="T128" s="200">
        <v>0.05</v>
      </c>
      <c r="U128" s="112" t="str">
        <f t="shared" si="143"/>
        <v>公斤</v>
      </c>
      <c r="V128" s="121"/>
      <c r="W128" s="121"/>
      <c r="X128" s="112" t="str">
        <f t="shared" si="144"/>
        <v/>
      </c>
      <c r="Y128" s="251" t="s">
        <v>441</v>
      </c>
      <c r="Z128" s="251">
        <v>0.01</v>
      </c>
      <c r="AA128" s="112" t="str">
        <f t="shared" si="145"/>
        <v>公斤</v>
      </c>
      <c r="AB128" s="71"/>
      <c r="AC128" s="221"/>
      <c r="AD128" s="219"/>
      <c r="AE128" s="130"/>
      <c r="AF128" s="93"/>
      <c r="AG128" s="93"/>
      <c r="AH128" s="93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93"/>
      <c r="AT128" s="63"/>
      <c r="AU128" s="63"/>
      <c r="AV128" s="63"/>
      <c r="AW128" s="63"/>
      <c r="AX128" s="63"/>
      <c r="AY128" s="63"/>
      <c r="AZ128" s="63"/>
    </row>
    <row r="129" spans="1:52" ht="16.2">
      <c r="A129" s="178"/>
      <c r="B129" s="171"/>
      <c r="C129" s="359"/>
      <c r="D129" s="359"/>
      <c r="E129" s="359"/>
      <c r="F129" s="359"/>
      <c r="G129" s="359"/>
      <c r="H129" s="359"/>
      <c r="I129" s="173"/>
      <c r="J129" s="200"/>
      <c r="K129" s="200"/>
      <c r="L129" s="112" t="str">
        <f t="shared" si="140"/>
        <v/>
      </c>
      <c r="M129" s="251"/>
      <c r="N129" s="251"/>
      <c r="O129" s="112" t="str">
        <f t="shared" si="141"/>
        <v/>
      </c>
      <c r="P129" s="279"/>
      <c r="Q129" s="279"/>
      <c r="R129" s="112" t="str">
        <f t="shared" si="142"/>
        <v/>
      </c>
      <c r="S129" s="200"/>
      <c r="T129" s="200"/>
      <c r="U129" s="112" t="str">
        <f t="shared" si="143"/>
        <v/>
      </c>
      <c r="V129" s="121"/>
      <c r="W129" s="121"/>
      <c r="X129" s="112" t="str">
        <f t="shared" si="144"/>
        <v/>
      </c>
      <c r="Y129" s="251"/>
      <c r="Z129" s="251"/>
      <c r="AA129" s="112" t="str">
        <f t="shared" si="145"/>
        <v/>
      </c>
      <c r="AB129" s="71"/>
      <c r="AC129" s="221"/>
      <c r="AD129" s="219"/>
      <c r="AE129" s="130"/>
      <c r="AF129" s="93"/>
      <c r="AG129" s="93"/>
      <c r="AH129" s="93"/>
      <c r="AI129" s="93"/>
      <c r="AJ129" s="93"/>
      <c r="AK129" s="93"/>
      <c r="AL129" s="93"/>
      <c r="AM129" s="93"/>
      <c r="AN129" s="93"/>
      <c r="AO129" s="93"/>
      <c r="AP129" s="93"/>
      <c r="AQ129" s="93"/>
      <c r="AR129" s="93"/>
      <c r="AS129" s="93"/>
      <c r="AT129" s="63"/>
      <c r="AU129" s="63"/>
      <c r="AV129" s="63"/>
      <c r="AW129" s="63"/>
      <c r="AX129" s="63"/>
      <c r="AY129" s="63"/>
      <c r="AZ129" s="63"/>
    </row>
    <row r="130" spans="1:52" ht="16.8" thickBot="1">
      <c r="A130" s="178"/>
      <c r="B130" s="175"/>
      <c r="C130" s="361"/>
      <c r="D130" s="361"/>
      <c r="E130" s="361"/>
      <c r="F130" s="361"/>
      <c r="G130" s="361"/>
      <c r="H130" s="361"/>
      <c r="I130" s="177"/>
      <c r="J130" s="201"/>
      <c r="K130" s="201"/>
      <c r="L130" s="112" t="str">
        <f t="shared" si="140"/>
        <v/>
      </c>
      <c r="M130" s="252"/>
      <c r="N130" s="252"/>
      <c r="O130" s="112" t="str">
        <f t="shared" si="141"/>
        <v/>
      </c>
      <c r="P130" s="280"/>
      <c r="Q130" s="280"/>
      <c r="R130" s="112" t="str">
        <f t="shared" si="142"/>
        <v/>
      </c>
      <c r="S130" s="201"/>
      <c r="T130" s="201"/>
      <c r="U130" s="112" t="str">
        <f t="shared" si="143"/>
        <v/>
      </c>
      <c r="V130" s="128"/>
      <c r="W130" s="128"/>
      <c r="X130" s="112" t="str">
        <f t="shared" si="144"/>
        <v/>
      </c>
      <c r="Y130" s="252"/>
      <c r="Z130" s="252"/>
      <c r="AA130" s="112" t="str">
        <f t="shared" si="145"/>
        <v/>
      </c>
      <c r="AB130" s="94"/>
      <c r="AC130" s="222"/>
      <c r="AD130" s="219"/>
      <c r="AE130" s="131"/>
      <c r="AF130" s="93"/>
      <c r="AG130" s="93"/>
      <c r="AH130" s="93"/>
      <c r="AI130" s="93"/>
      <c r="AJ130" s="93"/>
      <c r="AK130" s="93"/>
      <c r="AL130" s="93"/>
      <c r="AM130" s="93"/>
      <c r="AN130" s="93"/>
      <c r="AO130" s="93"/>
      <c r="AP130" s="93"/>
      <c r="AQ130" s="93"/>
      <c r="AR130" s="93"/>
      <c r="AS130" s="93"/>
      <c r="AT130" s="63"/>
      <c r="AU130" s="63"/>
      <c r="AV130" s="63"/>
      <c r="AW130" s="63"/>
      <c r="AX130" s="63"/>
      <c r="AY130" s="63"/>
      <c r="AZ130" s="63"/>
    </row>
    <row r="131" spans="1:52" ht="16.2">
      <c r="A131" s="166" t="s">
        <v>43</v>
      </c>
      <c r="B131" s="171" t="s">
        <v>112</v>
      </c>
      <c r="C131" s="359">
        <v>6.4</v>
      </c>
      <c r="D131" s="359">
        <v>2.2999999999999998</v>
      </c>
      <c r="E131" s="359">
        <v>2.1</v>
      </c>
      <c r="F131" s="359">
        <v>0</v>
      </c>
      <c r="G131" s="359">
        <v>0</v>
      </c>
      <c r="H131" s="359">
        <v>2.6</v>
      </c>
      <c r="I131" s="173">
        <v>783.3</v>
      </c>
      <c r="J131" s="198" t="s">
        <v>128</v>
      </c>
      <c r="K131" s="199"/>
      <c r="L131" s="109"/>
      <c r="M131" s="408" t="s">
        <v>581</v>
      </c>
      <c r="N131" s="199"/>
      <c r="O131" s="109"/>
      <c r="P131" s="198" t="s">
        <v>344</v>
      </c>
      <c r="Q131" s="253"/>
      <c r="R131" s="109"/>
      <c r="S131" s="297" t="s">
        <v>392</v>
      </c>
      <c r="T131" s="253"/>
      <c r="U131" s="109"/>
      <c r="V131" s="123" t="s">
        <v>121</v>
      </c>
      <c r="W131" s="123"/>
      <c r="X131" s="92"/>
      <c r="Y131" s="113" t="s">
        <v>442</v>
      </c>
      <c r="Z131" s="253"/>
      <c r="AA131" s="110"/>
      <c r="AB131" s="113" t="s">
        <v>117</v>
      </c>
      <c r="AC131" s="183"/>
      <c r="AD131" s="219"/>
      <c r="AE131" s="137" t="str">
        <f t="shared" ref="AE131" si="244">A131</f>
        <v>P1</v>
      </c>
      <c r="AF131" s="62" t="str">
        <f>J131</f>
        <v>白米飯</v>
      </c>
      <c r="AG131" s="62" t="str">
        <f>J132&amp;" "&amp;J133&amp;" "&amp;J134&amp;" "&amp;J135&amp;" "&amp;J136&amp;" "&amp;J137</f>
        <v xml:space="preserve">米     </v>
      </c>
      <c r="AH131" s="62" t="str">
        <f>M131</f>
        <v>薑黃肉片</v>
      </c>
      <c r="AI131" s="62" t="str">
        <f>M132&amp;" "&amp;M133&amp;" "&amp;M134&amp;" "&amp;M135&amp;" "&amp;M136&amp;" "&amp;M137</f>
        <v>豬後腿肉 馬鈴薯 洋蔥 胡蘿蔔 薑黃粉 南瓜</v>
      </c>
      <c r="AJ131" s="62" t="str">
        <f>P131</f>
        <v>開陽白菜</v>
      </c>
      <c r="AK131" s="62" t="str">
        <f>P132&amp;" "&amp;P133&amp;" "&amp;P134&amp;" "&amp;P135&amp;" "&amp;P136&amp;" "&amp;P137</f>
        <v xml:space="preserve">結球白菜 胡蘿蔔 豬後腿肉 蝦米 大蒜 </v>
      </c>
      <c r="AL131" s="62" t="str">
        <f>S131</f>
        <v>芝麻球</v>
      </c>
      <c r="AM131" s="62" t="str">
        <f>S132&amp;" "&amp;S133&amp;" "&amp;S134&amp;" "&amp;S135&amp;" "&amp;S136&amp;" "&amp;S137</f>
        <v xml:space="preserve">芝麻球     </v>
      </c>
      <c r="AN131" s="62" t="str">
        <f>V131</f>
        <v>時蔬</v>
      </c>
      <c r="AO131" s="62" t="str">
        <f>V132&amp;" "&amp;V133&amp;" "&amp;V134&amp;" "&amp;V135&amp;" "&amp;V136&amp;" "&amp;V137</f>
        <v xml:space="preserve">時蔬 大蒜    </v>
      </c>
      <c r="AP131" s="62" t="str">
        <f>Y131</f>
        <v>魚干時蔬湯</v>
      </c>
      <c r="AQ131" s="62" t="str">
        <f>Y132&amp;" "&amp;Y133&amp;" "&amp;Y134&amp;" "&amp;Y135&amp;" "&amp;Y136&amp;" "&amp;Y137</f>
        <v xml:space="preserve">時蔬 薑 小魚干   </v>
      </c>
      <c r="AR131" s="93" t="str">
        <f>AB131</f>
        <v>點心</v>
      </c>
      <c r="AS131" s="93">
        <f>AC131</f>
        <v>0</v>
      </c>
      <c r="AT131" s="111">
        <f t="shared" ref="AT131" si="245">C131</f>
        <v>6.4</v>
      </c>
      <c r="AU131" s="111">
        <f t="shared" ref="AU131" si="246">H131</f>
        <v>2.6</v>
      </c>
      <c r="AV131" s="111">
        <f t="shared" ref="AV131" si="247">E131</f>
        <v>2.1</v>
      </c>
      <c r="AW131" s="111">
        <f t="shared" ref="AW131" si="248">D131</f>
        <v>2.2999999999999998</v>
      </c>
      <c r="AX131" s="111">
        <f t="shared" ref="AX131" si="249">F131</f>
        <v>0</v>
      </c>
      <c r="AY131" s="111">
        <f t="shared" ref="AY131" si="250">G131</f>
        <v>0</v>
      </c>
      <c r="AZ131" s="111">
        <f t="shared" ref="AZ131" si="251">I131</f>
        <v>783.3</v>
      </c>
    </row>
    <row r="132" spans="1:52" ht="16.2">
      <c r="A132" s="170"/>
      <c r="B132" s="171"/>
      <c r="C132" s="359"/>
      <c r="D132" s="359"/>
      <c r="E132" s="359"/>
      <c r="F132" s="359"/>
      <c r="G132" s="359"/>
      <c r="H132" s="359"/>
      <c r="I132" s="173"/>
      <c r="J132" s="200" t="s">
        <v>126</v>
      </c>
      <c r="K132" s="200">
        <v>10</v>
      </c>
      <c r="L132" s="112" t="str">
        <f t="shared" ref="L132:L133" si="252">IF(K132,"公斤","")</f>
        <v>公斤</v>
      </c>
      <c r="M132" s="200" t="s">
        <v>169</v>
      </c>
      <c r="N132" s="200">
        <v>6</v>
      </c>
      <c r="O132" s="112" t="str">
        <f t="shared" ref="O132" si="253">IF(N132,"公斤","")</f>
        <v>公斤</v>
      </c>
      <c r="P132" s="200" t="s">
        <v>175</v>
      </c>
      <c r="Q132" s="200">
        <v>7</v>
      </c>
      <c r="R132" s="112" t="str">
        <f t="shared" ref="R132" si="254">IF(Q132,"公斤","")</f>
        <v>公斤</v>
      </c>
      <c r="S132" s="298" t="s">
        <v>392</v>
      </c>
      <c r="T132" s="200">
        <v>2.5</v>
      </c>
      <c r="U132" s="112" t="str">
        <f t="shared" ref="U132" si="255">IF(T132,"公斤","")</f>
        <v>公斤</v>
      </c>
      <c r="V132" s="121" t="s">
        <v>121</v>
      </c>
      <c r="W132" s="121">
        <v>7</v>
      </c>
      <c r="X132" s="112" t="str">
        <f t="shared" ref="X132" si="256">IF(W132,"公斤","")</f>
        <v>公斤</v>
      </c>
      <c r="Y132" s="200" t="s">
        <v>121</v>
      </c>
      <c r="Z132" s="200">
        <v>3</v>
      </c>
      <c r="AA132" s="112" t="str">
        <f t="shared" ref="AA132" si="257">IF(Z132,"公斤","")</f>
        <v>公斤</v>
      </c>
      <c r="AB132" s="71" t="s">
        <v>117</v>
      </c>
      <c r="AC132" s="181"/>
      <c r="AD132" s="219"/>
      <c r="AE132" s="130"/>
      <c r="AF132" s="93"/>
      <c r="AG132" s="93"/>
      <c r="AH132" s="93"/>
      <c r="AI132" s="93"/>
      <c r="AJ132" s="93"/>
      <c r="AK132" s="93"/>
      <c r="AL132" s="93"/>
      <c r="AM132" s="93"/>
      <c r="AN132" s="93"/>
      <c r="AO132" s="93"/>
      <c r="AP132" s="93"/>
      <c r="AQ132" s="93"/>
      <c r="AR132" s="93"/>
      <c r="AS132" s="93"/>
      <c r="AT132" s="63"/>
      <c r="AU132" s="63"/>
      <c r="AV132" s="63"/>
      <c r="AW132" s="63"/>
      <c r="AX132" s="63"/>
      <c r="AY132" s="63"/>
      <c r="AZ132" s="63"/>
    </row>
    <row r="133" spans="1:52" ht="16.2">
      <c r="A133" s="170"/>
      <c r="B133" s="171" t="s">
        <v>113</v>
      </c>
      <c r="C133" s="359">
        <v>5.5</v>
      </c>
      <c r="D133" s="359">
        <v>2.2999999999999998</v>
      </c>
      <c r="E133" s="359">
        <v>2.1</v>
      </c>
      <c r="F133" s="359">
        <v>0</v>
      </c>
      <c r="G133" s="359">
        <v>0</v>
      </c>
      <c r="H133" s="360">
        <v>2.6</v>
      </c>
      <c r="I133" s="173">
        <v>724.9</v>
      </c>
      <c r="J133" s="200"/>
      <c r="K133" s="200"/>
      <c r="L133" s="112" t="str">
        <f t="shared" si="252"/>
        <v/>
      </c>
      <c r="M133" s="200" t="s">
        <v>245</v>
      </c>
      <c r="N133" s="200">
        <v>3</v>
      </c>
      <c r="O133" s="112" t="str">
        <f t="shared" si="141"/>
        <v>公斤</v>
      </c>
      <c r="P133" s="200" t="s">
        <v>170</v>
      </c>
      <c r="Q133" s="200">
        <v>0.5</v>
      </c>
      <c r="R133" s="112" t="str">
        <f t="shared" si="142"/>
        <v>公斤</v>
      </c>
      <c r="S133" s="200"/>
      <c r="T133" s="200"/>
      <c r="U133" s="112" t="str">
        <f t="shared" si="143"/>
        <v/>
      </c>
      <c r="V133" s="121" t="s">
        <v>120</v>
      </c>
      <c r="W133" s="129">
        <v>0.05</v>
      </c>
      <c r="X133" s="112" t="str">
        <f t="shared" si="144"/>
        <v>公斤</v>
      </c>
      <c r="Y133" s="279" t="s">
        <v>180</v>
      </c>
      <c r="Z133" s="279">
        <v>0.05</v>
      </c>
      <c r="AA133" s="112" t="str">
        <f t="shared" si="145"/>
        <v>公斤</v>
      </c>
      <c r="AB133" s="71"/>
      <c r="AC133" s="181"/>
      <c r="AD133" s="219"/>
      <c r="AE133" s="130"/>
      <c r="AF133" s="93"/>
      <c r="AG133" s="93"/>
      <c r="AH133" s="93"/>
      <c r="AI133" s="93"/>
      <c r="AJ133" s="93"/>
      <c r="AK133" s="93"/>
      <c r="AL133" s="93"/>
      <c r="AM133" s="93"/>
      <c r="AN133" s="93"/>
      <c r="AO133" s="93"/>
      <c r="AP133" s="93"/>
      <c r="AQ133" s="93"/>
      <c r="AR133" s="93"/>
      <c r="AS133" s="93"/>
      <c r="AT133" s="63"/>
      <c r="AU133" s="63"/>
      <c r="AV133" s="63"/>
      <c r="AW133" s="63"/>
      <c r="AX133" s="63"/>
      <c r="AY133" s="63"/>
      <c r="AZ133" s="63"/>
    </row>
    <row r="134" spans="1:52" ht="16.2">
      <c r="A134" s="170"/>
      <c r="B134" s="171"/>
      <c r="C134" s="359"/>
      <c r="D134" s="359"/>
      <c r="E134" s="359"/>
      <c r="F134" s="359"/>
      <c r="G134" s="359"/>
      <c r="H134" s="359"/>
      <c r="I134" s="173"/>
      <c r="J134" s="200"/>
      <c r="K134" s="200"/>
      <c r="L134" s="112" t="str">
        <f t="shared" si="140"/>
        <v/>
      </c>
      <c r="M134" s="200" t="s">
        <v>171</v>
      </c>
      <c r="N134" s="200">
        <v>2</v>
      </c>
      <c r="O134" s="112" t="str">
        <f t="shared" si="141"/>
        <v>公斤</v>
      </c>
      <c r="P134" s="200" t="s">
        <v>169</v>
      </c>
      <c r="Q134" s="200">
        <v>1</v>
      </c>
      <c r="R134" s="112" t="str">
        <f t="shared" si="142"/>
        <v>公斤</v>
      </c>
      <c r="S134" s="200"/>
      <c r="T134" s="200"/>
      <c r="U134" s="112" t="str">
        <f t="shared" si="143"/>
        <v/>
      </c>
      <c r="V134" s="121"/>
      <c r="W134" s="121"/>
      <c r="X134" s="112" t="str">
        <f t="shared" si="144"/>
        <v/>
      </c>
      <c r="Y134" s="301" t="s">
        <v>443</v>
      </c>
      <c r="Z134" s="279">
        <v>0.6</v>
      </c>
      <c r="AA134" s="112" t="str">
        <f t="shared" si="145"/>
        <v>公斤</v>
      </c>
      <c r="AB134" s="71"/>
      <c r="AC134" s="181"/>
      <c r="AD134" s="219"/>
      <c r="AE134" s="130"/>
      <c r="AF134" s="93"/>
      <c r="AG134" s="93"/>
      <c r="AH134" s="93"/>
      <c r="AI134" s="93"/>
      <c r="AJ134" s="93"/>
      <c r="AK134" s="93"/>
      <c r="AL134" s="93"/>
      <c r="AM134" s="93"/>
      <c r="AN134" s="93"/>
      <c r="AO134" s="93"/>
      <c r="AP134" s="93"/>
      <c r="AQ134" s="93"/>
      <c r="AR134" s="93"/>
      <c r="AS134" s="93"/>
      <c r="AT134" s="63"/>
      <c r="AU134" s="63"/>
      <c r="AV134" s="63"/>
      <c r="AW134" s="63"/>
      <c r="AX134" s="63"/>
      <c r="AY134" s="63"/>
      <c r="AZ134" s="63"/>
    </row>
    <row r="135" spans="1:52" ht="16.2">
      <c r="A135" s="170"/>
      <c r="B135" s="171"/>
      <c r="C135" s="359"/>
      <c r="D135" s="359"/>
      <c r="E135" s="359"/>
      <c r="F135" s="359"/>
      <c r="G135" s="359"/>
      <c r="H135" s="359"/>
      <c r="I135" s="173"/>
      <c r="J135" s="200"/>
      <c r="K135" s="200"/>
      <c r="L135" s="112" t="str">
        <f t="shared" si="140"/>
        <v/>
      </c>
      <c r="M135" s="200" t="s">
        <v>170</v>
      </c>
      <c r="N135" s="200">
        <v>1</v>
      </c>
      <c r="O135" s="112" t="str">
        <f t="shared" si="141"/>
        <v>公斤</v>
      </c>
      <c r="P135" s="200" t="s">
        <v>345</v>
      </c>
      <c r="Q135" s="200">
        <v>0.5</v>
      </c>
      <c r="R135" s="112" t="str">
        <f t="shared" si="142"/>
        <v>公斤</v>
      </c>
      <c r="S135" s="200"/>
      <c r="T135" s="200"/>
      <c r="U135" s="112" t="str">
        <f t="shared" si="143"/>
        <v/>
      </c>
      <c r="V135" s="121"/>
      <c r="W135" s="121"/>
      <c r="X135" s="112" t="str">
        <f t="shared" si="144"/>
        <v/>
      </c>
      <c r="Y135" s="301"/>
      <c r="Z135" s="279"/>
      <c r="AA135" s="112" t="str">
        <f t="shared" si="145"/>
        <v/>
      </c>
      <c r="AB135" s="71"/>
      <c r="AC135" s="181"/>
      <c r="AD135" s="219"/>
      <c r="AE135" s="130"/>
      <c r="AF135" s="93"/>
      <c r="AG135" s="93"/>
      <c r="AH135" s="93"/>
      <c r="AI135" s="93"/>
      <c r="AJ135" s="93"/>
      <c r="AK135" s="93"/>
      <c r="AL135" s="93"/>
      <c r="AM135" s="93"/>
      <c r="AN135" s="93"/>
      <c r="AO135" s="93"/>
      <c r="AP135" s="93"/>
      <c r="AQ135" s="93"/>
      <c r="AR135" s="93"/>
      <c r="AS135" s="93"/>
      <c r="AT135" s="63"/>
      <c r="AU135" s="63"/>
      <c r="AV135" s="63"/>
      <c r="AW135" s="63"/>
      <c r="AX135" s="63"/>
      <c r="AY135" s="63"/>
      <c r="AZ135" s="63"/>
    </row>
    <row r="136" spans="1:52" ht="16.2">
      <c r="A136" s="170"/>
      <c r="B136" s="171"/>
      <c r="C136" s="359"/>
      <c r="D136" s="359"/>
      <c r="E136" s="359"/>
      <c r="F136" s="359"/>
      <c r="G136" s="359"/>
      <c r="H136" s="359"/>
      <c r="I136" s="173"/>
      <c r="J136" s="200"/>
      <c r="K136" s="200"/>
      <c r="L136" s="112" t="str">
        <f t="shared" si="140"/>
        <v/>
      </c>
      <c r="M136" s="250" t="s">
        <v>580</v>
      </c>
      <c r="N136" s="200"/>
      <c r="O136" s="112" t="str">
        <f t="shared" si="141"/>
        <v/>
      </c>
      <c r="P136" s="200" t="s">
        <v>120</v>
      </c>
      <c r="Q136" s="200">
        <v>0.05</v>
      </c>
      <c r="R136" s="112" t="str">
        <f t="shared" si="142"/>
        <v>公斤</v>
      </c>
      <c r="S136" s="200"/>
      <c r="T136" s="200"/>
      <c r="U136" s="112" t="str">
        <f t="shared" si="143"/>
        <v/>
      </c>
      <c r="V136" s="121"/>
      <c r="W136" s="121"/>
      <c r="X136" s="112" t="str">
        <f t="shared" si="144"/>
        <v/>
      </c>
      <c r="Y136" s="277"/>
      <c r="Z136" s="200"/>
      <c r="AA136" s="112" t="str">
        <f t="shared" si="145"/>
        <v/>
      </c>
      <c r="AB136" s="71"/>
      <c r="AC136" s="181"/>
      <c r="AD136" s="219"/>
      <c r="AE136" s="130"/>
      <c r="AF136" s="93"/>
      <c r="AG136" s="93"/>
      <c r="AH136" s="93"/>
      <c r="AI136" s="93"/>
      <c r="AJ136" s="93"/>
      <c r="AK136" s="93"/>
      <c r="AL136" s="93"/>
      <c r="AM136" s="93"/>
      <c r="AN136" s="93"/>
      <c r="AO136" s="93"/>
      <c r="AP136" s="93"/>
      <c r="AQ136" s="93"/>
      <c r="AR136" s="93"/>
      <c r="AS136" s="93"/>
      <c r="AT136" s="63"/>
      <c r="AU136" s="63"/>
      <c r="AV136" s="63"/>
      <c r="AW136" s="63"/>
      <c r="AX136" s="63"/>
      <c r="AY136" s="63"/>
      <c r="AZ136" s="63"/>
    </row>
    <row r="137" spans="1:52" ht="16.8" thickBot="1">
      <c r="A137" s="170"/>
      <c r="B137" s="171"/>
      <c r="C137" s="359"/>
      <c r="D137" s="359"/>
      <c r="E137" s="359"/>
      <c r="F137" s="359"/>
      <c r="G137" s="359"/>
      <c r="H137" s="359"/>
      <c r="I137" s="173"/>
      <c r="J137" s="254"/>
      <c r="K137" s="254"/>
      <c r="L137" s="112" t="str">
        <f t="shared" si="140"/>
        <v/>
      </c>
      <c r="M137" s="409" t="s">
        <v>290</v>
      </c>
      <c r="N137" s="201">
        <v>2</v>
      </c>
      <c r="O137" s="112" t="str">
        <f t="shared" si="141"/>
        <v>公斤</v>
      </c>
      <c r="P137" s="254"/>
      <c r="Q137" s="254"/>
      <c r="R137" s="112" t="str">
        <f t="shared" si="142"/>
        <v/>
      </c>
      <c r="S137" s="254"/>
      <c r="T137" s="254"/>
      <c r="U137" s="112" t="str">
        <f t="shared" si="143"/>
        <v/>
      </c>
      <c r="V137" s="128"/>
      <c r="W137" s="128"/>
      <c r="X137" s="112" t="str">
        <f t="shared" si="144"/>
        <v/>
      </c>
      <c r="Y137" s="254"/>
      <c r="Z137" s="254"/>
      <c r="AA137" s="112" t="str">
        <f t="shared" si="145"/>
        <v/>
      </c>
      <c r="AB137" s="320"/>
      <c r="AC137" s="184"/>
      <c r="AD137" s="219"/>
      <c r="AE137" s="131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63"/>
      <c r="AU137" s="63"/>
      <c r="AV137" s="63"/>
      <c r="AW137" s="63"/>
      <c r="AX137" s="63"/>
      <c r="AY137" s="63"/>
      <c r="AZ137" s="63"/>
    </row>
    <row r="138" spans="1:52" ht="16.2">
      <c r="A138" s="346" t="s">
        <v>44</v>
      </c>
      <c r="B138" s="347" t="s">
        <v>112</v>
      </c>
      <c r="C138" s="352">
        <v>5.2</v>
      </c>
      <c r="D138" s="352">
        <v>2.7</v>
      </c>
      <c r="E138" s="352">
        <v>1.6</v>
      </c>
      <c r="F138" s="352">
        <v>0</v>
      </c>
      <c r="G138" s="352">
        <v>0</v>
      </c>
      <c r="H138" s="352">
        <v>3.7</v>
      </c>
      <c r="I138" s="347">
        <v>804.1</v>
      </c>
      <c r="J138" s="333" t="s">
        <v>125</v>
      </c>
      <c r="K138" s="333"/>
      <c r="L138" s="72"/>
      <c r="M138" s="333" t="s">
        <v>298</v>
      </c>
      <c r="N138" s="333"/>
      <c r="O138" s="72"/>
      <c r="P138" s="345" t="s">
        <v>346</v>
      </c>
      <c r="Q138" s="334"/>
      <c r="R138" s="72"/>
      <c r="S138" s="342" t="s">
        <v>393</v>
      </c>
      <c r="T138" s="343"/>
      <c r="U138" s="72"/>
      <c r="V138" s="123" t="s">
        <v>121</v>
      </c>
      <c r="W138" s="123"/>
      <c r="X138" s="72"/>
      <c r="Y138" s="333" t="s">
        <v>418</v>
      </c>
      <c r="Z138" s="334"/>
      <c r="AA138" s="52"/>
      <c r="AB138" s="72" t="s">
        <v>117</v>
      </c>
      <c r="AC138" s="336"/>
      <c r="AD138" s="219"/>
      <c r="AE138" s="137" t="str">
        <f t="shared" ref="AE138" si="258">A138</f>
        <v>P2</v>
      </c>
      <c r="AF138" s="62" t="str">
        <f>J138</f>
        <v>糙米飯</v>
      </c>
      <c r="AG138" s="62" t="str">
        <f>J139&amp;" "&amp;J140&amp;" "&amp;J141&amp;" "&amp;J142&amp;" "&amp;J143&amp;" "&amp;J144</f>
        <v xml:space="preserve">米 糙米    </v>
      </c>
      <c r="AH138" s="62" t="str">
        <f>M138</f>
        <v>香滷雞翅</v>
      </c>
      <c r="AI138" s="62" t="str">
        <f>M139&amp;" "&amp;M140&amp;" "&amp;M141&amp;" "&amp;M142&amp;" "&amp;M143&amp;" "&amp;M144</f>
        <v xml:space="preserve">三節翅 滷包 醬油   </v>
      </c>
      <c r="AJ138" s="62" t="str">
        <f>P138</f>
        <v>鮪魚玉米蛋</v>
      </c>
      <c r="AK138" s="62" t="str">
        <f>P139&amp;" "&amp;P140&amp;" "&amp;P141&amp;" "&amp;P142&amp;" "&amp;P143&amp;" "&amp;P144</f>
        <v>雞蛋 冷凍玉米粒 胡蘿蔔 鮪魚罐頭 洋蔥 大蒜</v>
      </c>
      <c r="AL138" s="62" t="str">
        <f>S138</f>
        <v>香滷凍腐</v>
      </c>
      <c r="AM138" s="62" t="str">
        <f>S139&amp;" "&amp;S140&amp;" "&amp;S141&amp;" "&amp;S142&amp;" "&amp;S143&amp;" "&amp;S144</f>
        <v xml:space="preserve">凍豆腐 麻竹筍干 大蒜   </v>
      </c>
      <c r="AN138" s="62" t="str">
        <f>V138</f>
        <v>時蔬</v>
      </c>
      <c r="AO138" s="62" t="str">
        <f>V139&amp;" "&amp;V140&amp;" "&amp;V141&amp;" "&amp;V142&amp;" "&amp;V143&amp;" "&amp;V144</f>
        <v xml:space="preserve">時蔬 大蒜    </v>
      </c>
      <c r="AP138" s="62" t="str">
        <f>Y138</f>
        <v>金針湯</v>
      </c>
      <c r="AQ138" s="62" t="str">
        <f>Y139&amp;" "&amp;Y140&amp;" "&amp;Y141&amp;" "&amp;Y142&amp;" "&amp;Y143&amp;" "&amp;Y144</f>
        <v xml:space="preserve">金針菜乾 榨菜 薑 大骨  </v>
      </c>
      <c r="AR138" s="93" t="str">
        <f>AB138</f>
        <v>點心</v>
      </c>
      <c r="AS138" s="93">
        <f>AC138</f>
        <v>0</v>
      </c>
      <c r="AT138" s="111">
        <f t="shared" ref="AT138" si="259">C138</f>
        <v>5.2</v>
      </c>
      <c r="AU138" s="111">
        <f t="shared" ref="AU138" si="260">H138</f>
        <v>3.7</v>
      </c>
      <c r="AV138" s="111">
        <f t="shared" ref="AV138" si="261">E138</f>
        <v>1.6</v>
      </c>
      <c r="AW138" s="111">
        <f t="shared" ref="AW138" si="262">D138</f>
        <v>2.7</v>
      </c>
      <c r="AX138" s="111">
        <f t="shared" ref="AX138" si="263">F138</f>
        <v>0</v>
      </c>
      <c r="AY138" s="111">
        <f t="shared" ref="AY138" si="264">G138</f>
        <v>0</v>
      </c>
      <c r="AZ138" s="111">
        <f t="shared" ref="AZ138" si="265">I138</f>
        <v>804.1</v>
      </c>
    </row>
    <row r="139" spans="1:52" ht="16.2">
      <c r="A139" s="348"/>
      <c r="B139" s="349"/>
      <c r="C139" s="355"/>
      <c r="D139" s="355"/>
      <c r="E139" s="355"/>
      <c r="F139" s="355"/>
      <c r="G139" s="355"/>
      <c r="H139" s="355"/>
      <c r="I139" s="349"/>
      <c r="J139" s="323" t="s">
        <v>126</v>
      </c>
      <c r="K139" s="323">
        <v>7</v>
      </c>
      <c r="L139" s="322" t="str">
        <f t="shared" ref="L139:L165" si="266">IF(K139,"公斤","")</f>
        <v>公斤</v>
      </c>
      <c r="M139" s="323" t="s">
        <v>167</v>
      </c>
      <c r="N139" s="323">
        <v>9</v>
      </c>
      <c r="O139" s="322" t="str">
        <f t="shared" ref="O139:O165" si="267">IF(N139,"公斤","")</f>
        <v>公斤</v>
      </c>
      <c r="P139" s="323" t="s">
        <v>174</v>
      </c>
      <c r="Q139" s="323">
        <v>3</v>
      </c>
      <c r="R139" s="322" t="str">
        <f t="shared" ref="R139:R144" si="268">IF(Q139,"公斤","")</f>
        <v>公斤</v>
      </c>
      <c r="S139" s="325" t="s">
        <v>394</v>
      </c>
      <c r="T139" s="325">
        <v>4</v>
      </c>
      <c r="U139" s="322" t="str">
        <f t="shared" ref="U139:U165" si="269">IF(T139,"公斤","")</f>
        <v>公斤</v>
      </c>
      <c r="V139" s="121" t="s">
        <v>121</v>
      </c>
      <c r="W139" s="121">
        <v>7</v>
      </c>
      <c r="X139" s="322" t="str">
        <f t="shared" ref="X139:X144" si="270">IF(W139,"公斤","")</f>
        <v>公斤</v>
      </c>
      <c r="Y139" s="323" t="s">
        <v>419</v>
      </c>
      <c r="Z139" s="323">
        <v>0.3</v>
      </c>
      <c r="AA139" s="322" t="str">
        <f t="shared" ref="AA139:AA149" si="271">IF(Z139,"公斤","")</f>
        <v>公斤</v>
      </c>
      <c r="AB139" s="73" t="s">
        <v>117</v>
      </c>
      <c r="AC139" s="337"/>
      <c r="AD139" s="219"/>
      <c r="AE139" s="130"/>
      <c r="AF139" s="93"/>
      <c r="AG139" s="93"/>
      <c r="AH139" s="93"/>
      <c r="AI139" s="93"/>
      <c r="AJ139" s="93"/>
      <c r="AK139" s="93"/>
      <c r="AL139" s="93"/>
      <c r="AM139" s="93"/>
      <c r="AN139" s="93"/>
      <c r="AO139" s="93"/>
      <c r="AP139" s="93"/>
      <c r="AQ139" s="93"/>
      <c r="AR139" s="93"/>
      <c r="AS139" s="93"/>
      <c r="AT139" s="63"/>
      <c r="AU139" s="63"/>
      <c r="AV139" s="63"/>
      <c r="AW139" s="63"/>
      <c r="AX139" s="63"/>
      <c r="AY139" s="63"/>
      <c r="AZ139" s="63"/>
    </row>
    <row r="140" spans="1:52" ht="16.2">
      <c r="A140" s="348"/>
      <c r="B140" s="349" t="s">
        <v>113</v>
      </c>
      <c r="C140" s="355">
        <v>5.2</v>
      </c>
      <c r="D140" s="355">
        <v>2.2999999999999998</v>
      </c>
      <c r="E140" s="355">
        <v>1.3</v>
      </c>
      <c r="F140" s="355">
        <v>0</v>
      </c>
      <c r="G140" s="355">
        <v>0</v>
      </c>
      <c r="H140" s="355">
        <v>3.2</v>
      </c>
      <c r="I140" s="349">
        <v>740.8</v>
      </c>
      <c r="J140" s="323" t="s">
        <v>127</v>
      </c>
      <c r="K140" s="323">
        <v>3</v>
      </c>
      <c r="L140" s="322" t="str">
        <f t="shared" si="266"/>
        <v>公斤</v>
      </c>
      <c r="M140" s="323" t="s">
        <v>168</v>
      </c>
      <c r="N140" s="323"/>
      <c r="O140" s="322" t="str">
        <f t="shared" si="267"/>
        <v/>
      </c>
      <c r="P140" s="121" t="s">
        <v>176</v>
      </c>
      <c r="Q140" s="323">
        <v>1.5</v>
      </c>
      <c r="R140" s="322" t="str">
        <f t="shared" si="268"/>
        <v>公斤</v>
      </c>
      <c r="S140" s="325" t="s">
        <v>395</v>
      </c>
      <c r="T140" s="325">
        <v>3</v>
      </c>
      <c r="U140" s="322" t="str">
        <f t="shared" si="269"/>
        <v>公斤</v>
      </c>
      <c r="V140" s="121" t="s">
        <v>120</v>
      </c>
      <c r="W140" s="129">
        <v>0.05</v>
      </c>
      <c r="X140" s="322" t="str">
        <f t="shared" si="270"/>
        <v>公斤</v>
      </c>
      <c r="Y140" s="323" t="s">
        <v>444</v>
      </c>
      <c r="Z140" s="323">
        <v>1</v>
      </c>
      <c r="AA140" s="322" t="str">
        <f t="shared" si="271"/>
        <v>公斤</v>
      </c>
      <c r="AB140" s="73"/>
      <c r="AC140" s="337"/>
      <c r="AD140" s="219"/>
      <c r="AE140" s="130"/>
      <c r="AF140" s="93"/>
      <c r="AG140" s="93"/>
      <c r="AH140" s="93"/>
      <c r="AI140" s="93"/>
      <c r="AJ140" s="93"/>
      <c r="AK140" s="93"/>
      <c r="AL140" s="93"/>
      <c r="AM140" s="93"/>
      <c r="AN140" s="93"/>
      <c r="AO140" s="93"/>
      <c r="AP140" s="93"/>
      <c r="AQ140" s="93"/>
      <c r="AR140" s="93"/>
      <c r="AS140" s="93"/>
      <c r="AT140" s="63"/>
      <c r="AU140" s="63"/>
      <c r="AV140" s="63"/>
      <c r="AW140" s="63"/>
      <c r="AX140" s="63"/>
      <c r="AY140" s="63"/>
      <c r="AZ140" s="63"/>
    </row>
    <row r="141" spans="1:52" ht="16.2">
      <c r="A141" s="348"/>
      <c r="B141" s="349"/>
      <c r="C141" s="355"/>
      <c r="D141" s="355"/>
      <c r="E141" s="355"/>
      <c r="F141" s="355"/>
      <c r="G141" s="355"/>
      <c r="H141" s="355"/>
      <c r="I141" s="349"/>
      <c r="J141" s="323"/>
      <c r="K141" s="323"/>
      <c r="L141" s="322" t="str">
        <f t="shared" si="266"/>
        <v/>
      </c>
      <c r="M141" s="323" t="s">
        <v>299</v>
      </c>
      <c r="N141" s="323"/>
      <c r="O141" s="322" t="str">
        <f t="shared" si="267"/>
        <v/>
      </c>
      <c r="P141" s="323" t="s">
        <v>170</v>
      </c>
      <c r="Q141" s="323">
        <v>0.5</v>
      </c>
      <c r="R141" s="322" t="str">
        <f t="shared" si="268"/>
        <v>公斤</v>
      </c>
      <c r="S141" s="325" t="s">
        <v>253</v>
      </c>
      <c r="T141" s="325">
        <v>0.05</v>
      </c>
      <c r="U141" s="322" t="str">
        <f t="shared" si="269"/>
        <v>公斤</v>
      </c>
      <c r="V141" s="121"/>
      <c r="W141" s="121"/>
      <c r="X141" s="322" t="str">
        <f t="shared" si="270"/>
        <v/>
      </c>
      <c r="Y141" s="121" t="s">
        <v>180</v>
      </c>
      <c r="Z141" s="121">
        <v>0.05</v>
      </c>
      <c r="AA141" s="322" t="str">
        <f t="shared" si="271"/>
        <v>公斤</v>
      </c>
      <c r="AB141" s="73"/>
      <c r="AC141" s="337"/>
      <c r="AD141" s="219"/>
      <c r="AE141" s="130"/>
      <c r="AF141" s="93"/>
      <c r="AG141" s="93"/>
      <c r="AH141" s="93"/>
      <c r="AI141" s="93"/>
      <c r="AJ141" s="93"/>
      <c r="AK141" s="93"/>
      <c r="AL141" s="93"/>
      <c r="AM141" s="93"/>
      <c r="AN141" s="93"/>
      <c r="AO141" s="93"/>
      <c r="AP141" s="93"/>
      <c r="AQ141" s="93"/>
      <c r="AR141" s="93"/>
      <c r="AS141" s="93"/>
      <c r="AT141" s="63"/>
      <c r="AU141" s="63"/>
      <c r="AV141" s="63"/>
      <c r="AW141" s="63"/>
      <c r="AX141" s="63"/>
      <c r="AY141" s="63"/>
      <c r="AZ141" s="63"/>
    </row>
    <row r="142" spans="1:52" ht="16.2">
      <c r="A142" s="348"/>
      <c r="B142" s="349"/>
      <c r="C142" s="355"/>
      <c r="D142" s="355"/>
      <c r="E142" s="355"/>
      <c r="F142" s="355"/>
      <c r="G142" s="355"/>
      <c r="H142" s="355"/>
      <c r="I142" s="349"/>
      <c r="J142" s="323"/>
      <c r="K142" s="323"/>
      <c r="L142" s="322" t="str">
        <f t="shared" si="266"/>
        <v/>
      </c>
      <c r="M142" s="323"/>
      <c r="N142" s="323"/>
      <c r="O142" s="322" t="str">
        <f t="shared" si="267"/>
        <v/>
      </c>
      <c r="P142" s="329" t="s">
        <v>347</v>
      </c>
      <c r="Q142" s="323">
        <v>1</v>
      </c>
      <c r="R142" s="322" t="str">
        <f t="shared" si="268"/>
        <v>公斤</v>
      </c>
      <c r="S142" s="325"/>
      <c r="T142" s="325"/>
      <c r="U142" s="322" t="str">
        <f t="shared" si="269"/>
        <v/>
      </c>
      <c r="V142" s="121"/>
      <c r="W142" s="121"/>
      <c r="X142" s="322" t="str">
        <f t="shared" si="270"/>
        <v/>
      </c>
      <c r="Y142" s="312" t="s">
        <v>432</v>
      </c>
      <c r="Z142" s="121">
        <v>0.6</v>
      </c>
      <c r="AA142" s="322" t="str">
        <f t="shared" si="271"/>
        <v>公斤</v>
      </c>
      <c r="AB142" s="73"/>
      <c r="AC142" s="337"/>
      <c r="AD142" s="219"/>
      <c r="AE142" s="130"/>
      <c r="AF142" s="93"/>
      <c r="AG142" s="93"/>
      <c r="AH142" s="93"/>
      <c r="AI142" s="93"/>
      <c r="AJ142" s="93"/>
      <c r="AK142" s="93"/>
      <c r="AL142" s="93"/>
      <c r="AM142" s="93"/>
      <c r="AN142" s="93"/>
      <c r="AO142" s="93"/>
      <c r="AP142" s="93"/>
      <c r="AQ142" s="93"/>
      <c r="AR142" s="93"/>
      <c r="AS142" s="93"/>
      <c r="AT142" s="63"/>
      <c r="AU142" s="63"/>
      <c r="AV142" s="63"/>
      <c r="AW142" s="63"/>
      <c r="AX142" s="63"/>
      <c r="AY142" s="63"/>
      <c r="AZ142" s="63"/>
    </row>
    <row r="143" spans="1:52" ht="16.2">
      <c r="A143" s="348"/>
      <c r="B143" s="349"/>
      <c r="C143" s="355"/>
      <c r="D143" s="355"/>
      <c r="E143" s="355"/>
      <c r="F143" s="355"/>
      <c r="G143" s="355"/>
      <c r="H143" s="355"/>
      <c r="I143" s="349"/>
      <c r="J143" s="323"/>
      <c r="K143" s="323"/>
      <c r="L143" s="322" t="str">
        <f t="shared" si="266"/>
        <v/>
      </c>
      <c r="M143" s="323"/>
      <c r="N143" s="323"/>
      <c r="O143" s="322" t="str">
        <f t="shared" si="267"/>
        <v/>
      </c>
      <c r="P143" s="323" t="s">
        <v>171</v>
      </c>
      <c r="Q143" s="323">
        <v>3</v>
      </c>
      <c r="R143" s="322" t="str">
        <f t="shared" si="268"/>
        <v>公斤</v>
      </c>
      <c r="S143" s="325"/>
      <c r="T143" s="325"/>
      <c r="U143" s="322" t="str">
        <f t="shared" si="269"/>
        <v/>
      </c>
      <c r="V143" s="121"/>
      <c r="W143" s="121"/>
      <c r="X143" s="322" t="str">
        <f t="shared" si="270"/>
        <v/>
      </c>
      <c r="Y143" s="323"/>
      <c r="Z143" s="323"/>
      <c r="AA143" s="322" t="str">
        <f t="shared" si="271"/>
        <v/>
      </c>
      <c r="AB143" s="73"/>
      <c r="AC143" s="337"/>
      <c r="AD143" s="219"/>
      <c r="AE143" s="130"/>
      <c r="AF143" s="93"/>
      <c r="AG143" s="93"/>
      <c r="AH143" s="93"/>
      <c r="AI143" s="93"/>
      <c r="AJ143" s="93"/>
      <c r="AK143" s="93"/>
      <c r="AL143" s="93"/>
      <c r="AM143" s="93"/>
      <c r="AN143" s="93"/>
      <c r="AO143" s="93"/>
      <c r="AP143" s="93"/>
      <c r="AQ143" s="93"/>
      <c r="AR143" s="93"/>
      <c r="AS143" s="93"/>
      <c r="AT143" s="63"/>
      <c r="AU143" s="63"/>
      <c r="AV143" s="63"/>
      <c r="AW143" s="63"/>
      <c r="AX143" s="63"/>
      <c r="AY143" s="63"/>
      <c r="AZ143" s="63"/>
    </row>
    <row r="144" spans="1:52" ht="16.8" thickBot="1">
      <c r="A144" s="350"/>
      <c r="B144" s="351"/>
      <c r="C144" s="358"/>
      <c r="D144" s="358"/>
      <c r="E144" s="358"/>
      <c r="F144" s="358"/>
      <c r="G144" s="358"/>
      <c r="H144" s="358"/>
      <c r="I144" s="351"/>
      <c r="J144" s="340"/>
      <c r="K144" s="340"/>
      <c r="L144" s="339" t="str">
        <f t="shared" si="266"/>
        <v/>
      </c>
      <c r="M144" s="340"/>
      <c r="N144" s="340"/>
      <c r="O144" s="339" t="str">
        <f t="shared" si="267"/>
        <v/>
      </c>
      <c r="P144" s="340" t="s">
        <v>120</v>
      </c>
      <c r="Q144" s="340">
        <v>0.05</v>
      </c>
      <c r="R144" s="339" t="str">
        <f t="shared" si="268"/>
        <v>公斤</v>
      </c>
      <c r="S144" s="344"/>
      <c r="T144" s="344"/>
      <c r="U144" s="339" t="str">
        <f t="shared" si="269"/>
        <v/>
      </c>
      <c r="V144" s="127"/>
      <c r="W144" s="127"/>
      <c r="X144" s="339" t="str">
        <f t="shared" si="270"/>
        <v/>
      </c>
      <c r="Y144" s="340"/>
      <c r="Z144" s="340"/>
      <c r="AA144" s="339" t="str">
        <f t="shared" si="271"/>
        <v/>
      </c>
      <c r="AB144" s="74"/>
      <c r="AC144" s="341"/>
      <c r="AD144" s="219"/>
      <c r="AE144" s="131"/>
      <c r="AF144" s="93"/>
      <c r="AG144" s="93"/>
      <c r="AH144" s="93"/>
      <c r="AI144" s="93"/>
      <c r="AJ144" s="93"/>
      <c r="AK144" s="93"/>
      <c r="AL144" s="93"/>
      <c r="AM144" s="93"/>
      <c r="AN144" s="93"/>
      <c r="AO144" s="93"/>
      <c r="AP144" s="93"/>
      <c r="AQ144" s="93"/>
      <c r="AR144" s="93"/>
      <c r="AS144" s="93"/>
      <c r="AT144" s="63"/>
      <c r="AU144" s="63"/>
      <c r="AV144" s="63"/>
      <c r="AW144" s="63"/>
      <c r="AX144" s="63"/>
      <c r="AY144" s="63"/>
      <c r="AZ144" s="63"/>
    </row>
    <row r="145" spans="1:52" ht="16.2">
      <c r="A145" s="346" t="s">
        <v>451</v>
      </c>
      <c r="B145" s="347" t="s">
        <v>112</v>
      </c>
      <c r="C145" s="352">
        <v>5.5</v>
      </c>
      <c r="D145" s="352">
        <v>2.2999999999999998</v>
      </c>
      <c r="E145" s="352">
        <v>2.1</v>
      </c>
      <c r="F145" s="352">
        <v>0</v>
      </c>
      <c r="G145" s="352">
        <v>0</v>
      </c>
      <c r="H145" s="352">
        <v>2.5</v>
      </c>
      <c r="I145" s="352">
        <v>733.7</v>
      </c>
      <c r="J145" s="331" t="s">
        <v>241</v>
      </c>
      <c r="K145" s="331"/>
      <c r="L145" s="332" t="str">
        <f t="shared" si="266"/>
        <v/>
      </c>
      <c r="M145" s="333" t="s">
        <v>300</v>
      </c>
      <c r="N145" s="334"/>
      <c r="O145" s="332" t="str">
        <f t="shared" si="267"/>
        <v/>
      </c>
      <c r="P145" s="333" t="s">
        <v>348</v>
      </c>
      <c r="Q145" s="334"/>
      <c r="R145" s="331"/>
      <c r="S145" s="333" t="s">
        <v>396</v>
      </c>
      <c r="T145" s="334"/>
      <c r="U145" s="332" t="str">
        <f t="shared" si="269"/>
        <v/>
      </c>
      <c r="V145" s="123" t="s">
        <v>121</v>
      </c>
      <c r="W145" s="123"/>
      <c r="X145" s="72"/>
      <c r="Y145" s="333" t="s">
        <v>445</v>
      </c>
      <c r="Z145" s="334"/>
      <c r="AA145" s="331"/>
      <c r="AB145" s="72" t="s">
        <v>117</v>
      </c>
      <c r="AC145" s="336"/>
      <c r="AD145" s="1"/>
      <c r="AE145" s="137" t="str">
        <f t="shared" ref="AE145" si="272">A145</f>
        <v>P3</v>
      </c>
      <c r="AF145" s="62" t="str">
        <f t="shared" ref="AF145" si="273">J145</f>
        <v>泰式特餐</v>
      </c>
      <c r="AG145" s="62" t="str">
        <f t="shared" ref="AG145" si="274">J146&amp;" "&amp;J147&amp;" "&amp;J148&amp;" "&amp;J149&amp;" "&amp;J150&amp;" "&amp;J151</f>
        <v xml:space="preserve">米 糙米    </v>
      </c>
      <c r="AH145" s="62" t="str">
        <f t="shared" ref="AH145" si="275">M145</f>
        <v>打拋豬</v>
      </c>
      <c r="AI145" s="62" t="str">
        <f t="shared" ref="AI145" si="276">M146&amp;" "&amp;M147&amp;" "&amp;M148&amp;" "&amp;M149&amp;" "&amp;M150&amp;" "&amp;M151</f>
        <v xml:space="preserve">豬絞肉 冷凍季豆 九層塔 大蒜  </v>
      </c>
      <c r="AJ145" s="62" t="str">
        <f t="shared" ref="AJ145" si="277">P145</f>
        <v>泰式魚丸</v>
      </c>
      <c r="AK145" s="62" t="str">
        <f t="shared" ref="AK145" si="278">P146&amp;" "&amp;P147&amp;" "&amp;P148&amp;" "&amp;P149&amp;" "&amp;P150&amp;" "&amp;P151</f>
        <v xml:space="preserve">冷凍虱目魚丸 泰式酸辣醬    </v>
      </c>
      <c r="AL145" s="62" t="str">
        <f t="shared" ref="AL145" si="279">S145</f>
        <v>炒高麗菜</v>
      </c>
      <c r="AM145" s="62" t="str">
        <f t="shared" ref="AM145" si="280">S146&amp;" "&amp;S147&amp;" "&amp;S148&amp;" "&amp;S149&amp;" "&amp;S150&amp;" "&amp;S151</f>
        <v xml:space="preserve">甘藍 蝦米 大蒜   </v>
      </c>
      <c r="AN145" s="62" t="str">
        <f t="shared" ref="AN145" si="281">V145</f>
        <v>時蔬</v>
      </c>
      <c r="AO145" s="62" t="str">
        <f t="shared" ref="AO145" si="282">V146&amp;" "&amp;V147&amp;" "&amp;V148&amp;" "&amp;V149&amp;" "&amp;V150&amp;" "&amp;V151</f>
        <v xml:space="preserve">時蔬 大蒜    </v>
      </c>
      <c r="AP145" s="62" t="str">
        <f t="shared" ref="AP145" si="283">Y145</f>
        <v>冬蔭功湯</v>
      </c>
      <c r="AQ145" s="62" t="str">
        <f t="shared" ref="AQ145" si="284">Y146&amp;" "&amp;Y147&amp;" "&amp;Y148&amp;" "&amp;Y149&amp;" "&amp;Y150&amp;" "&amp;Y151</f>
        <v>秀珍菇 大番茄 大骨 檸檬葉 香茅 南薑</v>
      </c>
      <c r="AR145" s="93" t="str">
        <f t="shared" ref="AR145" si="285">AB145</f>
        <v>點心</v>
      </c>
      <c r="AS145" s="93">
        <f t="shared" ref="AS145" si="286">AC145</f>
        <v>0</v>
      </c>
      <c r="AT145" s="111">
        <f t="shared" ref="AT145" si="287">C145</f>
        <v>5.5</v>
      </c>
      <c r="AU145" s="111">
        <f t="shared" ref="AU145" si="288">H145</f>
        <v>2.5</v>
      </c>
      <c r="AV145" s="111">
        <f t="shared" ref="AV145" si="289">E145</f>
        <v>2.1</v>
      </c>
      <c r="AW145" s="111">
        <f t="shared" ref="AW145" si="290">D145</f>
        <v>2.2999999999999998</v>
      </c>
      <c r="AX145" s="111">
        <f t="shared" ref="AX145" si="291">F145</f>
        <v>0</v>
      </c>
      <c r="AY145" s="111">
        <f t="shared" ref="AY145" si="292">G145</f>
        <v>0</v>
      </c>
      <c r="AZ145" s="111">
        <f t="shared" ref="AZ145" si="293">I145</f>
        <v>733.7</v>
      </c>
    </row>
    <row r="146" spans="1:52" ht="16.2">
      <c r="A146" s="348"/>
      <c r="B146" s="349"/>
      <c r="C146" s="355"/>
      <c r="D146" s="355"/>
      <c r="E146" s="355"/>
      <c r="F146" s="355"/>
      <c r="G146" s="355"/>
      <c r="H146" s="355"/>
      <c r="I146" s="355"/>
      <c r="J146" s="321" t="s">
        <v>126</v>
      </c>
      <c r="K146" s="321">
        <v>8</v>
      </c>
      <c r="L146" s="322" t="str">
        <f t="shared" si="266"/>
        <v>公斤</v>
      </c>
      <c r="M146" s="323" t="s">
        <v>181</v>
      </c>
      <c r="N146" s="323">
        <v>6</v>
      </c>
      <c r="O146" s="322" t="str">
        <f t="shared" si="267"/>
        <v>公斤</v>
      </c>
      <c r="P146" s="323" t="s">
        <v>349</v>
      </c>
      <c r="Q146" s="323">
        <v>4</v>
      </c>
      <c r="R146" s="321"/>
      <c r="S146" s="323" t="s">
        <v>182</v>
      </c>
      <c r="T146" s="323">
        <v>7</v>
      </c>
      <c r="U146" s="322" t="str">
        <f t="shared" si="269"/>
        <v>公斤</v>
      </c>
      <c r="V146" s="121" t="s">
        <v>121</v>
      </c>
      <c r="W146" s="121">
        <v>7</v>
      </c>
      <c r="X146" s="322" t="str">
        <f t="shared" ref="X146:X147" si="294">IF(W146,"公斤","")</f>
        <v>公斤</v>
      </c>
      <c r="Y146" s="323" t="s">
        <v>185</v>
      </c>
      <c r="Z146" s="323">
        <v>1.5</v>
      </c>
      <c r="AA146" s="322" t="str">
        <f t="shared" si="271"/>
        <v>公斤</v>
      </c>
      <c r="AB146" s="73" t="s">
        <v>117</v>
      </c>
      <c r="AC146" s="337"/>
      <c r="AD146" s="1"/>
      <c r="AE146" s="130"/>
      <c r="AF146" s="93"/>
      <c r="AG146" s="93"/>
      <c r="AH146" s="93"/>
      <c r="AI146" s="93"/>
      <c r="AJ146" s="93"/>
      <c r="AK146" s="93"/>
      <c r="AL146" s="93"/>
      <c r="AM146" s="93"/>
      <c r="AN146" s="93"/>
      <c r="AO146" s="93"/>
      <c r="AP146" s="93"/>
      <c r="AQ146" s="93"/>
      <c r="AR146" s="93"/>
      <c r="AS146" s="93"/>
      <c r="AT146" s="63"/>
      <c r="AU146" s="63"/>
      <c r="AV146" s="63"/>
      <c r="AW146" s="63"/>
      <c r="AX146" s="63"/>
      <c r="AY146" s="63"/>
      <c r="AZ146" s="63"/>
    </row>
    <row r="147" spans="1:52" ht="16.2">
      <c r="A147" s="348"/>
      <c r="B147" s="349" t="s">
        <v>113</v>
      </c>
      <c r="C147" s="355">
        <v>5.5</v>
      </c>
      <c r="D147" s="355">
        <v>2</v>
      </c>
      <c r="E147" s="355">
        <v>1.4</v>
      </c>
      <c r="F147" s="355">
        <v>0</v>
      </c>
      <c r="G147" s="355">
        <v>0</v>
      </c>
      <c r="H147" s="355">
        <v>2.5</v>
      </c>
      <c r="I147" s="355">
        <v>700.3</v>
      </c>
      <c r="J147" s="321" t="s">
        <v>127</v>
      </c>
      <c r="K147" s="321">
        <v>3</v>
      </c>
      <c r="L147" s="322" t="str">
        <f t="shared" si="266"/>
        <v>公斤</v>
      </c>
      <c r="M147" s="326" t="s">
        <v>301</v>
      </c>
      <c r="N147" s="327">
        <v>3</v>
      </c>
      <c r="O147" s="322" t="str">
        <f t="shared" si="267"/>
        <v>公斤</v>
      </c>
      <c r="P147" s="323" t="s">
        <v>350</v>
      </c>
      <c r="Q147" s="323">
        <v>0.5</v>
      </c>
      <c r="R147" s="321"/>
      <c r="S147" s="323" t="s">
        <v>345</v>
      </c>
      <c r="T147" s="323">
        <v>0.05</v>
      </c>
      <c r="U147" s="322" t="str">
        <f t="shared" si="269"/>
        <v>公斤</v>
      </c>
      <c r="V147" s="121" t="s">
        <v>120</v>
      </c>
      <c r="W147" s="129">
        <v>0.05</v>
      </c>
      <c r="X147" s="322" t="str">
        <f t="shared" si="294"/>
        <v>公斤</v>
      </c>
      <c r="Y147" s="323" t="s">
        <v>446</v>
      </c>
      <c r="Z147" s="323">
        <v>2.5</v>
      </c>
      <c r="AA147" s="322" t="str">
        <f t="shared" si="271"/>
        <v>公斤</v>
      </c>
      <c r="AB147" s="73"/>
      <c r="AC147" s="337"/>
      <c r="AD147" s="1"/>
      <c r="AE147" s="130"/>
      <c r="AF147" s="93"/>
      <c r="AG147" s="93"/>
      <c r="AH147" s="93"/>
      <c r="AI147" s="93"/>
      <c r="AJ147" s="93"/>
      <c r="AK147" s="93"/>
      <c r="AL147" s="93"/>
      <c r="AM147" s="93"/>
      <c r="AN147" s="93"/>
      <c r="AO147" s="93"/>
      <c r="AP147" s="93"/>
      <c r="AQ147" s="93"/>
      <c r="AR147" s="93"/>
      <c r="AS147" s="93"/>
      <c r="AT147" s="63"/>
      <c r="AU147" s="63"/>
      <c r="AV147" s="63"/>
      <c r="AW147" s="63"/>
      <c r="AX147" s="63"/>
      <c r="AY147" s="63"/>
      <c r="AZ147" s="63"/>
    </row>
    <row r="148" spans="1:52" ht="16.2">
      <c r="A148" s="353"/>
      <c r="B148" s="354"/>
      <c r="C148" s="355"/>
      <c r="D148" s="355"/>
      <c r="E148" s="355"/>
      <c r="F148" s="355"/>
      <c r="G148" s="355"/>
      <c r="H148" s="355"/>
      <c r="I148" s="355"/>
      <c r="J148" s="321"/>
      <c r="K148" s="321"/>
      <c r="L148" s="322" t="str">
        <f t="shared" si="266"/>
        <v/>
      </c>
      <c r="M148" s="328" t="s">
        <v>302</v>
      </c>
      <c r="N148" s="327">
        <v>0.1</v>
      </c>
      <c r="O148" s="322" t="str">
        <f t="shared" si="267"/>
        <v>公斤</v>
      </c>
      <c r="P148" s="323"/>
      <c r="Q148" s="323"/>
      <c r="R148" s="321"/>
      <c r="S148" s="323" t="s">
        <v>120</v>
      </c>
      <c r="T148" s="323">
        <v>0.05</v>
      </c>
      <c r="U148" s="322" t="str">
        <f t="shared" si="269"/>
        <v>公斤</v>
      </c>
      <c r="V148" s="121"/>
      <c r="W148" s="121"/>
      <c r="X148" s="322" t="str">
        <f t="shared" ref="X148:X151" si="295">IF(W148,"公斤","")</f>
        <v/>
      </c>
      <c r="Y148" s="323" t="s">
        <v>196</v>
      </c>
      <c r="Z148" s="323">
        <v>0.6</v>
      </c>
      <c r="AA148" s="322" t="str">
        <f t="shared" si="271"/>
        <v>公斤</v>
      </c>
      <c r="AB148" s="73"/>
      <c r="AC148" s="337"/>
      <c r="AD148" s="1"/>
      <c r="AE148" s="130"/>
      <c r="AF148" s="93"/>
      <c r="AG148" s="93"/>
      <c r="AH148" s="93"/>
      <c r="AI148" s="93"/>
      <c r="AJ148" s="93"/>
      <c r="AK148" s="93"/>
      <c r="AL148" s="93"/>
      <c r="AM148" s="93"/>
      <c r="AN148" s="93"/>
      <c r="AO148" s="93"/>
      <c r="AP148" s="93"/>
      <c r="AQ148" s="93"/>
      <c r="AR148" s="93"/>
      <c r="AS148" s="93"/>
      <c r="AT148" s="63"/>
      <c r="AU148" s="63"/>
      <c r="AV148" s="63"/>
      <c r="AW148" s="63"/>
      <c r="AX148" s="63"/>
      <c r="AY148" s="63"/>
      <c r="AZ148" s="63"/>
    </row>
    <row r="149" spans="1:52" ht="16.2">
      <c r="A149" s="353"/>
      <c r="B149" s="354"/>
      <c r="C149" s="355"/>
      <c r="D149" s="355"/>
      <c r="E149" s="355"/>
      <c r="F149" s="355"/>
      <c r="G149" s="355"/>
      <c r="H149" s="355"/>
      <c r="I149" s="355"/>
      <c r="J149" s="321"/>
      <c r="K149" s="321"/>
      <c r="L149" s="322" t="str">
        <f t="shared" si="266"/>
        <v/>
      </c>
      <c r="M149" s="323" t="s">
        <v>120</v>
      </c>
      <c r="N149" s="323">
        <v>0.05</v>
      </c>
      <c r="O149" s="322" t="str">
        <f t="shared" si="267"/>
        <v>公斤</v>
      </c>
      <c r="P149" s="323"/>
      <c r="Q149" s="323"/>
      <c r="R149" s="321"/>
      <c r="S149" s="323"/>
      <c r="T149" s="323"/>
      <c r="U149" s="322" t="str">
        <f t="shared" si="269"/>
        <v/>
      </c>
      <c r="V149" s="121"/>
      <c r="W149" s="121"/>
      <c r="X149" s="322" t="str">
        <f t="shared" si="295"/>
        <v/>
      </c>
      <c r="Y149" s="323" t="s">
        <v>447</v>
      </c>
      <c r="Z149" s="323"/>
      <c r="AA149" s="322" t="str">
        <f t="shared" si="271"/>
        <v/>
      </c>
      <c r="AB149" s="73"/>
      <c r="AC149" s="337"/>
      <c r="AD149" s="1"/>
      <c r="AE149" s="130"/>
      <c r="AF149" s="93"/>
      <c r="AG149" s="93"/>
      <c r="AH149" s="93"/>
      <c r="AI149" s="93"/>
      <c r="AJ149" s="93"/>
      <c r="AK149" s="93"/>
      <c r="AL149" s="93"/>
      <c r="AM149" s="93"/>
      <c r="AN149" s="93"/>
      <c r="AO149" s="93"/>
      <c r="AP149" s="93"/>
      <c r="AQ149" s="93"/>
      <c r="AR149" s="93"/>
      <c r="AS149" s="93"/>
      <c r="AT149" s="63"/>
      <c r="AU149" s="63"/>
      <c r="AV149" s="63"/>
      <c r="AW149" s="63"/>
      <c r="AX149" s="63"/>
      <c r="AY149" s="63"/>
      <c r="AZ149" s="63"/>
    </row>
    <row r="150" spans="1:52" ht="16.2">
      <c r="A150" s="353"/>
      <c r="B150" s="354"/>
      <c r="C150" s="355"/>
      <c r="D150" s="355"/>
      <c r="E150" s="355"/>
      <c r="F150" s="355"/>
      <c r="G150" s="355"/>
      <c r="H150" s="355"/>
      <c r="I150" s="355"/>
      <c r="J150" s="321"/>
      <c r="K150" s="321"/>
      <c r="L150" s="322" t="str">
        <f t="shared" si="266"/>
        <v/>
      </c>
      <c r="M150" s="323"/>
      <c r="N150" s="323"/>
      <c r="O150" s="322" t="str">
        <f t="shared" si="267"/>
        <v/>
      </c>
      <c r="P150" s="323"/>
      <c r="Q150" s="323"/>
      <c r="R150" s="321"/>
      <c r="S150" s="323"/>
      <c r="T150" s="323"/>
      <c r="U150" s="322" t="str">
        <f t="shared" si="269"/>
        <v/>
      </c>
      <c r="V150" s="121"/>
      <c r="W150" s="121"/>
      <c r="X150" s="322" t="str">
        <f t="shared" si="295"/>
        <v/>
      </c>
      <c r="Y150" s="323" t="s">
        <v>448</v>
      </c>
      <c r="Z150" s="323"/>
      <c r="AA150" s="321"/>
      <c r="AB150" s="73"/>
      <c r="AC150" s="337"/>
      <c r="AD150" s="1"/>
      <c r="AE150" s="130"/>
      <c r="AF150" s="93"/>
      <c r="AG150" s="93"/>
      <c r="AH150" s="93"/>
      <c r="AI150" s="93"/>
      <c r="AJ150" s="93"/>
      <c r="AK150" s="93"/>
      <c r="AL150" s="93"/>
      <c r="AM150" s="93"/>
      <c r="AN150" s="93"/>
      <c r="AO150" s="93"/>
      <c r="AP150" s="93"/>
      <c r="AQ150" s="93"/>
      <c r="AR150" s="93"/>
      <c r="AS150" s="93"/>
      <c r="AT150" s="63"/>
      <c r="AU150" s="63"/>
      <c r="AV150" s="63"/>
      <c r="AW150" s="63"/>
      <c r="AX150" s="63"/>
      <c r="AY150" s="63"/>
      <c r="AZ150" s="63"/>
    </row>
    <row r="151" spans="1:52" ht="16.8" thickBot="1">
      <c r="A151" s="356"/>
      <c r="B151" s="357"/>
      <c r="C151" s="358"/>
      <c r="D151" s="358"/>
      <c r="E151" s="358"/>
      <c r="F151" s="358"/>
      <c r="G151" s="358"/>
      <c r="H151" s="358"/>
      <c r="I151" s="358"/>
      <c r="J151" s="338"/>
      <c r="K151" s="338"/>
      <c r="L151" s="339" t="str">
        <f t="shared" si="266"/>
        <v/>
      </c>
      <c r="M151" s="340"/>
      <c r="N151" s="127"/>
      <c r="O151" s="339" t="str">
        <f t="shared" si="267"/>
        <v/>
      </c>
      <c r="P151" s="338"/>
      <c r="Q151" s="338"/>
      <c r="R151" s="338"/>
      <c r="S151" s="127"/>
      <c r="T151" s="127"/>
      <c r="U151" s="339" t="str">
        <f t="shared" si="269"/>
        <v/>
      </c>
      <c r="V151" s="127"/>
      <c r="W151" s="127"/>
      <c r="X151" s="339" t="str">
        <f t="shared" si="295"/>
        <v/>
      </c>
      <c r="Y151" s="127" t="s">
        <v>449</v>
      </c>
      <c r="Z151" s="127"/>
      <c r="AA151" s="338"/>
      <c r="AB151" s="74"/>
      <c r="AC151" s="341"/>
      <c r="AD151" s="1"/>
      <c r="AE151" s="131"/>
      <c r="AF151" s="93"/>
      <c r="AG151" s="93"/>
      <c r="AH151" s="93"/>
      <c r="AI151" s="93"/>
      <c r="AJ151" s="93"/>
      <c r="AK151" s="93"/>
      <c r="AL151" s="93"/>
      <c r="AM151" s="93"/>
      <c r="AN151" s="93"/>
      <c r="AO151" s="93"/>
      <c r="AP151" s="93"/>
      <c r="AQ151" s="93"/>
      <c r="AR151" s="93"/>
      <c r="AS151" s="93"/>
      <c r="AT151" s="63"/>
      <c r="AU151" s="63"/>
      <c r="AV151" s="63"/>
      <c r="AW151" s="63"/>
      <c r="AX151" s="63"/>
      <c r="AY151" s="63"/>
      <c r="AZ151" s="63"/>
    </row>
    <row r="152" spans="1:52" ht="16.2">
      <c r="A152" s="346" t="s">
        <v>46</v>
      </c>
      <c r="B152" s="347" t="s">
        <v>112</v>
      </c>
      <c r="C152" s="352">
        <v>5</v>
      </c>
      <c r="D152" s="352">
        <v>2.7</v>
      </c>
      <c r="E152" s="352">
        <v>2.2000000000000002</v>
      </c>
      <c r="F152" s="352">
        <v>0</v>
      </c>
      <c r="G152" s="352">
        <v>0</v>
      </c>
      <c r="H152" s="352">
        <v>3.1</v>
      </c>
      <c r="I152" s="352">
        <v>759.7</v>
      </c>
      <c r="J152" s="331" t="s">
        <v>125</v>
      </c>
      <c r="K152" s="331"/>
      <c r="L152" s="332" t="str">
        <f t="shared" si="266"/>
        <v/>
      </c>
      <c r="M152" s="333" t="s">
        <v>303</v>
      </c>
      <c r="N152" s="334"/>
      <c r="O152" s="332" t="str">
        <f t="shared" si="267"/>
        <v/>
      </c>
      <c r="P152" s="342" t="s">
        <v>351</v>
      </c>
      <c r="Q152" s="343"/>
      <c r="R152" s="331"/>
      <c r="S152" s="123" t="s">
        <v>397</v>
      </c>
      <c r="T152" s="334"/>
      <c r="U152" s="332" t="str">
        <f t="shared" si="269"/>
        <v/>
      </c>
      <c r="V152" s="123" t="s">
        <v>121</v>
      </c>
      <c r="W152" s="123"/>
      <c r="X152" s="72"/>
      <c r="Y152" s="335" t="s">
        <v>450</v>
      </c>
      <c r="Z152" s="334"/>
      <c r="AA152" s="332" t="str">
        <f t="shared" ref="AA152:AA163" si="296">IF(Z152,"公斤","")</f>
        <v/>
      </c>
      <c r="AB152" s="72" t="s">
        <v>117</v>
      </c>
      <c r="AC152" s="336"/>
      <c r="AD152" s="1"/>
      <c r="AE152" s="137" t="str">
        <f t="shared" ref="AE152" si="297">A152</f>
        <v>P4</v>
      </c>
      <c r="AF152" s="62" t="str">
        <f t="shared" ref="AF152" si="298">J152</f>
        <v>糙米飯</v>
      </c>
      <c r="AG152" s="62" t="str">
        <f t="shared" ref="AG152" si="299">J153&amp;" "&amp;J154&amp;" "&amp;J155&amp;" "&amp;J156&amp;" "&amp;J157&amp;" "&amp;J158</f>
        <v xml:space="preserve">米 糙米    </v>
      </c>
      <c r="AH152" s="62" t="str">
        <f t="shared" ref="AH152" si="300">M152</f>
        <v>壽喜燒肉</v>
      </c>
      <c r="AI152" s="62" t="str">
        <f t="shared" ref="AI152" si="301">M153&amp;" "&amp;M154&amp;" "&amp;M155&amp;" "&amp;M156&amp;" "&amp;M157&amp;" "&amp;M158</f>
        <v xml:space="preserve">豬後腿肉 結球白菜 胡蘿蔔 大蒜 芝麻(熟) </v>
      </c>
      <c r="AJ152" s="62" t="str">
        <f t="shared" ref="AJ152" si="302">P152</f>
        <v>蜜汁豆干</v>
      </c>
      <c r="AK152" s="62" t="str">
        <f t="shared" ref="AK152" si="303">P153&amp;" "&amp;P154&amp;" "&amp;P155&amp;" "&amp;P156&amp;" "&amp;P157&amp;" "&amp;P158</f>
        <v xml:space="preserve">豆干 醬油 紅砂糖   </v>
      </c>
      <c r="AL152" s="62" t="str">
        <f t="shared" ref="AL152" si="304">S152</f>
        <v>菇拌海帶</v>
      </c>
      <c r="AM152" s="62" t="str">
        <f t="shared" ref="AM152" si="305">S153&amp;" "&amp;S154&amp;" "&amp;S155&amp;" "&amp;S156&amp;" "&amp;S157&amp;" "&amp;S158</f>
        <v xml:space="preserve">乾裙帶菜 金針菇 雞蛋 大蒜  </v>
      </c>
      <c r="AN152" s="62" t="str">
        <f t="shared" ref="AN152" si="306">V152</f>
        <v>時蔬</v>
      </c>
      <c r="AO152" s="62" t="str">
        <f t="shared" ref="AO152" si="307">V153&amp;" "&amp;V154&amp;" "&amp;V155&amp;" "&amp;V156&amp;" "&amp;V157&amp;" "&amp;V158</f>
        <v xml:space="preserve">時蔬 大蒜    </v>
      </c>
      <c r="AP152" s="62" t="str">
        <f t="shared" ref="AP152" si="308">Y152</f>
        <v>仙草甜湯</v>
      </c>
      <c r="AQ152" s="62" t="str">
        <f t="shared" ref="AQ152" si="309">Y153&amp;" "&amp;Y154&amp;" "&amp;Y155&amp;" "&amp;Y156&amp;" "&amp;Y157&amp;" "&amp;Y158</f>
        <v xml:space="preserve">仙草凍 紅砂糖    </v>
      </c>
      <c r="AR152" s="93" t="str">
        <f t="shared" ref="AR152" si="310">AB152</f>
        <v>點心</v>
      </c>
      <c r="AS152" s="93">
        <f t="shared" ref="AS152" si="311">AC152</f>
        <v>0</v>
      </c>
      <c r="AT152" s="111">
        <f t="shared" ref="AT152" si="312">C152</f>
        <v>5</v>
      </c>
      <c r="AU152" s="111">
        <f t="shared" ref="AU152" si="313">H152</f>
        <v>3.1</v>
      </c>
      <c r="AV152" s="111">
        <f t="shared" ref="AV152" si="314">E152</f>
        <v>2.2000000000000002</v>
      </c>
      <c r="AW152" s="111">
        <f t="shared" ref="AW152" si="315">D152</f>
        <v>2.7</v>
      </c>
      <c r="AX152" s="111">
        <f t="shared" ref="AX152" si="316">F152</f>
        <v>0</v>
      </c>
      <c r="AY152" s="111">
        <f t="shared" ref="AY152" si="317">G152</f>
        <v>0</v>
      </c>
      <c r="AZ152" s="111">
        <f t="shared" ref="AZ152" si="318">I152</f>
        <v>759.7</v>
      </c>
    </row>
    <row r="153" spans="1:52" ht="16.2">
      <c r="A153" s="348"/>
      <c r="B153" s="349"/>
      <c r="C153" s="355"/>
      <c r="D153" s="355"/>
      <c r="E153" s="355"/>
      <c r="F153" s="355"/>
      <c r="G153" s="355"/>
      <c r="H153" s="355"/>
      <c r="I153" s="355"/>
      <c r="J153" s="321" t="s">
        <v>126</v>
      </c>
      <c r="K153" s="321">
        <v>7</v>
      </c>
      <c r="L153" s="322" t="str">
        <f t="shared" si="266"/>
        <v>公斤</v>
      </c>
      <c r="M153" s="323" t="s">
        <v>169</v>
      </c>
      <c r="N153" s="121">
        <v>6</v>
      </c>
      <c r="O153" s="322" t="str">
        <f t="shared" si="267"/>
        <v>公斤</v>
      </c>
      <c r="P153" s="325" t="s">
        <v>314</v>
      </c>
      <c r="Q153" s="325">
        <v>5</v>
      </c>
      <c r="R153" s="321"/>
      <c r="S153" s="121" t="s">
        <v>193</v>
      </c>
      <c r="T153" s="121">
        <v>0.4</v>
      </c>
      <c r="U153" s="322" t="str">
        <f t="shared" si="269"/>
        <v>公斤</v>
      </c>
      <c r="V153" s="121" t="s">
        <v>121</v>
      </c>
      <c r="W153" s="121">
        <v>7</v>
      </c>
      <c r="X153" s="322" t="str">
        <f t="shared" ref="X153:X154" si="319">IF(W153,"公斤","")</f>
        <v>公斤</v>
      </c>
      <c r="Y153" s="121" t="s">
        <v>416</v>
      </c>
      <c r="Z153" s="121">
        <v>6</v>
      </c>
      <c r="AA153" s="322" t="str">
        <f t="shared" si="296"/>
        <v>公斤</v>
      </c>
      <c r="AB153" s="73" t="s">
        <v>117</v>
      </c>
      <c r="AC153" s="337"/>
      <c r="AD153" s="1"/>
      <c r="AE153" s="130"/>
      <c r="AF153" s="93"/>
      <c r="AG153" s="93"/>
      <c r="AH153" s="93"/>
      <c r="AI153" s="93"/>
      <c r="AJ153" s="93"/>
      <c r="AK153" s="93"/>
      <c r="AL153" s="93"/>
      <c r="AM153" s="93"/>
      <c r="AN153" s="93"/>
      <c r="AO153" s="93"/>
      <c r="AP153" s="93"/>
      <c r="AQ153" s="93"/>
      <c r="AR153" s="93"/>
      <c r="AS153" s="93"/>
      <c r="AT153" s="63"/>
      <c r="AU153" s="63"/>
      <c r="AV153" s="63"/>
      <c r="AW153" s="63"/>
      <c r="AX153" s="63"/>
      <c r="AY153" s="63"/>
      <c r="AZ153" s="63"/>
    </row>
    <row r="154" spans="1:52" ht="16.2">
      <c r="A154" s="348"/>
      <c r="B154" s="349" t="s">
        <v>113</v>
      </c>
      <c r="C154" s="355">
        <v>5</v>
      </c>
      <c r="D154" s="355">
        <v>2.2999999999999998</v>
      </c>
      <c r="E154" s="355">
        <v>1.7</v>
      </c>
      <c r="F154" s="355">
        <v>0</v>
      </c>
      <c r="G154" s="355">
        <v>0</v>
      </c>
      <c r="H154" s="355">
        <v>3</v>
      </c>
      <c r="I154" s="355">
        <v>720.2</v>
      </c>
      <c r="J154" s="321" t="s">
        <v>127</v>
      </c>
      <c r="K154" s="321">
        <v>3</v>
      </c>
      <c r="L154" s="322" t="str">
        <f t="shared" si="266"/>
        <v>公斤</v>
      </c>
      <c r="M154" s="323" t="s">
        <v>175</v>
      </c>
      <c r="N154" s="121">
        <v>3.5</v>
      </c>
      <c r="O154" s="322" t="str">
        <f t="shared" si="267"/>
        <v>公斤</v>
      </c>
      <c r="P154" s="325" t="s">
        <v>141</v>
      </c>
      <c r="Q154" s="325"/>
      <c r="R154" s="321"/>
      <c r="S154" s="121" t="s">
        <v>201</v>
      </c>
      <c r="T154" s="121">
        <v>1</v>
      </c>
      <c r="U154" s="322" t="str">
        <f t="shared" si="269"/>
        <v>公斤</v>
      </c>
      <c r="V154" s="121" t="s">
        <v>120</v>
      </c>
      <c r="W154" s="129">
        <v>0.05</v>
      </c>
      <c r="X154" s="322" t="str">
        <f t="shared" si="319"/>
        <v>公斤</v>
      </c>
      <c r="Y154" s="121" t="s">
        <v>197</v>
      </c>
      <c r="Z154" s="121">
        <v>1</v>
      </c>
      <c r="AA154" s="322" t="str">
        <f t="shared" si="296"/>
        <v>公斤</v>
      </c>
      <c r="AB154" s="73"/>
      <c r="AC154" s="337"/>
      <c r="AD154" s="1"/>
      <c r="AE154" s="130"/>
      <c r="AF154" s="93"/>
      <c r="AG154" s="93"/>
      <c r="AH154" s="93"/>
      <c r="AI154" s="93"/>
      <c r="AJ154" s="93"/>
      <c r="AK154" s="93"/>
      <c r="AL154" s="93"/>
      <c r="AM154" s="93"/>
      <c r="AN154" s="93"/>
      <c r="AO154" s="93"/>
      <c r="AP154" s="93"/>
      <c r="AQ154" s="93"/>
      <c r="AR154" s="93"/>
      <c r="AS154" s="93"/>
      <c r="AT154" s="63"/>
      <c r="AU154" s="63"/>
      <c r="AV154" s="63"/>
      <c r="AW154" s="63"/>
      <c r="AX154" s="63"/>
      <c r="AY154" s="63"/>
      <c r="AZ154" s="63"/>
    </row>
    <row r="155" spans="1:52" ht="16.2">
      <c r="A155" s="353"/>
      <c r="B155" s="354"/>
      <c r="C155" s="355"/>
      <c r="D155" s="355"/>
      <c r="E155" s="355"/>
      <c r="F155" s="355"/>
      <c r="G155" s="355"/>
      <c r="H155" s="355"/>
      <c r="I155" s="355"/>
      <c r="J155" s="321"/>
      <c r="K155" s="321"/>
      <c r="L155" s="322" t="str">
        <f t="shared" si="266"/>
        <v/>
      </c>
      <c r="M155" s="323" t="s">
        <v>170</v>
      </c>
      <c r="N155" s="121">
        <v>0.5</v>
      </c>
      <c r="O155" s="322" t="str">
        <f t="shared" si="267"/>
        <v>公斤</v>
      </c>
      <c r="P155" s="325" t="s">
        <v>142</v>
      </c>
      <c r="Q155" s="325"/>
      <c r="R155" s="321"/>
      <c r="S155" s="121" t="s">
        <v>174</v>
      </c>
      <c r="T155" s="121">
        <v>1</v>
      </c>
      <c r="U155" s="322" t="str">
        <f t="shared" si="269"/>
        <v>公斤</v>
      </c>
      <c r="V155" s="121"/>
      <c r="W155" s="121"/>
      <c r="X155" s="322" t="str">
        <f t="shared" ref="X155:X158" si="320">IF(W155,"公斤","")</f>
        <v/>
      </c>
      <c r="Y155" s="313"/>
      <c r="Z155" s="121"/>
      <c r="AA155" s="322" t="str">
        <f t="shared" si="296"/>
        <v/>
      </c>
      <c r="AB155" s="73"/>
      <c r="AC155" s="337"/>
      <c r="AD155" s="1"/>
      <c r="AE155" s="130"/>
      <c r="AF155" s="93"/>
      <c r="AG155" s="93"/>
      <c r="AH155" s="93"/>
      <c r="AI155" s="93"/>
      <c r="AJ155" s="93"/>
      <c r="AK155" s="93"/>
      <c r="AL155" s="93"/>
      <c r="AM155" s="93"/>
      <c r="AN155" s="93"/>
      <c r="AO155" s="93"/>
      <c r="AP155" s="93"/>
      <c r="AQ155" s="93"/>
      <c r="AR155" s="93"/>
      <c r="AS155" s="93"/>
      <c r="AT155" s="63"/>
      <c r="AU155" s="63"/>
      <c r="AV155" s="63"/>
      <c r="AW155" s="63"/>
      <c r="AX155" s="63"/>
      <c r="AY155" s="63"/>
      <c r="AZ155" s="63"/>
    </row>
    <row r="156" spans="1:52" ht="16.2">
      <c r="A156" s="353"/>
      <c r="B156" s="354"/>
      <c r="C156" s="355"/>
      <c r="D156" s="355"/>
      <c r="E156" s="355"/>
      <c r="F156" s="355"/>
      <c r="G156" s="355"/>
      <c r="H156" s="355"/>
      <c r="I156" s="355"/>
      <c r="J156" s="321"/>
      <c r="K156" s="321"/>
      <c r="L156" s="322" t="str">
        <f t="shared" si="266"/>
        <v/>
      </c>
      <c r="M156" s="323" t="s">
        <v>120</v>
      </c>
      <c r="N156" s="121">
        <v>0.05</v>
      </c>
      <c r="O156" s="322" t="str">
        <f t="shared" si="267"/>
        <v>公斤</v>
      </c>
      <c r="P156" s="325"/>
      <c r="Q156" s="325"/>
      <c r="R156" s="321"/>
      <c r="S156" s="121" t="s">
        <v>120</v>
      </c>
      <c r="T156" s="121">
        <v>0.05</v>
      </c>
      <c r="U156" s="322" t="str">
        <f t="shared" si="269"/>
        <v>公斤</v>
      </c>
      <c r="V156" s="121"/>
      <c r="W156" s="121"/>
      <c r="X156" s="322" t="str">
        <f t="shared" si="320"/>
        <v/>
      </c>
      <c r="Y156" s="121"/>
      <c r="Z156" s="121"/>
      <c r="AA156" s="322" t="str">
        <f t="shared" si="296"/>
        <v/>
      </c>
      <c r="AB156" s="73"/>
      <c r="AC156" s="337"/>
      <c r="AD156" s="1"/>
      <c r="AE156" s="130"/>
      <c r="AF156" s="93"/>
      <c r="AG156" s="93"/>
      <c r="AH156" s="93"/>
      <c r="AI156" s="93"/>
      <c r="AJ156" s="93"/>
      <c r="AK156" s="93"/>
      <c r="AL156" s="93"/>
      <c r="AM156" s="93"/>
      <c r="AN156" s="93"/>
      <c r="AO156" s="93"/>
      <c r="AP156" s="93"/>
      <c r="AQ156" s="93"/>
      <c r="AR156" s="93"/>
      <c r="AS156" s="93"/>
      <c r="AT156" s="63"/>
      <c r="AU156" s="63"/>
      <c r="AV156" s="63"/>
      <c r="AW156" s="63"/>
      <c r="AX156" s="63"/>
      <c r="AY156" s="63"/>
      <c r="AZ156" s="63"/>
    </row>
    <row r="157" spans="1:52" ht="16.2">
      <c r="A157" s="353"/>
      <c r="B157" s="354"/>
      <c r="C157" s="355"/>
      <c r="D157" s="355"/>
      <c r="E157" s="355"/>
      <c r="F157" s="355"/>
      <c r="G157" s="355"/>
      <c r="H157" s="355"/>
      <c r="I157" s="355"/>
      <c r="J157" s="321"/>
      <c r="K157" s="321"/>
      <c r="L157" s="322" t="str">
        <f t="shared" si="266"/>
        <v/>
      </c>
      <c r="M157" s="323" t="s">
        <v>172</v>
      </c>
      <c r="N157" s="121">
        <v>0.01</v>
      </c>
      <c r="O157" s="322" t="str">
        <f t="shared" si="267"/>
        <v>公斤</v>
      </c>
      <c r="P157" s="325"/>
      <c r="Q157" s="325"/>
      <c r="R157" s="321"/>
      <c r="S157" s="121"/>
      <c r="T157" s="121"/>
      <c r="U157" s="322" t="str">
        <f t="shared" si="269"/>
        <v/>
      </c>
      <c r="V157" s="121"/>
      <c r="W157" s="121"/>
      <c r="X157" s="322" t="str">
        <f t="shared" si="320"/>
        <v/>
      </c>
      <c r="Y157" s="121"/>
      <c r="Z157" s="121"/>
      <c r="AA157" s="322" t="str">
        <f t="shared" si="296"/>
        <v/>
      </c>
      <c r="AB157" s="73"/>
      <c r="AC157" s="337"/>
      <c r="AD157" s="1"/>
      <c r="AE157" s="130"/>
      <c r="AF157" s="93"/>
      <c r="AG157" s="93"/>
      <c r="AH157" s="93"/>
      <c r="AI157" s="93"/>
      <c r="AJ157" s="93"/>
      <c r="AK157" s="93"/>
      <c r="AL157" s="93"/>
      <c r="AM157" s="93"/>
      <c r="AN157" s="93"/>
      <c r="AO157" s="93"/>
      <c r="AP157" s="93"/>
      <c r="AQ157" s="93"/>
      <c r="AR157" s="93"/>
      <c r="AS157" s="93"/>
      <c r="AT157" s="63"/>
      <c r="AU157" s="63"/>
      <c r="AV157" s="63"/>
      <c r="AW157" s="63"/>
      <c r="AX157" s="63"/>
      <c r="AY157" s="63"/>
      <c r="AZ157" s="63"/>
    </row>
    <row r="158" spans="1:52" ht="16.8" thickBot="1">
      <c r="A158" s="356"/>
      <c r="B158" s="357"/>
      <c r="C158" s="358"/>
      <c r="D158" s="358"/>
      <c r="E158" s="358"/>
      <c r="F158" s="358"/>
      <c r="G158" s="358"/>
      <c r="H158" s="358"/>
      <c r="I158" s="358"/>
      <c r="J158" s="338"/>
      <c r="K158" s="338"/>
      <c r="L158" s="339" t="str">
        <f t="shared" si="266"/>
        <v/>
      </c>
      <c r="M158" s="340"/>
      <c r="N158" s="127"/>
      <c r="O158" s="339" t="str">
        <f t="shared" si="267"/>
        <v/>
      </c>
      <c r="P158" s="344"/>
      <c r="Q158" s="344"/>
      <c r="R158" s="338"/>
      <c r="S158" s="127"/>
      <c r="T158" s="127"/>
      <c r="U158" s="339" t="str">
        <f t="shared" si="269"/>
        <v/>
      </c>
      <c r="V158" s="127"/>
      <c r="W158" s="127"/>
      <c r="X158" s="339" t="str">
        <f t="shared" si="320"/>
        <v/>
      </c>
      <c r="Y158" s="127"/>
      <c r="Z158" s="127"/>
      <c r="AA158" s="339" t="str">
        <f t="shared" si="296"/>
        <v/>
      </c>
      <c r="AB158" s="74"/>
      <c r="AC158" s="341"/>
      <c r="AD158" s="1"/>
      <c r="AE158" s="131"/>
      <c r="AF158" s="93"/>
      <c r="AG158" s="93"/>
      <c r="AH158" s="93"/>
      <c r="AI158" s="93"/>
      <c r="AJ158" s="93"/>
      <c r="AK158" s="93"/>
      <c r="AL158" s="93"/>
      <c r="AM158" s="93"/>
      <c r="AN158" s="93"/>
      <c r="AO158" s="93"/>
      <c r="AP158" s="93"/>
      <c r="AQ158" s="93"/>
      <c r="AR158" s="93"/>
      <c r="AS158" s="93"/>
      <c r="AT158" s="63"/>
      <c r="AU158" s="63"/>
      <c r="AV158" s="63"/>
      <c r="AW158" s="63"/>
      <c r="AX158" s="63"/>
      <c r="AY158" s="63"/>
      <c r="AZ158" s="63"/>
    </row>
    <row r="159" spans="1:52" ht="16.2">
      <c r="A159" s="346" t="s">
        <v>47</v>
      </c>
      <c r="B159" s="347" t="s">
        <v>112</v>
      </c>
      <c r="C159" s="352">
        <v>5.6</v>
      </c>
      <c r="D159" s="352">
        <v>2.6</v>
      </c>
      <c r="E159" s="352">
        <v>2</v>
      </c>
      <c r="F159" s="352">
        <v>0</v>
      </c>
      <c r="G159" s="352">
        <v>0</v>
      </c>
      <c r="H159" s="352">
        <v>2.5</v>
      </c>
      <c r="I159" s="352">
        <v>748</v>
      </c>
      <c r="J159" s="331" t="s">
        <v>242</v>
      </c>
      <c r="K159" s="331"/>
      <c r="L159" s="332" t="str">
        <f t="shared" si="266"/>
        <v/>
      </c>
      <c r="M159" s="333" t="s">
        <v>304</v>
      </c>
      <c r="N159" s="334"/>
      <c r="O159" s="332" t="str">
        <f t="shared" si="267"/>
        <v/>
      </c>
      <c r="P159" s="335" t="s">
        <v>352</v>
      </c>
      <c r="Q159" s="334"/>
      <c r="R159" s="331"/>
      <c r="S159" s="123" t="s">
        <v>398</v>
      </c>
      <c r="T159" s="334"/>
      <c r="U159" s="332" t="str">
        <f t="shared" si="269"/>
        <v/>
      </c>
      <c r="V159" s="123" t="s">
        <v>121</v>
      </c>
      <c r="W159" s="123"/>
      <c r="X159" s="72"/>
      <c r="Y159" s="123" t="s">
        <v>198</v>
      </c>
      <c r="Z159" s="334"/>
      <c r="AA159" s="332" t="str">
        <f t="shared" si="296"/>
        <v/>
      </c>
      <c r="AB159" s="72" t="s">
        <v>117</v>
      </c>
      <c r="AC159" s="336" t="s">
        <v>230</v>
      </c>
      <c r="AD159" s="1"/>
      <c r="AE159" s="137" t="str">
        <f t="shared" ref="AE159" si="321">A159</f>
        <v>P5</v>
      </c>
      <c r="AF159" s="62" t="str">
        <f t="shared" ref="AF159" si="322">J159</f>
        <v>紅藜飯</v>
      </c>
      <c r="AG159" s="62" t="str">
        <f t="shared" ref="AG159" si="323">J160&amp;" "&amp;J161&amp;" "&amp;J162&amp;" "&amp;J163&amp;" "&amp;J164&amp;" "&amp;J165</f>
        <v xml:space="preserve">米 紅藜    </v>
      </c>
      <c r="AH159" s="62" t="str">
        <f t="shared" ref="AH159" si="324">M159</f>
        <v>豆瓣雞丁</v>
      </c>
      <c r="AI159" s="62" t="str">
        <f t="shared" ref="AI159" si="325">M160&amp;" "&amp;M161&amp;" "&amp;M162&amp;" "&amp;M163&amp;" "&amp;M164&amp;" "&amp;M165</f>
        <v xml:space="preserve">肉雞 刈薯 胡蘿蔔 大蒜 豆瓣醬 </v>
      </c>
      <c r="AJ159" s="62" t="str">
        <f t="shared" ref="AJ159" si="326">P159</f>
        <v>香滷海結</v>
      </c>
      <c r="AK159" s="62" t="str">
        <f t="shared" ref="AK159" si="327">P160&amp;" "&amp;P161&amp;" "&amp;P162&amp;" "&amp;P163&amp;" "&amp;P164&amp;" "&amp;P165</f>
        <v xml:space="preserve">海帶結 白芝麻 滷包   </v>
      </c>
      <c r="AL159" s="62" t="str">
        <f t="shared" ref="AL159" si="328">S159</f>
        <v>啵啵玉米</v>
      </c>
      <c r="AM159" s="62" t="str">
        <f t="shared" ref="AM159" si="329">S160&amp;" "&amp;S161&amp;" "&amp;S162&amp;" "&amp;S163&amp;" "&amp;S164&amp;" "&amp;S165</f>
        <v xml:space="preserve">冷凍玉米粒 冷凍毛豆仁 胡蘿蔔 培根 大蒜 </v>
      </c>
      <c r="AN159" s="62" t="str">
        <f t="shared" ref="AN159" si="330">V159</f>
        <v>時蔬</v>
      </c>
      <c r="AO159" s="62" t="str">
        <f t="shared" ref="AO159" si="331">V160&amp;" "&amp;V161&amp;" "&amp;V162&amp;" "&amp;V163&amp;" "&amp;V164&amp;" "&amp;V165</f>
        <v xml:space="preserve">時蔬 大蒜    </v>
      </c>
      <c r="AP159" s="62" t="str">
        <f t="shared" ref="AP159" si="332">Y159</f>
        <v>時瓜湯</v>
      </c>
      <c r="AQ159" s="62" t="str">
        <f t="shared" ref="AQ159" si="333">Y160&amp;" "&amp;Y161&amp;" "&amp;Y162&amp;" "&amp;Y163&amp;" "&amp;Y164&amp;" "&amp;Y165</f>
        <v xml:space="preserve">時瓜 薑 大骨   </v>
      </c>
      <c r="AR159" s="93" t="str">
        <f t="shared" ref="AR159" si="334">AB159</f>
        <v>點心</v>
      </c>
      <c r="AS159" s="93" t="str">
        <f t="shared" ref="AS159" si="335">AC159</f>
        <v>有機豆奶</v>
      </c>
      <c r="AT159" s="111">
        <f t="shared" ref="AT159" si="336">C159</f>
        <v>5.6</v>
      </c>
      <c r="AU159" s="111">
        <f t="shared" ref="AU159" si="337">H159</f>
        <v>2.5</v>
      </c>
      <c r="AV159" s="111">
        <f t="shared" ref="AV159" si="338">E159</f>
        <v>2</v>
      </c>
      <c r="AW159" s="111">
        <f t="shared" ref="AW159" si="339">D159</f>
        <v>2.6</v>
      </c>
      <c r="AX159" s="111">
        <f t="shared" ref="AX159" si="340">F159</f>
        <v>0</v>
      </c>
      <c r="AY159" s="111">
        <f t="shared" ref="AY159" si="341">G159</f>
        <v>0</v>
      </c>
      <c r="AZ159" s="111">
        <f t="shared" ref="AZ159" si="342">I159</f>
        <v>748</v>
      </c>
    </row>
    <row r="160" spans="1:52" ht="16.2">
      <c r="A160" s="348"/>
      <c r="B160" s="349"/>
      <c r="C160" s="355"/>
      <c r="D160" s="355"/>
      <c r="E160" s="355"/>
      <c r="F160" s="355"/>
      <c r="G160" s="355"/>
      <c r="H160" s="355"/>
      <c r="I160" s="355"/>
      <c r="J160" s="321" t="s">
        <v>126</v>
      </c>
      <c r="K160" s="321">
        <v>10</v>
      </c>
      <c r="L160" s="322" t="str">
        <f t="shared" si="266"/>
        <v>公斤</v>
      </c>
      <c r="M160" s="323" t="s">
        <v>294</v>
      </c>
      <c r="N160" s="121">
        <v>9</v>
      </c>
      <c r="O160" s="322" t="str">
        <f t="shared" si="267"/>
        <v>公斤</v>
      </c>
      <c r="P160" s="312" t="s">
        <v>353</v>
      </c>
      <c r="Q160" s="121">
        <v>5</v>
      </c>
      <c r="R160" s="321"/>
      <c r="S160" s="121" t="s">
        <v>176</v>
      </c>
      <c r="T160" s="121">
        <v>5</v>
      </c>
      <c r="U160" s="322" t="str">
        <f t="shared" si="269"/>
        <v>公斤</v>
      </c>
      <c r="V160" s="121" t="s">
        <v>121</v>
      </c>
      <c r="W160" s="121">
        <v>7</v>
      </c>
      <c r="X160" s="322" t="str">
        <f t="shared" ref="X160:X161" si="343">IF(W160,"公斤","")</f>
        <v>公斤</v>
      </c>
      <c r="Y160" s="121" t="s">
        <v>199</v>
      </c>
      <c r="Z160" s="121">
        <v>4</v>
      </c>
      <c r="AA160" s="322" t="str">
        <f t="shared" si="296"/>
        <v>公斤</v>
      </c>
      <c r="AB160" s="73" t="s">
        <v>117</v>
      </c>
      <c r="AC160" s="337" t="s">
        <v>230</v>
      </c>
      <c r="AD160" s="1"/>
      <c r="AE160" s="130"/>
      <c r="AF160" s="93"/>
      <c r="AG160" s="93"/>
      <c r="AH160" s="93"/>
      <c r="AI160" s="93"/>
      <c r="AJ160" s="93"/>
      <c r="AK160" s="93"/>
      <c r="AL160" s="93"/>
      <c r="AM160" s="93"/>
      <c r="AN160" s="93"/>
      <c r="AO160" s="93"/>
      <c r="AP160" s="93"/>
      <c r="AQ160" s="93"/>
      <c r="AR160" s="93"/>
      <c r="AS160" s="93"/>
      <c r="AT160" s="63"/>
      <c r="AU160" s="63"/>
      <c r="AV160" s="63"/>
      <c r="AW160" s="63"/>
      <c r="AX160" s="63"/>
      <c r="AY160" s="63"/>
      <c r="AZ160" s="63"/>
    </row>
    <row r="161" spans="1:52" ht="16.2">
      <c r="A161" s="348"/>
      <c r="B161" s="349" t="s">
        <v>113</v>
      </c>
      <c r="C161" s="355">
        <v>5.0999999999999996</v>
      </c>
      <c r="D161" s="355">
        <v>2.2000000000000002</v>
      </c>
      <c r="E161" s="355">
        <v>1.9</v>
      </c>
      <c r="F161" s="355">
        <v>0</v>
      </c>
      <c r="G161" s="355">
        <v>0</v>
      </c>
      <c r="H161" s="355">
        <v>2.4</v>
      </c>
      <c r="I161" s="355">
        <v>679.4</v>
      </c>
      <c r="J161" s="321" t="s">
        <v>243</v>
      </c>
      <c r="K161" s="321">
        <v>0.1</v>
      </c>
      <c r="L161" s="322" t="str">
        <f t="shared" si="266"/>
        <v>公斤</v>
      </c>
      <c r="M161" s="323" t="s">
        <v>178</v>
      </c>
      <c r="N161" s="323">
        <v>2.5</v>
      </c>
      <c r="O161" s="322" t="str">
        <f t="shared" si="267"/>
        <v>公斤</v>
      </c>
      <c r="P161" s="324" t="s">
        <v>354</v>
      </c>
      <c r="Q161" s="323">
        <v>0.05</v>
      </c>
      <c r="R161" s="321"/>
      <c r="S161" s="323" t="s">
        <v>399</v>
      </c>
      <c r="T161" s="323">
        <v>0.5</v>
      </c>
      <c r="U161" s="322" t="str">
        <f t="shared" si="269"/>
        <v>公斤</v>
      </c>
      <c r="V161" s="121" t="s">
        <v>120</v>
      </c>
      <c r="W161" s="129">
        <v>0.05</v>
      </c>
      <c r="X161" s="322" t="str">
        <f t="shared" si="343"/>
        <v>公斤</v>
      </c>
      <c r="Y161" s="323" t="s">
        <v>180</v>
      </c>
      <c r="Z161" s="323">
        <v>0.05</v>
      </c>
      <c r="AA161" s="322" t="str">
        <f t="shared" si="296"/>
        <v>公斤</v>
      </c>
      <c r="AB161" s="73"/>
      <c r="AC161" s="337"/>
      <c r="AD161" s="1"/>
      <c r="AE161" s="130"/>
      <c r="AF161" s="93"/>
      <c r="AG161" s="93"/>
      <c r="AH161" s="93"/>
      <c r="AI161" s="93"/>
      <c r="AJ161" s="93"/>
      <c r="AK161" s="93"/>
      <c r="AL161" s="93"/>
      <c r="AM161" s="93"/>
      <c r="AN161" s="93"/>
      <c r="AO161" s="93"/>
      <c r="AP161" s="93"/>
      <c r="AQ161" s="93"/>
      <c r="AR161" s="93"/>
      <c r="AS161" s="93"/>
      <c r="AT161" s="63"/>
      <c r="AU161" s="63"/>
      <c r="AV161" s="63"/>
      <c r="AW161" s="63"/>
      <c r="AX161" s="63"/>
      <c r="AY161" s="63"/>
      <c r="AZ161" s="63"/>
    </row>
    <row r="162" spans="1:52" ht="16.2">
      <c r="A162" s="353"/>
      <c r="B162" s="354"/>
      <c r="C162" s="354"/>
      <c r="D162" s="354"/>
      <c r="E162" s="354"/>
      <c r="F162" s="354"/>
      <c r="G162" s="354"/>
      <c r="H162" s="354"/>
      <c r="I162" s="354"/>
      <c r="J162" s="321"/>
      <c r="K162" s="321"/>
      <c r="L162" s="322" t="str">
        <f t="shared" si="266"/>
        <v/>
      </c>
      <c r="M162" s="323" t="s">
        <v>170</v>
      </c>
      <c r="N162" s="323">
        <v>0.5</v>
      </c>
      <c r="O162" s="322" t="str">
        <f t="shared" si="267"/>
        <v>公斤</v>
      </c>
      <c r="P162" s="323" t="s">
        <v>168</v>
      </c>
      <c r="Q162" s="323"/>
      <c r="R162" s="321"/>
      <c r="S162" s="323" t="s">
        <v>170</v>
      </c>
      <c r="T162" s="323">
        <v>0.5</v>
      </c>
      <c r="U162" s="322" t="str">
        <f t="shared" si="269"/>
        <v>公斤</v>
      </c>
      <c r="V162" s="121"/>
      <c r="W162" s="121"/>
      <c r="X162" s="322" t="str">
        <f t="shared" ref="X162:X165" si="344">IF(W162,"公斤","")</f>
        <v/>
      </c>
      <c r="Y162" s="323" t="s">
        <v>196</v>
      </c>
      <c r="Z162" s="323">
        <v>0.6</v>
      </c>
      <c r="AA162" s="322" t="str">
        <f t="shared" si="296"/>
        <v>公斤</v>
      </c>
      <c r="AB162" s="73"/>
      <c r="AC162" s="337"/>
      <c r="AD162" s="1"/>
      <c r="AE162" s="130"/>
      <c r="AF162" s="93"/>
      <c r="AG162" s="93"/>
      <c r="AH162" s="93"/>
      <c r="AI162" s="93"/>
      <c r="AJ162" s="93"/>
      <c r="AK162" s="93"/>
      <c r="AL162" s="93"/>
      <c r="AM162" s="93"/>
      <c r="AN162" s="93"/>
      <c r="AO162" s="93"/>
      <c r="AP162" s="93"/>
      <c r="AQ162" s="93"/>
      <c r="AR162" s="93"/>
      <c r="AS162" s="93"/>
      <c r="AT162" s="63"/>
      <c r="AU162" s="63"/>
      <c r="AV162" s="63"/>
      <c r="AW162" s="63"/>
      <c r="AX162" s="63"/>
      <c r="AY162" s="63"/>
      <c r="AZ162" s="63"/>
    </row>
    <row r="163" spans="1:52" ht="16.2">
      <c r="A163" s="353"/>
      <c r="B163" s="354"/>
      <c r="C163" s="354"/>
      <c r="D163" s="354"/>
      <c r="E163" s="354"/>
      <c r="F163" s="354"/>
      <c r="G163" s="354"/>
      <c r="H163" s="354"/>
      <c r="I163" s="354"/>
      <c r="J163" s="321"/>
      <c r="K163" s="321"/>
      <c r="L163" s="322" t="str">
        <f t="shared" si="266"/>
        <v/>
      </c>
      <c r="M163" s="323" t="s">
        <v>120</v>
      </c>
      <c r="N163" s="323">
        <v>0.05</v>
      </c>
      <c r="O163" s="322" t="str">
        <f t="shared" si="267"/>
        <v>公斤</v>
      </c>
      <c r="P163" s="323"/>
      <c r="Q163" s="323"/>
      <c r="R163" s="321"/>
      <c r="S163" s="323" t="s">
        <v>310</v>
      </c>
      <c r="T163" s="323">
        <v>0.5</v>
      </c>
      <c r="U163" s="322" t="str">
        <f t="shared" si="269"/>
        <v>公斤</v>
      </c>
      <c r="V163" s="121"/>
      <c r="W163" s="121"/>
      <c r="X163" s="322" t="str">
        <f t="shared" si="344"/>
        <v/>
      </c>
      <c r="Y163" s="323"/>
      <c r="Z163" s="323"/>
      <c r="AA163" s="322" t="str">
        <f t="shared" si="296"/>
        <v/>
      </c>
      <c r="AB163" s="73"/>
      <c r="AC163" s="337"/>
      <c r="AD163" s="1"/>
      <c r="AE163" s="130"/>
      <c r="AF163" s="93"/>
      <c r="AG163" s="93"/>
      <c r="AH163" s="93"/>
      <c r="AI163" s="93"/>
      <c r="AJ163" s="93"/>
      <c r="AK163" s="93"/>
      <c r="AL163" s="93"/>
      <c r="AM163" s="93"/>
      <c r="AN163" s="93"/>
      <c r="AO163" s="93"/>
      <c r="AP163" s="93"/>
      <c r="AQ163" s="93"/>
      <c r="AR163" s="93"/>
      <c r="AS163" s="93"/>
      <c r="AT163" s="63"/>
      <c r="AU163" s="63"/>
      <c r="AV163" s="63"/>
      <c r="AW163" s="63"/>
      <c r="AX163" s="63"/>
      <c r="AY163" s="63"/>
      <c r="AZ163" s="63"/>
    </row>
    <row r="164" spans="1:52" ht="16.2">
      <c r="A164" s="353"/>
      <c r="B164" s="354"/>
      <c r="C164" s="354"/>
      <c r="D164" s="354"/>
      <c r="E164" s="354"/>
      <c r="F164" s="354"/>
      <c r="G164" s="354"/>
      <c r="H164" s="354"/>
      <c r="I164" s="354"/>
      <c r="J164" s="321"/>
      <c r="K164" s="321"/>
      <c r="L164" s="322" t="str">
        <f t="shared" si="266"/>
        <v/>
      </c>
      <c r="M164" s="323" t="s">
        <v>305</v>
      </c>
      <c r="N164" s="323"/>
      <c r="O164" s="322" t="str">
        <f t="shared" si="267"/>
        <v/>
      </c>
      <c r="P164" s="323"/>
      <c r="Q164" s="323"/>
      <c r="R164" s="321"/>
      <c r="S164" s="323" t="s">
        <v>120</v>
      </c>
      <c r="T164" s="323">
        <v>0.05</v>
      </c>
      <c r="U164" s="322" t="str">
        <f t="shared" si="269"/>
        <v>公斤</v>
      </c>
      <c r="V164" s="121"/>
      <c r="W164" s="121"/>
      <c r="X164" s="322" t="str">
        <f t="shared" si="344"/>
        <v/>
      </c>
      <c r="Y164" s="323"/>
      <c r="Z164" s="323"/>
      <c r="AA164" s="321"/>
      <c r="AB164" s="73"/>
      <c r="AC164" s="337"/>
      <c r="AD164" s="1"/>
      <c r="AE164" s="130"/>
      <c r="AF164" s="93"/>
      <c r="AG164" s="93"/>
      <c r="AH164" s="93"/>
      <c r="AI164" s="93"/>
      <c r="AJ164" s="93"/>
      <c r="AK164" s="93"/>
      <c r="AL164" s="93"/>
      <c r="AM164" s="93"/>
      <c r="AN164" s="93"/>
      <c r="AO164" s="93"/>
      <c r="AP164" s="93"/>
      <c r="AQ164" s="93"/>
      <c r="AR164" s="93"/>
      <c r="AS164" s="93"/>
      <c r="AT164" s="63"/>
      <c r="AU164" s="63"/>
      <c r="AV164" s="63"/>
      <c r="AW164" s="63"/>
      <c r="AX164" s="63"/>
      <c r="AY164" s="63"/>
      <c r="AZ164" s="63"/>
    </row>
    <row r="165" spans="1:52" ht="16.8" thickBot="1">
      <c r="A165" s="356"/>
      <c r="B165" s="357"/>
      <c r="C165" s="357"/>
      <c r="D165" s="357"/>
      <c r="E165" s="357"/>
      <c r="F165" s="357"/>
      <c r="G165" s="357"/>
      <c r="H165" s="357"/>
      <c r="I165" s="357"/>
      <c r="J165" s="338"/>
      <c r="K165" s="338"/>
      <c r="L165" s="339" t="str">
        <f t="shared" si="266"/>
        <v/>
      </c>
      <c r="M165" s="340"/>
      <c r="N165" s="340"/>
      <c r="O165" s="339" t="str">
        <f t="shared" si="267"/>
        <v/>
      </c>
      <c r="P165" s="340"/>
      <c r="Q165" s="340"/>
      <c r="R165" s="338"/>
      <c r="S165" s="340"/>
      <c r="T165" s="340"/>
      <c r="U165" s="339" t="str">
        <f t="shared" si="269"/>
        <v/>
      </c>
      <c r="V165" s="127"/>
      <c r="W165" s="127"/>
      <c r="X165" s="339" t="str">
        <f t="shared" si="344"/>
        <v/>
      </c>
      <c r="Y165" s="340"/>
      <c r="Z165" s="340"/>
      <c r="AA165" s="338"/>
      <c r="AB165" s="74"/>
      <c r="AC165" s="341"/>
      <c r="AD165" s="1"/>
      <c r="AE165" s="131"/>
      <c r="AF165" s="93"/>
      <c r="AG165" s="93"/>
      <c r="AH165" s="93"/>
      <c r="AI165" s="93"/>
      <c r="AJ165" s="93"/>
      <c r="AK165" s="93"/>
      <c r="AL165" s="93"/>
      <c r="AM165" s="93"/>
      <c r="AN165" s="93"/>
      <c r="AO165" s="93"/>
      <c r="AP165" s="93"/>
      <c r="AQ165" s="93"/>
      <c r="AR165" s="93"/>
      <c r="AS165" s="93"/>
      <c r="AT165" s="63"/>
      <c r="AU165" s="63"/>
      <c r="AV165" s="63"/>
      <c r="AW165" s="63"/>
      <c r="AX165" s="63"/>
      <c r="AY165" s="63"/>
      <c r="AZ165" s="63"/>
    </row>
    <row r="166" spans="1:52" ht="15.6">
      <c r="A166" s="140"/>
      <c r="B166" s="319"/>
      <c r="C166" s="319"/>
      <c r="D166" s="319"/>
      <c r="E166" s="319"/>
      <c r="F166" s="319"/>
      <c r="G166" s="319"/>
      <c r="H166" s="319"/>
      <c r="I166" s="319"/>
      <c r="J166" s="140"/>
      <c r="K166" s="140"/>
      <c r="L166" s="140"/>
      <c r="M166" s="140"/>
      <c r="N166" s="330"/>
      <c r="O166" s="140"/>
      <c r="P166" s="140"/>
      <c r="Q166" s="140"/>
      <c r="R166" s="140"/>
      <c r="S166" s="140"/>
      <c r="T166" s="140"/>
      <c r="U166" s="140"/>
      <c r="V166" s="140"/>
      <c r="W166" s="140"/>
      <c r="X166" s="140"/>
      <c r="Y166" s="140"/>
      <c r="Z166" s="330"/>
      <c r="AA166" s="140"/>
      <c r="AB166" s="140"/>
      <c r="AC166" s="140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</row>
    <row r="167" spans="1:52" ht="15.6">
      <c r="A167" s="1"/>
      <c r="B167" s="87"/>
      <c r="C167" s="87"/>
      <c r="D167" s="87"/>
      <c r="E167" s="87"/>
      <c r="F167" s="87"/>
      <c r="G167" s="87"/>
      <c r="H167" s="87"/>
      <c r="I167" s="87"/>
      <c r="J167" s="1"/>
      <c r="K167" s="1"/>
      <c r="L167" s="1"/>
      <c r="M167" s="1"/>
      <c r="N167" s="119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19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</row>
    <row r="168" spans="1:52" ht="15.6">
      <c r="A168" s="1"/>
      <c r="B168" s="87"/>
      <c r="C168" s="87"/>
      <c r="D168" s="87"/>
      <c r="E168" s="87"/>
      <c r="F168" s="87"/>
      <c r="G168" s="87"/>
      <c r="H168" s="87"/>
      <c r="I168" s="87"/>
      <c r="J168" s="1"/>
      <c r="K168" s="1"/>
      <c r="L168" s="1"/>
      <c r="M168" s="1"/>
      <c r="N168" s="119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19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</row>
    <row r="169" spans="1:52" ht="15.6">
      <c r="A169" s="1"/>
      <c r="B169" s="87"/>
      <c r="C169" s="87"/>
      <c r="D169" s="87"/>
      <c r="E169" s="87"/>
      <c r="F169" s="87"/>
      <c r="G169" s="87"/>
      <c r="H169" s="87"/>
      <c r="I169" s="87"/>
      <c r="J169" s="1"/>
      <c r="K169" s="1"/>
      <c r="L169" s="1"/>
      <c r="M169" s="1"/>
      <c r="N169" s="119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19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</row>
    <row r="170" spans="1:52" ht="15.6">
      <c r="A170" s="1"/>
      <c r="B170" s="87"/>
      <c r="C170" s="87"/>
      <c r="D170" s="87"/>
      <c r="E170" s="87"/>
      <c r="F170" s="87"/>
      <c r="G170" s="87"/>
      <c r="H170" s="87"/>
      <c r="I170" s="87"/>
      <c r="J170" s="1"/>
      <c r="K170" s="1"/>
      <c r="L170" s="1"/>
      <c r="M170" s="1"/>
      <c r="N170" s="119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19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</row>
    <row r="171" spans="1:52" ht="15.6">
      <c r="A171" s="1"/>
      <c r="B171" s="87"/>
      <c r="C171" s="87"/>
      <c r="D171" s="87"/>
      <c r="E171" s="87"/>
      <c r="F171" s="87"/>
      <c r="G171" s="87"/>
      <c r="H171" s="87"/>
      <c r="I171" s="87"/>
      <c r="J171" s="1"/>
      <c r="K171" s="1"/>
      <c r="L171" s="1"/>
      <c r="M171" s="1"/>
      <c r="N171" s="119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19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</row>
    <row r="172" spans="1:52" ht="15.6">
      <c r="A172" s="1"/>
      <c r="B172" s="87"/>
      <c r="C172" s="87"/>
      <c r="D172" s="87"/>
      <c r="E172" s="87"/>
      <c r="F172" s="87"/>
      <c r="G172" s="87"/>
      <c r="H172" s="87"/>
      <c r="I172" s="87"/>
      <c r="J172" s="1"/>
      <c r="K172" s="1"/>
      <c r="L172" s="1"/>
      <c r="M172" s="1"/>
      <c r="N172" s="119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19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</row>
    <row r="173" spans="1:52" ht="15.6">
      <c r="A173" s="1"/>
      <c r="B173" s="87"/>
      <c r="C173" s="87"/>
      <c r="D173" s="87"/>
      <c r="E173" s="87"/>
      <c r="F173" s="87"/>
      <c r="G173" s="87"/>
      <c r="H173" s="87"/>
      <c r="I173" s="87"/>
      <c r="J173" s="1"/>
      <c r="K173" s="1"/>
      <c r="L173" s="1"/>
      <c r="M173" s="1"/>
      <c r="N173" s="119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19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</row>
    <row r="174" spans="1:52" ht="15.6">
      <c r="A174" s="1"/>
      <c r="B174" s="87"/>
      <c r="C174" s="87"/>
      <c r="D174" s="87"/>
      <c r="E174" s="87"/>
      <c r="F174" s="87"/>
      <c r="G174" s="87"/>
      <c r="H174" s="87"/>
      <c r="I174" s="87"/>
      <c r="J174" s="1"/>
      <c r="K174" s="1"/>
      <c r="L174" s="1"/>
      <c r="M174" s="1"/>
      <c r="N174" s="119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19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</row>
    <row r="175" spans="1:52" ht="15.6">
      <c r="A175" s="1"/>
      <c r="B175" s="87"/>
      <c r="C175" s="87"/>
      <c r="D175" s="87"/>
      <c r="E175" s="87"/>
      <c r="F175" s="87"/>
      <c r="G175" s="87"/>
      <c r="H175" s="87"/>
      <c r="I175" s="87"/>
      <c r="J175" s="1"/>
      <c r="K175" s="1"/>
      <c r="L175" s="1"/>
      <c r="M175" s="1"/>
      <c r="N175" s="119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19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</row>
    <row r="176" spans="1:52" ht="15.6">
      <c r="A176" s="1"/>
      <c r="B176" s="87"/>
      <c r="C176" s="87"/>
      <c r="D176" s="87"/>
      <c r="E176" s="87"/>
      <c r="F176" s="87"/>
      <c r="G176" s="87"/>
      <c r="H176" s="87"/>
      <c r="I176" s="87"/>
      <c r="J176" s="1"/>
      <c r="K176" s="1"/>
      <c r="L176" s="1"/>
      <c r="M176" s="1"/>
      <c r="N176" s="119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19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</row>
    <row r="177" spans="1:45" ht="15.6">
      <c r="A177" s="1"/>
      <c r="B177" s="87"/>
      <c r="C177" s="87"/>
      <c r="D177" s="87"/>
      <c r="E177" s="87"/>
      <c r="F177" s="87"/>
      <c r="G177" s="87"/>
      <c r="H177" s="87"/>
      <c r="I177" s="87"/>
      <c r="J177" s="1"/>
      <c r="K177" s="1"/>
      <c r="L177" s="1"/>
      <c r="M177" s="1"/>
      <c r="N177" s="119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19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</row>
    <row r="178" spans="1:45" ht="15.6">
      <c r="A178" s="1"/>
      <c r="B178" s="87"/>
      <c r="C178" s="87"/>
      <c r="D178" s="87"/>
      <c r="E178" s="87"/>
      <c r="F178" s="87"/>
      <c r="G178" s="87"/>
      <c r="H178" s="87"/>
      <c r="I178" s="87"/>
      <c r="J178" s="1"/>
      <c r="K178" s="1"/>
      <c r="L178" s="1"/>
      <c r="M178" s="1"/>
      <c r="N178" s="119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19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</row>
    <row r="179" spans="1:45" ht="15.6">
      <c r="A179" s="1"/>
      <c r="B179" s="87"/>
      <c r="C179" s="87"/>
      <c r="D179" s="87"/>
      <c r="E179" s="87"/>
      <c r="F179" s="87"/>
      <c r="G179" s="87"/>
      <c r="H179" s="87"/>
      <c r="I179" s="87"/>
      <c r="J179" s="1"/>
      <c r="K179" s="1"/>
      <c r="L179" s="1"/>
      <c r="M179" s="1"/>
      <c r="N179" s="119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19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</row>
    <row r="180" spans="1:45" ht="15.6">
      <c r="A180" s="1"/>
      <c r="B180" s="87"/>
      <c r="C180" s="87"/>
      <c r="D180" s="87"/>
      <c r="E180" s="87"/>
      <c r="F180" s="87"/>
      <c r="G180" s="87"/>
      <c r="H180" s="87"/>
      <c r="I180" s="87"/>
      <c r="J180" s="1"/>
      <c r="K180" s="1"/>
      <c r="L180" s="1"/>
      <c r="M180" s="1"/>
      <c r="N180" s="119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19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</row>
    <row r="181" spans="1:45" ht="15.6">
      <c r="A181" s="1"/>
      <c r="B181" s="87"/>
      <c r="C181" s="87"/>
      <c r="D181" s="87"/>
      <c r="E181" s="87"/>
      <c r="F181" s="87"/>
      <c r="G181" s="87"/>
      <c r="H181" s="87"/>
      <c r="I181" s="87"/>
      <c r="J181" s="1"/>
      <c r="K181" s="1"/>
      <c r="L181" s="1"/>
      <c r="M181" s="1"/>
      <c r="N181" s="119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19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</row>
    <row r="182" spans="1:45" ht="15.6">
      <c r="A182" s="1"/>
      <c r="B182" s="87"/>
      <c r="C182" s="87"/>
      <c r="D182" s="87"/>
      <c r="E182" s="87"/>
      <c r="F182" s="87"/>
      <c r="G182" s="87"/>
      <c r="H182" s="87"/>
      <c r="I182" s="87"/>
      <c r="J182" s="1"/>
      <c r="K182" s="1"/>
      <c r="L182" s="1"/>
      <c r="M182" s="1"/>
      <c r="N182" s="119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19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</row>
    <row r="183" spans="1:45" ht="15.6">
      <c r="A183" s="1"/>
      <c r="B183" s="87"/>
      <c r="C183" s="87"/>
      <c r="D183" s="87"/>
      <c r="E183" s="87"/>
      <c r="F183" s="87"/>
      <c r="G183" s="87"/>
      <c r="H183" s="87"/>
      <c r="I183" s="87"/>
      <c r="J183" s="1"/>
      <c r="K183" s="1"/>
      <c r="L183" s="1"/>
      <c r="M183" s="1"/>
      <c r="N183" s="119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19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</row>
    <row r="184" spans="1:45" ht="15.6">
      <c r="A184" s="1"/>
      <c r="B184" s="87"/>
      <c r="C184" s="87"/>
      <c r="D184" s="87"/>
      <c r="E184" s="87"/>
      <c r="F184" s="87"/>
      <c r="G184" s="87"/>
      <c r="H184" s="87"/>
      <c r="I184" s="87"/>
      <c r="J184" s="1"/>
      <c r="K184" s="1"/>
      <c r="L184" s="1"/>
      <c r="M184" s="1"/>
      <c r="N184" s="119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19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</row>
    <row r="185" spans="1:45" ht="15.6">
      <c r="A185" s="1"/>
      <c r="B185" s="87"/>
      <c r="C185" s="87"/>
      <c r="D185" s="87"/>
      <c r="E185" s="87"/>
      <c r="F185" s="87"/>
      <c r="G185" s="87"/>
      <c r="H185" s="87"/>
      <c r="I185" s="87"/>
      <c r="J185" s="1"/>
      <c r="K185" s="1"/>
      <c r="L185" s="1"/>
      <c r="M185" s="1"/>
      <c r="N185" s="119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19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</row>
    <row r="186" spans="1:45" ht="15.6">
      <c r="A186" s="1"/>
      <c r="B186" s="87"/>
      <c r="C186" s="87"/>
      <c r="D186" s="87"/>
      <c r="E186" s="87"/>
      <c r="F186" s="87"/>
      <c r="G186" s="87"/>
      <c r="H186" s="87"/>
      <c r="I186" s="87"/>
      <c r="J186" s="1"/>
      <c r="K186" s="1"/>
      <c r="L186" s="1"/>
      <c r="M186" s="1"/>
      <c r="N186" s="119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19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</row>
    <row r="187" spans="1:45" ht="15.6">
      <c r="A187" s="1"/>
      <c r="B187" s="87"/>
      <c r="C187" s="87"/>
      <c r="D187" s="87"/>
      <c r="E187" s="87"/>
      <c r="F187" s="87"/>
      <c r="G187" s="87"/>
      <c r="H187" s="87"/>
      <c r="I187" s="87"/>
      <c r="J187" s="1"/>
      <c r="K187" s="1"/>
      <c r="L187" s="1"/>
      <c r="M187" s="1"/>
      <c r="N187" s="119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19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</row>
    <row r="188" spans="1:45" ht="15.6">
      <c r="A188" s="1"/>
      <c r="B188" s="87"/>
      <c r="C188" s="87"/>
      <c r="D188" s="87"/>
      <c r="E188" s="87"/>
      <c r="F188" s="87"/>
      <c r="G188" s="87"/>
      <c r="H188" s="87"/>
      <c r="I188" s="87"/>
      <c r="J188" s="1"/>
      <c r="K188" s="1"/>
      <c r="L188" s="1"/>
      <c r="M188" s="1"/>
      <c r="N188" s="119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19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</row>
    <row r="189" spans="1:45" ht="15.6">
      <c r="A189" s="1"/>
      <c r="B189" s="87"/>
      <c r="C189" s="87"/>
      <c r="D189" s="87"/>
      <c r="E189" s="87"/>
      <c r="F189" s="87"/>
      <c r="G189" s="87"/>
      <c r="H189" s="87"/>
      <c r="I189" s="87"/>
      <c r="J189" s="1"/>
      <c r="K189" s="1"/>
      <c r="L189" s="1"/>
      <c r="M189" s="1"/>
      <c r="N189" s="119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19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</row>
    <row r="190" spans="1:45" ht="15.6">
      <c r="A190" s="1"/>
      <c r="B190" s="87"/>
      <c r="C190" s="87"/>
      <c r="D190" s="87"/>
      <c r="E190" s="87"/>
      <c r="F190" s="87"/>
      <c r="G190" s="87"/>
      <c r="H190" s="87"/>
      <c r="I190" s="87"/>
      <c r="J190" s="1"/>
      <c r="K190" s="1"/>
      <c r="L190" s="1"/>
      <c r="M190" s="1"/>
      <c r="N190" s="119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19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</row>
    <row r="191" spans="1:45" ht="15.6">
      <c r="A191" s="1"/>
      <c r="B191" s="87"/>
      <c r="C191" s="87"/>
      <c r="D191" s="87"/>
      <c r="E191" s="87"/>
      <c r="F191" s="87"/>
      <c r="G191" s="87"/>
      <c r="H191" s="87"/>
      <c r="I191" s="87"/>
      <c r="J191" s="1"/>
      <c r="K191" s="1"/>
      <c r="L191" s="1"/>
      <c r="M191" s="1"/>
      <c r="N191" s="119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19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</row>
    <row r="192" spans="1:45" ht="15.6">
      <c r="A192" s="1"/>
      <c r="B192" s="87"/>
      <c r="C192" s="87"/>
      <c r="D192" s="87"/>
      <c r="E192" s="87"/>
      <c r="F192" s="87"/>
      <c r="G192" s="87"/>
      <c r="H192" s="87"/>
      <c r="I192" s="87"/>
      <c r="J192" s="1"/>
      <c r="K192" s="1"/>
      <c r="L192" s="1"/>
      <c r="M192" s="1"/>
      <c r="N192" s="119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19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</row>
    <row r="193" spans="1:45" ht="15.6">
      <c r="A193" s="1"/>
      <c r="B193" s="87"/>
      <c r="C193" s="87"/>
      <c r="D193" s="87"/>
      <c r="E193" s="87"/>
      <c r="F193" s="87"/>
      <c r="G193" s="87"/>
      <c r="H193" s="87"/>
      <c r="I193" s="87"/>
      <c r="J193" s="1"/>
      <c r="K193" s="1"/>
      <c r="L193" s="1"/>
      <c r="M193" s="1"/>
      <c r="N193" s="119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19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</row>
    <row r="194" spans="1:45" ht="15.6">
      <c r="A194" s="1"/>
      <c r="B194" s="87"/>
      <c r="C194" s="87"/>
      <c r="D194" s="87"/>
      <c r="E194" s="87"/>
      <c r="F194" s="87"/>
      <c r="G194" s="87"/>
      <c r="H194" s="87"/>
      <c r="I194" s="87"/>
      <c r="J194" s="1"/>
      <c r="K194" s="1"/>
      <c r="L194" s="1"/>
      <c r="M194" s="1"/>
      <c r="N194" s="119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19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</row>
    <row r="195" spans="1:45" ht="15.6">
      <c r="A195" s="1"/>
      <c r="B195" s="87"/>
      <c r="C195" s="87"/>
      <c r="D195" s="87"/>
      <c r="E195" s="87"/>
      <c r="F195" s="87"/>
      <c r="G195" s="87"/>
      <c r="H195" s="87"/>
      <c r="I195" s="87"/>
      <c r="J195" s="1"/>
      <c r="K195" s="1"/>
      <c r="L195" s="1"/>
      <c r="M195" s="1"/>
      <c r="N195" s="119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19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</row>
    <row r="196" spans="1:45" ht="15.6">
      <c r="A196" s="1"/>
      <c r="B196" s="87"/>
      <c r="C196" s="87"/>
      <c r="D196" s="87"/>
      <c r="E196" s="87"/>
      <c r="F196" s="87"/>
      <c r="G196" s="87"/>
      <c r="H196" s="87"/>
      <c r="I196" s="87"/>
      <c r="J196" s="1"/>
      <c r="K196" s="1"/>
      <c r="L196" s="1"/>
      <c r="M196" s="1"/>
      <c r="N196" s="119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19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</row>
    <row r="197" spans="1:45" ht="15.6">
      <c r="A197" s="1"/>
      <c r="B197" s="87"/>
      <c r="C197" s="87"/>
      <c r="D197" s="87"/>
      <c r="E197" s="87"/>
      <c r="F197" s="87"/>
      <c r="G197" s="87"/>
      <c r="H197" s="87"/>
      <c r="I197" s="87"/>
      <c r="J197" s="1"/>
      <c r="K197" s="1"/>
      <c r="L197" s="1"/>
      <c r="M197" s="1"/>
      <c r="N197" s="119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19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</row>
    <row r="198" spans="1:45" ht="15.6">
      <c r="A198" s="1"/>
      <c r="B198" s="87"/>
      <c r="C198" s="87"/>
      <c r="D198" s="87"/>
      <c r="E198" s="87"/>
      <c r="F198" s="87"/>
      <c r="G198" s="87"/>
      <c r="H198" s="87"/>
      <c r="I198" s="87"/>
      <c r="J198" s="1"/>
      <c r="K198" s="1"/>
      <c r="L198" s="1"/>
      <c r="M198" s="1"/>
      <c r="N198" s="119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19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</row>
    <row r="199" spans="1:45" ht="15.6">
      <c r="A199" s="1"/>
      <c r="B199" s="87"/>
      <c r="C199" s="87"/>
      <c r="D199" s="87"/>
      <c r="E199" s="87"/>
      <c r="F199" s="87"/>
      <c r="G199" s="87"/>
      <c r="H199" s="87"/>
      <c r="I199" s="87"/>
      <c r="J199" s="1"/>
      <c r="K199" s="1"/>
      <c r="L199" s="1"/>
      <c r="M199" s="1"/>
      <c r="N199" s="119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19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</row>
    <row r="200" spans="1:45" ht="15.6">
      <c r="A200" s="1"/>
      <c r="B200" s="87"/>
      <c r="C200" s="87"/>
      <c r="D200" s="87"/>
      <c r="E200" s="87"/>
      <c r="F200" s="87"/>
      <c r="G200" s="87"/>
      <c r="H200" s="87"/>
      <c r="I200" s="87"/>
      <c r="J200" s="1"/>
      <c r="K200" s="1"/>
      <c r="L200" s="1"/>
      <c r="M200" s="1"/>
      <c r="N200" s="119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19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</row>
    <row r="201" spans="1:45" ht="15.6">
      <c r="A201" s="1"/>
      <c r="B201" s="87"/>
      <c r="C201" s="87"/>
      <c r="D201" s="87"/>
      <c r="E201" s="87"/>
      <c r="F201" s="87"/>
      <c r="G201" s="87"/>
      <c r="H201" s="87"/>
      <c r="I201" s="87"/>
      <c r="J201" s="1"/>
      <c r="K201" s="1"/>
      <c r="L201" s="1"/>
      <c r="M201" s="1"/>
      <c r="N201" s="119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19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</row>
    <row r="202" spans="1:45" ht="15.6">
      <c r="A202" s="1"/>
      <c r="B202" s="87"/>
      <c r="C202" s="87"/>
      <c r="D202" s="87"/>
      <c r="E202" s="87"/>
      <c r="F202" s="87"/>
      <c r="G202" s="87"/>
      <c r="H202" s="87"/>
      <c r="I202" s="87"/>
      <c r="J202" s="1"/>
      <c r="K202" s="1"/>
      <c r="L202" s="1"/>
      <c r="M202" s="1"/>
      <c r="N202" s="119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19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</row>
    <row r="203" spans="1:45" ht="15.6">
      <c r="A203" s="1"/>
      <c r="B203" s="87"/>
      <c r="C203" s="87"/>
      <c r="D203" s="87"/>
      <c r="E203" s="87"/>
      <c r="F203" s="87"/>
      <c r="G203" s="87"/>
      <c r="H203" s="87"/>
      <c r="I203" s="87"/>
      <c r="J203" s="1"/>
      <c r="K203" s="1"/>
      <c r="L203" s="1"/>
      <c r="M203" s="1"/>
      <c r="N203" s="119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19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</row>
    <row r="204" spans="1:45" ht="15.6">
      <c r="A204" s="1"/>
      <c r="B204" s="87"/>
      <c r="C204" s="87"/>
      <c r="D204" s="87"/>
      <c r="E204" s="87"/>
      <c r="F204" s="87"/>
      <c r="G204" s="87"/>
      <c r="H204" s="87"/>
      <c r="I204" s="87"/>
      <c r="J204" s="1"/>
      <c r="K204" s="1"/>
      <c r="L204" s="1"/>
      <c r="M204" s="1"/>
      <c r="N204" s="119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19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</row>
    <row r="205" spans="1:45" ht="15.6">
      <c r="A205" s="1"/>
      <c r="B205" s="87"/>
      <c r="C205" s="87"/>
      <c r="D205" s="87"/>
      <c r="E205" s="87"/>
      <c r="F205" s="87"/>
      <c r="G205" s="87"/>
      <c r="H205" s="87"/>
      <c r="I205" s="87"/>
      <c r="J205" s="1"/>
      <c r="K205" s="1"/>
      <c r="L205" s="1"/>
      <c r="M205" s="1"/>
      <c r="N205" s="119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19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</row>
    <row r="206" spans="1:45" ht="15.6">
      <c r="A206" s="1"/>
      <c r="B206" s="87"/>
      <c r="C206" s="87"/>
      <c r="D206" s="87"/>
      <c r="E206" s="87"/>
      <c r="F206" s="87"/>
      <c r="G206" s="87"/>
      <c r="H206" s="87"/>
      <c r="I206" s="87"/>
      <c r="J206" s="1"/>
      <c r="K206" s="1"/>
      <c r="L206" s="1"/>
      <c r="M206" s="1"/>
      <c r="N206" s="119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19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</row>
    <row r="207" spans="1:45" ht="15.6">
      <c r="A207" s="1"/>
      <c r="B207" s="87"/>
      <c r="C207" s="87"/>
      <c r="D207" s="87"/>
      <c r="E207" s="87"/>
      <c r="F207" s="87"/>
      <c r="G207" s="87"/>
      <c r="H207" s="87"/>
      <c r="I207" s="87"/>
      <c r="J207" s="1"/>
      <c r="K207" s="1"/>
      <c r="L207" s="1"/>
      <c r="M207" s="1"/>
      <c r="N207" s="119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19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</row>
    <row r="208" spans="1:45" ht="15.6">
      <c r="A208" s="1"/>
      <c r="B208" s="87"/>
      <c r="C208" s="87"/>
      <c r="D208" s="87"/>
      <c r="E208" s="87"/>
      <c r="F208" s="87"/>
      <c r="G208" s="87"/>
      <c r="H208" s="87"/>
      <c r="I208" s="87"/>
      <c r="J208" s="1"/>
      <c r="K208" s="1"/>
      <c r="L208" s="1"/>
      <c r="M208" s="1"/>
      <c r="N208" s="119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19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</row>
    <row r="209" spans="1:45" ht="15.6">
      <c r="A209" s="1"/>
      <c r="B209" s="87"/>
      <c r="C209" s="87"/>
      <c r="D209" s="87"/>
      <c r="E209" s="87"/>
      <c r="F209" s="87"/>
      <c r="G209" s="87"/>
      <c r="H209" s="87"/>
      <c r="I209" s="87"/>
      <c r="J209" s="1"/>
      <c r="K209" s="1"/>
      <c r="L209" s="1"/>
      <c r="M209" s="1"/>
      <c r="N209" s="119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19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</row>
    <row r="210" spans="1:45" ht="15.6">
      <c r="A210" s="1"/>
      <c r="B210" s="87"/>
      <c r="C210" s="87"/>
      <c r="D210" s="87"/>
      <c r="E210" s="87"/>
      <c r="F210" s="87"/>
      <c r="G210" s="87"/>
      <c r="H210" s="87"/>
      <c r="I210" s="87"/>
      <c r="J210" s="1"/>
      <c r="K210" s="1"/>
      <c r="L210" s="1"/>
      <c r="M210" s="1"/>
      <c r="N210" s="119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19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</row>
    <row r="211" spans="1:45" ht="15.6">
      <c r="A211" s="1"/>
      <c r="B211" s="87"/>
      <c r="C211" s="87"/>
      <c r="D211" s="87"/>
      <c r="E211" s="87"/>
      <c r="F211" s="87"/>
      <c r="G211" s="87"/>
      <c r="H211" s="87"/>
      <c r="I211" s="87"/>
      <c r="J211" s="1"/>
      <c r="K211" s="1"/>
      <c r="L211" s="1"/>
      <c r="M211" s="1"/>
      <c r="N211" s="119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19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</row>
    <row r="212" spans="1:45" ht="15.6">
      <c r="A212" s="1"/>
      <c r="B212" s="87"/>
      <c r="C212" s="87"/>
      <c r="D212" s="87"/>
      <c r="E212" s="87"/>
      <c r="F212" s="87"/>
      <c r="G212" s="87"/>
      <c r="H212" s="87"/>
      <c r="I212" s="87"/>
      <c r="J212" s="1"/>
      <c r="K212" s="1"/>
      <c r="L212" s="1"/>
      <c r="M212" s="1"/>
      <c r="N212" s="119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19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</row>
    <row r="213" spans="1:45" ht="15.6">
      <c r="A213" s="1"/>
      <c r="B213" s="87"/>
      <c r="C213" s="87"/>
      <c r="D213" s="87"/>
      <c r="E213" s="87"/>
      <c r="F213" s="87"/>
      <c r="G213" s="87"/>
      <c r="H213" s="87"/>
      <c r="I213" s="87"/>
      <c r="J213" s="1"/>
      <c r="K213" s="1"/>
      <c r="L213" s="1"/>
      <c r="M213" s="1"/>
      <c r="N213" s="119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19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</row>
    <row r="214" spans="1:45" ht="15.6">
      <c r="A214" s="1"/>
      <c r="B214" s="87"/>
      <c r="C214" s="87"/>
      <c r="D214" s="87"/>
      <c r="E214" s="87"/>
      <c r="F214" s="87"/>
      <c r="G214" s="87"/>
      <c r="H214" s="87"/>
      <c r="I214" s="87"/>
      <c r="J214" s="1"/>
      <c r="K214" s="1"/>
      <c r="L214" s="1"/>
      <c r="M214" s="1"/>
      <c r="N214" s="119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19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</row>
    <row r="215" spans="1:45" ht="15.6">
      <c r="A215" s="1"/>
      <c r="B215" s="87"/>
      <c r="C215" s="87"/>
      <c r="D215" s="87"/>
      <c r="E215" s="87"/>
      <c r="F215" s="87"/>
      <c r="G215" s="87"/>
      <c r="H215" s="87"/>
      <c r="I215" s="87"/>
      <c r="J215" s="1"/>
      <c r="K215" s="1"/>
      <c r="L215" s="1"/>
      <c r="M215" s="1"/>
      <c r="N215" s="119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19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</row>
    <row r="216" spans="1:45" ht="15.6">
      <c r="A216" s="1"/>
      <c r="B216" s="87"/>
      <c r="C216" s="87"/>
      <c r="D216" s="87"/>
      <c r="E216" s="87"/>
      <c r="F216" s="87"/>
      <c r="G216" s="87"/>
      <c r="H216" s="87"/>
      <c r="I216" s="87"/>
      <c r="J216" s="1"/>
      <c r="K216" s="1"/>
      <c r="L216" s="1"/>
      <c r="M216" s="1"/>
      <c r="N216" s="119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19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</row>
    <row r="217" spans="1:45" ht="15.6">
      <c r="A217" s="1"/>
      <c r="B217" s="87"/>
      <c r="C217" s="87"/>
      <c r="D217" s="87"/>
      <c r="E217" s="87"/>
      <c r="F217" s="87"/>
      <c r="G217" s="87"/>
      <c r="H217" s="87"/>
      <c r="I217" s="87"/>
      <c r="J217" s="1"/>
      <c r="K217" s="1"/>
      <c r="L217" s="1"/>
      <c r="M217" s="1"/>
      <c r="N217" s="119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19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</row>
    <row r="218" spans="1:45" ht="15.6">
      <c r="A218" s="1"/>
      <c r="B218" s="87"/>
      <c r="C218" s="87"/>
      <c r="D218" s="87"/>
      <c r="E218" s="87"/>
      <c r="F218" s="87"/>
      <c r="G218" s="87"/>
      <c r="H218" s="87"/>
      <c r="I218" s="87"/>
      <c r="J218" s="1"/>
      <c r="K218" s="1"/>
      <c r="L218" s="1"/>
      <c r="M218" s="1"/>
      <c r="N218" s="119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19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</row>
    <row r="219" spans="1:45" ht="15.6">
      <c r="A219" s="1"/>
      <c r="B219" s="87"/>
      <c r="C219" s="87"/>
      <c r="D219" s="87"/>
      <c r="E219" s="87"/>
      <c r="F219" s="87"/>
      <c r="G219" s="87"/>
      <c r="H219" s="87"/>
      <c r="I219" s="87"/>
      <c r="J219" s="1"/>
      <c r="K219" s="1"/>
      <c r="L219" s="1"/>
      <c r="M219" s="1"/>
      <c r="N219" s="119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19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</row>
    <row r="220" spans="1:45" ht="15.6">
      <c r="A220" s="1"/>
      <c r="B220" s="87"/>
      <c r="C220" s="87"/>
      <c r="D220" s="87"/>
      <c r="E220" s="87"/>
      <c r="F220" s="87"/>
      <c r="G220" s="87"/>
      <c r="H220" s="87"/>
      <c r="I220" s="87"/>
      <c r="J220" s="1"/>
      <c r="K220" s="1"/>
      <c r="L220" s="1"/>
      <c r="M220" s="1"/>
      <c r="N220" s="119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19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</row>
    <row r="221" spans="1:45" ht="15.6">
      <c r="A221" s="1"/>
      <c r="B221" s="87"/>
      <c r="C221" s="87"/>
      <c r="D221" s="87"/>
      <c r="E221" s="87"/>
      <c r="F221" s="87"/>
      <c r="G221" s="87"/>
      <c r="H221" s="87"/>
      <c r="I221" s="87"/>
      <c r="J221" s="1"/>
      <c r="K221" s="1"/>
      <c r="L221" s="1"/>
      <c r="M221" s="1"/>
      <c r="N221" s="119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19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</row>
    <row r="222" spans="1:45" ht="15.6">
      <c r="A222" s="1"/>
      <c r="B222" s="87"/>
      <c r="C222" s="87"/>
      <c r="D222" s="87"/>
      <c r="E222" s="87"/>
      <c r="F222" s="87"/>
      <c r="G222" s="87"/>
      <c r="H222" s="87"/>
      <c r="I222" s="87"/>
      <c r="J222" s="1"/>
      <c r="K222" s="1"/>
      <c r="L222" s="1"/>
      <c r="M222" s="1"/>
      <c r="N222" s="119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19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</row>
    <row r="223" spans="1:45" ht="15.6">
      <c r="A223" s="1"/>
      <c r="B223" s="87"/>
      <c r="C223" s="87"/>
      <c r="D223" s="87"/>
      <c r="E223" s="87"/>
      <c r="F223" s="87"/>
      <c r="G223" s="87"/>
      <c r="H223" s="87"/>
      <c r="I223" s="87"/>
      <c r="J223" s="1"/>
      <c r="K223" s="1"/>
      <c r="L223" s="1"/>
      <c r="M223" s="1"/>
      <c r="N223" s="119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19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</row>
    <row r="224" spans="1:45" ht="15.6">
      <c r="A224" s="1"/>
      <c r="B224" s="87"/>
      <c r="C224" s="87"/>
      <c r="D224" s="87"/>
      <c r="E224" s="87"/>
      <c r="F224" s="87"/>
      <c r="G224" s="87"/>
      <c r="H224" s="87"/>
      <c r="I224" s="87"/>
      <c r="J224" s="1"/>
      <c r="K224" s="1"/>
      <c r="L224" s="1"/>
      <c r="M224" s="1"/>
      <c r="N224" s="119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19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</row>
    <row r="225" spans="1:45" ht="15.6">
      <c r="A225" s="1"/>
      <c r="B225" s="87"/>
      <c r="C225" s="87"/>
      <c r="D225" s="87"/>
      <c r="E225" s="87"/>
      <c r="F225" s="87"/>
      <c r="G225" s="87"/>
      <c r="H225" s="87"/>
      <c r="I225" s="87"/>
      <c r="J225" s="1"/>
      <c r="K225" s="1"/>
      <c r="L225" s="1"/>
      <c r="M225" s="1"/>
      <c r="N225" s="119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19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</row>
    <row r="226" spans="1:45" ht="15.6">
      <c r="A226" s="1"/>
      <c r="B226" s="87"/>
      <c r="C226" s="87"/>
      <c r="D226" s="87"/>
      <c r="E226" s="87"/>
      <c r="F226" s="87"/>
      <c r="G226" s="87"/>
      <c r="H226" s="87"/>
      <c r="I226" s="87"/>
      <c r="J226" s="1"/>
      <c r="K226" s="1"/>
      <c r="L226" s="1"/>
      <c r="M226" s="1"/>
      <c r="N226" s="119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19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</row>
    <row r="227" spans="1:45" ht="15.6">
      <c r="A227" s="1"/>
      <c r="B227" s="87"/>
      <c r="C227" s="87"/>
      <c r="D227" s="87"/>
      <c r="E227" s="87"/>
      <c r="F227" s="87"/>
      <c r="G227" s="87"/>
      <c r="H227" s="87"/>
      <c r="I227" s="87"/>
      <c r="J227" s="1"/>
      <c r="K227" s="1"/>
      <c r="L227" s="1"/>
      <c r="M227" s="1"/>
      <c r="N227" s="119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19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</row>
    <row r="228" spans="1:45" ht="15.6">
      <c r="A228" s="1"/>
      <c r="B228" s="87"/>
      <c r="C228" s="87"/>
      <c r="D228" s="87"/>
      <c r="E228" s="87"/>
      <c r="F228" s="87"/>
      <c r="G228" s="87"/>
      <c r="H228" s="87"/>
      <c r="I228" s="87"/>
      <c r="J228" s="1"/>
      <c r="K228" s="1"/>
      <c r="L228" s="1"/>
      <c r="M228" s="1"/>
      <c r="N228" s="119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19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</row>
    <row r="229" spans="1:45" ht="15.6">
      <c r="A229" s="1"/>
      <c r="B229" s="87"/>
      <c r="C229" s="87"/>
      <c r="D229" s="87"/>
      <c r="E229" s="87"/>
      <c r="F229" s="87"/>
      <c r="G229" s="87"/>
      <c r="H229" s="87"/>
      <c r="I229" s="87"/>
      <c r="J229" s="1"/>
      <c r="K229" s="1"/>
      <c r="L229" s="1"/>
      <c r="M229" s="1"/>
      <c r="N229" s="119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19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</row>
    <row r="230" spans="1:45" ht="15.6">
      <c r="A230" s="1"/>
      <c r="B230" s="87"/>
      <c r="C230" s="87"/>
      <c r="D230" s="87"/>
      <c r="E230" s="87"/>
      <c r="F230" s="87"/>
      <c r="G230" s="87"/>
      <c r="H230" s="87"/>
      <c r="I230" s="87"/>
      <c r="J230" s="1"/>
      <c r="K230" s="1"/>
      <c r="L230" s="1"/>
      <c r="M230" s="1"/>
      <c r="N230" s="119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19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</row>
    <row r="231" spans="1:45" ht="15.6">
      <c r="A231" s="1"/>
      <c r="B231" s="87"/>
      <c r="C231" s="87"/>
      <c r="D231" s="87"/>
      <c r="E231" s="87"/>
      <c r="F231" s="87"/>
      <c r="G231" s="87"/>
      <c r="H231" s="87"/>
      <c r="I231" s="87"/>
      <c r="J231" s="1"/>
      <c r="K231" s="1"/>
      <c r="L231" s="1"/>
      <c r="M231" s="1"/>
      <c r="N231" s="119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19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</row>
    <row r="232" spans="1:45" ht="15.6">
      <c r="A232" s="1"/>
      <c r="B232" s="87"/>
      <c r="C232" s="87"/>
      <c r="D232" s="87"/>
      <c r="E232" s="87"/>
      <c r="F232" s="87"/>
      <c r="G232" s="87"/>
      <c r="H232" s="87"/>
      <c r="I232" s="87"/>
      <c r="J232" s="1"/>
      <c r="K232" s="1"/>
      <c r="L232" s="1"/>
      <c r="M232" s="1"/>
      <c r="N232" s="119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19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</row>
    <row r="233" spans="1:45" ht="15.6">
      <c r="A233" s="1"/>
      <c r="B233" s="87"/>
      <c r="C233" s="87"/>
      <c r="D233" s="87"/>
      <c r="E233" s="87"/>
      <c r="F233" s="87"/>
      <c r="G233" s="87"/>
      <c r="H233" s="87"/>
      <c r="I233" s="87"/>
      <c r="J233" s="1"/>
      <c r="K233" s="1"/>
      <c r="L233" s="1"/>
      <c r="M233" s="1"/>
      <c r="N233" s="119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19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</row>
    <row r="234" spans="1:45" ht="15.6">
      <c r="A234" s="1"/>
      <c r="B234" s="87"/>
      <c r="C234" s="87"/>
      <c r="D234" s="87"/>
      <c r="E234" s="87"/>
      <c r="F234" s="87"/>
      <c r="G234" s="87"/>
      <c r="H234" s="87"/>
      <c r="I234" s="87"/>
      <c r="J234" s="1"/>
      <c r="K234" s="1"/>
      <c r="L234" s="1"/>
      <c r="M234" s="1"/>
      <c r="N234" s="119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19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</row>
    <row r="235" spans="1:45" ht="15.6">
      <c r="A235" s="1"/>
      <c r="B235" s="87"/>
      <c r="C235" s="87"/>
      <c r="D235" s="87"/>
      <c r="E235" s="87"/>
      <c r="F235" s="87"/>
      <c r="G235" s="87"/>
      <c r="H235" s="87"/>
      <c r="I235" s="87"/>
      <c r="J235" s="1"/>
      <c r="K235" s="1"/>
      <c r="L235" s="1"/>
      <c r="M235" s="1"/>
      <c r="N235" s="119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19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</row>
    <row r="236" spans="1:45" ht="15.6">
      <c r="A236" s="1"/>
      <c r="B236" s="87"/>
      <c r="C236" s="87"/>
      <c r="D236" s="87"/>
      <c r="E236" s="87"/>
      <c r="F236" s="87"/>
      <c r="G236" s="87"/>
      <c r="H236" s="87"/>
      <c r="I236" s="87"/>
      <c r="J236" s="1"/>
      <c r="K236" s="1"/>
      <c r="L236" s="1"/>
      <c r="M236" s="1"/>
      <c r="N236" s="119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19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</row>
    <row r="237" spans="1:45" ht="15.6">
      <c r="A237" s="1"/>
      <c r="B237" s="87"/>
      <c r="C237" s="87"/>
      <c r="D237" s="87"/>
      <c r="E237" s="87"/>
      <c r="F237" s="87"/>
      <c r="G237" s="87"/>
      <c r="H237" s="87"/>
      <c r="I237" s="87"/>
      <c r="J237" s="1"/>
      <c r="K237" s="1"/>
      <c r="L237" s="1"/>
      <c r="M237" s="1"/>
      <c r="N237" s="119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19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</row>
    <row r="238" spans="1:45" ht="15.6">
      <c r="A238" s="1"/>
      <c r="B238" s="87"/>
      <c r="C238" s="87"/>
      <c r="D238" s="87"/>
      <c r="E238" s="87"/>
      <c r="F238" s="87"/>
      <c r="G238" s="87"/>
      <c r="H238" s="87"/>
      <c r="I238" s="87"/>
      <c r="J238" s="1"/>
      <c r="K238" s="1"/>
      <c r="L238" s="1"/>
      <c r="M238" s="1"/>
      <c r="N238" s="119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19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</row>
    <row r="239" spans="1:45" ht="15.6">
      <c r="A239" s="1"/>
      <c r="B239" s="87"/>
      <c r="C239" s="87"/>
      <c r="D239" s="87"/>
      <c r="E239" s="87"/>
      <c r="F239" s="87"/>
      <c r="G239" s="87"/>
      <c r="H239" s="87"/>
      <c r="I239" s="87"/>
      <c r="J239" s="1"/>
      <c r="K239" s="1"/>
      <c r="L239" s="1"/>
      <c r="M239" s="1"/>
      <c r="N239" s="119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19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</row>
    <row r="240" spans="1:45" ht="15.6">
      <c r="A240" s="1"/>
      <c r="B240" s="87"/>
      <c r="C240" s="87"/>
      <c r="D240" s="87"/>
      <c r="E240" s="87"/>
      <c r="F240" s="87"/>
      <c r="G240" s="87"/>
      <c r="H240" s="87"/>
      <c r="I240" s="87"/>
      <c r="J240" s="1"/>
      <c r="K240" s="1"/>
      <c r="L240" s="1"/>
      <c r="M240" s="1"/>
      <c r="N240" s="119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19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</row>
    <row r="241" spans="1:45" ht="15.6">
      <c r="A241" s="1"/>
      <c r="B241" s="87"/>
      <c r="C241" s="87"/>
      <c r="D241" s="87"/>
      <c r="E241" s="87"/>
      <c r="F241" s="87"/>
      <c r="G241" s="87"/>
      <c r="H241" s="87"/>
      <c r="I241" s="87"/>
      <c r="J241" s="1"/>
      <c r="K241" s="1"/>
      <c r="L241" s="1"/>
      <c r="M241" s="1"/>
      <c r="N241" s="119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19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</row>
    <row r="242" spans="1:45" ht="15.6">
      <c r="A242" s="1"/>
      <c r="B242" s="87"/>
      <c r="C242" s="87"/>
      <c r="D242" s="87"/>
      <c r="E242" s="87"/>
      <c r="F242" s="87"/>
      <c r="G242" s="87"/>
      <c r="H242" s="87"/>
      <c r="I242" s="87"/>
      <c r="J242" s="1"/>
      <c r="K242" s="1"/>
      <c r="L242" s="1"/>
      <c r="M242" s="1"/>
      <c r="N242" s="119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19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</row>
    <row r="243" spans="1:45" ht="15.6">
      <c r="A243" s="1"/>
      <c r="B243" s="87"/>
      <c r="C243" s="87"/>
      <c r="D243" s="87"/>
      <c r="E243" s="87"/>
      <c r="F243" s="87"/>
      <c r="G243" s="87"/>
      <c r="H243" s="87"/>
      <c r="I243" s="87"/>
      <c r="J243" s="1"/>
      <c r="K243" s="1"/>
      <c r="L243" s="1"/>
      <c r="M243" s="1"/>
      <c r="N243" s="119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19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</row>
    <row r="244" spans="1:45" ht="15.6">
      <c r="A244" s="1"/>
      <c r="B244" s="87"/>
      <c r="C244" s="87"/>
      <c r="D244" s="87"/>
      <c r="E244" s="87"/>
      <c r="F244" s="87"/>
      <c r="G244" s="87"/>
      <c r="H244" s="87"/>
      <c r="I244" s="87"/>
      <c r="J244" s="1"/>
      <c r="K244" s="1"/>
      <c r="L244" s="1"/>
      <c r="M244" s="1"/>
      <c r="N244" s="119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19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</row>
    <row r="245" spans="1:45" ht="15.6">
      <c r="A245" s="1"/>
      <c r="B245" s="87"/>
      <c r="C245" s="87"/>
      <c r="D245" s="87"/>
      <c r="E245" s="87"/>
      <c r="F245" s="87"/>
      <c r="G245" s="87"/>
      <c r="H245" s="87"/>
      <c r="I245" s="87"/>
      <c r="J245" s="1"/>
      <c r="K245" s="1"/>
      <c r="L245" s="1"/>
      <c r="M245" s="1"/>
      <c r="N245" s="119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19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</row>
    <row r="246" spans="1:45" ht="15.6">
      <c r="A246" s="1"/>
      <c r="B246" s="87"/>
      <c r="C246" s="87"/>
      <c r="D246" s="87"/>
      <c r="E246" s="87"/>
      <c r="F246" s="87"/>
      <c r="G246" s="87"/>
      <c r="H246" s="87"/>
      <c r="I246" s="87"/>
      <c r="J246" s="1"/>
      <c r="K246" s="1"/>
      <c r="L246" s="1"/>
      <c r="M246" s="1"/>
      <c r="N246" s="119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19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</row>
    <row r="247" spans="1:45" ht="15.6">
      <c r="A247" s="1"/>
      <c r="B247" s="87"/>
      <c r="C247" s="87"/>
      <c r="D247" s="87"/>
      <c r="E247" s="87"/>
      <c r="F247" s="87"/>
      <c r="G247" s="87"/>
      <c r="H247" s="87"/>
      <c r="I247" s="87"/>
      <c r="J247" s="1"/>
      <c r="K247" s="1"/>
      <c r="L247" s="1"/>
      <c r="M247" s="1"/>
      <c r="N247" s="119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19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</row>
    <row r="248" spans="1:45" ht="15.6">
      <c r="A248" s="1"/>
      <c r="B248" s="87"/>
      <c r="C248" s="87"/>
      <c r="D248" s="87"/>
      <c r="E248" s="87"/>
      <c r="F248" s="87"/>
      <c r="G248" s="87"/>
      <c r="H248" s="87"/>
      <c r="I248" s="87"/>
      <c r="J248" s="1"/>
      <c r="K248" s="1"/>
      <c r="L248" s="1"/>
      <c r="M248" s="1"/>
      <c r="N248" s="119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19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</row>
    <row r="249" spans="1:45" ht="15.6">
      <c r="A249" s="1"/>
      <c r="B249" s="87"/>
      <c r="C249" s="87"/>
      <c r="D249" s="87"/>
      <c r="E249" s="87"/>
      <c r="F249" s="87"/>
      <c r="G249" s="87"/>
      <c r="H249" s="87"/>
      <c r="I249" s="87"/>
      <c r="J249" s="1"/>
      <c r="K249" s="1"/>
      <c r="L249" s="1"/>
      <c r="M249" s="1"/>
      <c r="N249" s="119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19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</row>
    <row r="250" spans="1:45" ht="15.6">
      <c r="A250" s="1"/>
      <c r="B250" s="87"/>
      <c r="C250" s="87"/>
      <c r="D250" s="87"/>
      <c r="E250" s="87"/>
      <c r="F250" s="87"/>
      <c r="G250" s="87"/>
      <c r="H250" s="87"/>
      <c r="I250" s="87"/>
      <c r="J250" s="1"/>
      <c r="K250" s="1"/>
      <c r="L250" s="1"/>
      <c r="M250" s="1"/>
      <c r="N250" s="119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19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</row>
    <row r="251" spans="1:45" ht="15.6">
      <c r="A251" s="1"/>
      <c r="B251" s="87"/>
      <c r="C251" s="87"/>
      <c r="D251" s="87"/>
      <c r="E251" s="87"/>
      <c r="F251" s="87"/>
      <c r="G251" s="87"/>
      <c r="H251" s="87"/>
      <c r="I251" s="87"/>
      <c r="J251" s="1"/>
      <c r="K251" s="1"/>
      <c r="L251" s="1"/>
      <c r="M251" s="1"/>
      <c r="N251" s="119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19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</row>
    <row r="252" spans="1:45" ht="15.6">
      <c r="A252" s="1"/>
      <c r="B252" s="87"/>
      <c r="C252" s="87"/>
      <c r="D252" s="87"/>
      <c r="E252" s="87"/>
      <c r="F252" s="87"/>
      <c r="G252" s="87"/>
      <c r="H252" s="87"/>
      <c r="I252" s="87"/>
      <c r="J252" s="1"/>
      <c r="K252" s="1"/>
      <c r="L252" s="1"/>
      <c r="M252" s="1"/>
      <c r="N252" s="119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19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</row>
    <row r="253" spans="1:45" ht="15.6">
      <c r="A253" s="1"/>
      <c r="B253" s="87"/>
      <c r="C253" s="87"/>
      <c r="D253" s="87"/>
      <c r="E253" s="87"/>
      <c r="F253" s="87"/>
      <c r="G253" s="87"/>
      <c r="H253" s="87"/>
      <c r="I253" s="87"/>
      <c r="J253" s="1"/>
      <c r="K253" s="1"/>
      <c r="L253" s="1"/>
      <c r="M253" s="1"/>
      <c r="N253" s="119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19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</row>
    <row r="254" spans="1:45" ht="15.6">
      <c r="A254" s="1"/>
      <c r="B254" s="87"/>
      <c r="C254" s="87"/>
      <c r="D254" s="87"/>
      <c r="E254" s="87"/>
      <c r="F254" s="87"/>
      <c r="G254" s="87"/>
      <c r="H254" s="87"/>
      <c r="I254" s="87"/>
      <c r="J254" s="1"/>
      <c r="K254" s="1"/>
      <c r="L254" s="1"/>
      <c r="M254" s="1"/>
      <c r="N254" s="119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19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</row>
    <row r="255" spans="1:45" ht="15.6">
      <c r="A255" s="1"/>
      <c r="B255" s="87"/>
      <c r="C255" s="87"/>
      <c r="D255" s="87"/>
      <c r="E255" s="87"/>
      <c r="F255" s="87"/>
      <c r="G255" s="87"/>
      <c r="H255" s="87"/>
      <c r="I255" s="87"/>
      <c r="J255" s="1"/>
      <c r="K255" s="1"/>
      <c r="L255" s="1"/>
      <c r="M255" s="1"/>
      <c r="N255" s="119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19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</row>
    <row r="256" spans="1:45" ht="15.6">
      <c r="A256" s="1"/>
      <c r="B256" s="87"/>
      <c r="C256" s="87"/>
      <c r="D256" s="87"/>
      <c r="E256" s="87"/>
      <c r="F256" s="87"/>
      <c r="G256" s="87"/>
      <c r="H256" s="87"/>
      <c r="I256" s="87"/>
      <c r="J256" s="1"/>
      <c r="K256" s="1"/>
      <c r="L256" s="1"/>
      <c r="M256" s="1"/>
      <c r="N256" s="119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19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</row>
    <row r="257" spans="1:45" ht="15.6">
      <c r="A257" s="1"/>
      <c r="B257" s="87"/>
      <c r="C257" s="87"/>
      <c r="D257" s="87"/>
      <c r="E257" s="87"/>
      <c r="F257" s="87"/>
      <c r="G257" s="87"/>
      <c r="H257" s="87"/>
      <c r="I257" s="87"/>
      <c r="J257" s="1"/>
      <c r="K257" s="1"/>
      <c r="L257" s="1"/>
      <c r="M257" s="1"/>
      <c r="N257" s="119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19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</row>
    <row r="258" spans="1:45" ht="15.6">
      <c r="A258" s="1"/>
      <c r="B258" s="87"/>
      <c r="C258" s="87"/>
      <c r="D258" s="87"/>
      <c r="E258" s="87"/>
      <c r="F258" s="87"/>
      <c r="G258" s="87"/>
      <c r="H258" s="87"/>
      <c r="I258" s="87"/>
      <c r="J258" s="1"/>
      <c r="K258" s="1"/>
      <c r="L258" s="1"/>
      <c r="M258" s="1"/>
      <c r="N258" s="119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19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</row>
    <row r="259" spans="1:45" ht="15.6">
      <c r="A259" s="1"/>
      <c r="B259" s="87"/>
      <c r="C259" s="87"/>
      <c r="D259" s="87"/>
      <c r="E259" s="87"/>
      <c r="F259" s="87"/>
      <c r="G259" s="87"/>
      <c r="H259" s="87"/>
      <c r="I259" s="87"/>
      <c r="J259" s="1"/>
      <c r="K259" s="1"/>
      <c r="L259" s="1"/>
      <c r="M259" s="1"/>
      <c r="N259" s="119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19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</row>
    <row r="260" spans="1:45" ht="15.6">
      <c r="A260" s="1"/>
      <c r="B260" s="87"/>
      <c r="C260" s="87"/>
      <c r="D260" s="87"/>
      <c r="E260" s="87"/>
      <c r="F260" s="87"/>
      <c r="G260" s="87"/>
      <c r="H260" s="87"/>
      <c r="I260" s="87"/>
      <c r="J260" s="1"/>
      <c r="K260" s="1"/>
      <c r="L260" s="1"/>
      <c r="M260" s="1"/>
      <c r="N260" s="119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19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</row>
    <row r="261" spans="1:45" ht="15.6">
      <c r="A261" s="1"/>
      <c r="B261" s="87"/>
      <c r="C261" s="87"/>
      <c r="D261" s="87"/>
      <c r="E261" s="87"/>
      <c r="F261" s="87"/>
      <c r="G261" s="87"/>
      <c r="H261" s="87"/>
      <c r="I261" s="87"/>
      <c r="J261" s="1"/>
      <c r="K261" s="1"/>
      <c r="L261" s="1"/>
      <c r="M261" s="1"/>
      <c r="N261" s="119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19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</row>
    <row r="262" spans="1:45" ht="15.6">
      <c r="A262" s="1"/>
      <c r="B262" s="87"/>
      <c r="C262" s="87"/>
      <c r="D262" s="87"/>
      <c r="E262" s="87"/>
      <c r="F262" s="87"/>
      <c r="G262" s="87"/>
      <c r="H262" s="87"/>
      <c r="I262" s="87"/>
      <c r="J262" s="1"/>
      <c r="K262" s="1"/>
      <c r="L262" s="1"/>
      <c r="M262" s="1"/>
      <c r="N262" s="119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19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</row>
    <row r="263" spans="1:45" ht="15.6">
      <c r="A263" s="1"/>
      <c r="B263" s="87"/>
      <c r="C263" s="87"/>
      <c r="D263" s="87"/>
      <c r="E263" s="87"/>
      <c r="F263" s="87"/>
      <c r="G263" s="87"/>
      <c r="H263" s="87"/>
      <c r="I263" s="87"/>
      <c r="J263" s="1"/>
      <c r="K263" s="1"/>
      <c r="L263" s="1"/>
      <c r="M263" s="1"/>
      <c r="N263" s="119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19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</row>
    <row r="264" spans="1:45" ht="15.6">
      <c r="A264" s="1"/>
      <c r="B264" s="87"/>
      <c r="C264" s="87"/>
      <c r="D264" s="87"/>
      <c r="E264" s="87"/>
      <c r="F264" s="87"/>
      <c r="G264" s="87"/>
      <c r="H264" s="87"/>
      <c r="I264" s="87"/>
      <c r="J264" s="1"/>
      <c r="K264" s="1"/>
      <c r="L264" s="1"/>
      <c r="M264" s="1"/>
      <c r="N264" s="119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19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</row>
    <row r="265" spans="1:45" ht="15.6">
      <c r="A265" s="1"/>
      <c r="B265" s="87"/>
      <c r="C265" s="87"/>
      <c r="D265" s="87"/>
      <c r="E265" s="87"/>
      <c r="F265" s="87"/>
      <c r="G265" s="87"/>
      <c r="H265" s="87"/>
      <c r="I265" s="87"/>
      <c r="J265" s="1"/>
      <c r="K265" s="1"/>
      <c r="L265" s="1"/>
      <c r="M265" s="1"/>
      <c r="N265" s="119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19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</row>
    <row r="266" spans="1:45" ht="15.6">
      <c r="A266" s="1"/>
      <c r="B266" s="87"/>
      <c r="C266" s="87"/>
      <c r="D266" s="87"/>
      <c r="E266" s="87"/>
      <c r="F266" s="87"/>
      <c r="G266" s="87"/>
      <c r="H266" s="87"/>
      <c r="I266" s="87"/>
      <c r="J266" s="1"/>
      <c r="K266" s="1"/>
      <c r="L266" s="1"/>
      <c r="M266" s="1"/>
      <c r="N266" s="119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19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</row>
    <row r="267" spans="1:45" ht="15.6">
      <c r="A267" s="1"/>
      <c r="B267" s="87"/>
      <c r="C267" s="87"/>
      <c r="D267" s="87"/>
      <c r="E267" s="87"/>
      <c r="F267" s="87"/>
      <c r="G267" s="87"/>
      <c r="H267" s="87"/>
      <c r="I267" s="87"/>
      <c r="J267" s="1"/>
      <c r="K267" s="1"/>
      <c r="L267" s="1"/>
      <c r="M267" s="1"/>
      <c r="N267" s="119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19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</row>
    <row r="268" spans="1:45" ht="15.6">
      <c r="A268" s="1"/>
      <c r="B268" s="87"/>
      <c r="C268" s="87"/>
      <c r="D268" s="87"/>
      <c r="E268" s="87"/>
      <c r="F268" s="87"/>
      <c r="G268" s="87"/>
      <c r="H268" s="87"/>
      <c r="I268" s="87"/>
      <c r="J268" s="1"/>
      <c r="K268" s="1"/>
      <c r="L268" s="1"/>
      <c r="M268" s="1"/>
      <c r="N268" s="119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19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</row>
    <row r="269" spans="1:45" ht="15.6">
      <c r="A269" s="1"/>
      <c r="B269" s="87"/>
      <c r="C269" s="87"/>
      <c r="D269" s="87"/>
      <c r="E269" s="87"/>
      <c r="F269" s="87"/>
      <c r="G269" s="87"/>
      <c r="H269" s="87"/>
      <c r="I269" s="87"/>
      <c r="J269" s="1"/>
      <c r="K269" s="1"/>
      <c r="L269" s="1"/>
      <c r="M269" s="1"/>
      <c r="N269" s="119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19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</row>
    <row r="270" spans="1:45" ht="15.6">
      <c r="A270" s="1"/>
      <c r="B270" s="87"/>
      <c r="C270" s="87"/>
      <c r="D270" s="87"/>
      <c r="E270" s="87"/>
      <c r="F270" s="87"/>
      <c r="G270" s="87"/>
      <c r="H270" s="87"/>
      <c r="I270" s="87"/>
      <c r="J270" s="1"/>
      <c r="K270" s="1"/>
      <c r="L270" s="1"/>
      <c r="M270" s="1"/>
      <c r="N270" s="119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19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</row>
    <row r="271" spans="1:45" ht="15.6">
      <c r="A271" s="1"/>
      <c r="B271" s="87"/>
      <c r="C271" s="87"/>
      <c r="D271" s="87"/>
      <c r="E271" s="87"/>
      <c r="F271" s="87"/>
      <c r="G271" s="87"/>
      <c r="H271" s="87"/>
      <c r="I271" s="87"/>
      <c r="J271" s="1"/>
      <c r="K271" s="1"/>
      <c r="L271" s="1"/>
      <c r="M271" s="1"/>
      <c r="N271" s="119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19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</row>
    <row r="272" spans="1:45" ht="15.6">
      <c r="A272" s="1"/>
      <c r="B272" s="87"/>
      <c r="C272" s="87"/>
      <c r="D272" s="87"/>
      <c r="E272" s="87"/>
      <c r="F272" s="87"/>
      <c r="G272" s="87"/>
      <c r="H272" s="87"/>
      <c r="I272" s="87"/>
      <c r="J272" s="1"/>
      <c r="K272" s="1"/>
      <c r="L272" s="1"/>
      <c r="M272" s="1"/>
      <c r="N272" s="119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19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</row>
    <row r="273" spans="1:45" ht="15.6">
      <c r="A273" s="1"/>
      <c r="B273" s="87"/>
      <c r="C273" s="87"/>
      <c r="D273" s="87"/>
      <c r="E273" s="87"/>
      <c r="F273" s="87"/>
      <c r="G273" s="87"/>
      <c r="H273" s="87"/>
      <c r="I273" s="87"/>
      <c r="J273" s="1"/>
      <c r="K273" s="1"/>
      <c r="L273" s="1"/>
      <c r="M273" s="1"/>
      <c r="N273" s="119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19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</row>
    <row r="274" spans="1:45" ht="15.6">
      <c r="A274" s="1"/>
      <c r="B274" s="87"/>
      <c r="C274" s="87"/>
      <c r="D274" s="87"/>
      <c r="E274" s="87"/>
      <c r="F274" s="87"/>
      <c r="G274" s="87"/>
      <c r="H274" s="87"/>
      <c r="I274" s="87"/>
      <c r="J274" s="1"/>
      <c r="K274" s="1"/>
      <c r="L274" s="1"/>
      <c r="M274" s="1"/>
      <c r="N274" s="119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19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</row>
    <row r="275" spans="1:45" ht="15.6">
      <c r="A275" s="1"/>
      <c r="B275" s="87"/>
      <c r="C275" s="87"/>
      <c r="D275" s="87"/>
      <c r="E275" s="87"/>
      <c r="F275" s="87"/>
      <c r="G275" s="87"/>
      <c r="H275" s="87"/>
      <c r="I275" s="87"/>
      <c r="J275" s="1"/>
      <c r="K275" s="1"/>
      <c r="L275" s="1"/>
      <c r="M275" s="1"/>
      <c r="N275" s="119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19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</row>
    <row r="276" spans="1:45" ht="15.6">
      <c r="A276" s="1"/>
      <c r="B276" s="87"/>
      <c r="C276" s="87"/>
      <c r="D276" s="87"/>
      <c r="E276" s="87"/>
      <c r="F276" s="87"/>
      <c r="G276" s="87"/>
      <c r="H276" s="87"/>
      <c r="I276" s="87"/>
      <c r="J276" s="1"/>
      <c r="K276" s="1"/>
      <c r="L276" s="1"/>
      <c r="M276" s="1"/>
      <c r="N276" s="119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19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</row>
    <row r="277" spans="1:45" ht="15.6">
      <c r="A277" s="1"/>
      <c r="B277" s="87"/>
      <c r="C277" s="87"/>
      <c r="D277" s="87"/>
      <c r="E277" s="87"/>
      <c r="F277" s="87"/>
      <c r="G277" s="87"/>
      <c r="H277" s="87"/>
      <c r="I277" s="87"/>
      <c r="J277" s="1"/>
      <c r="K277" s="1"/>
      <c r="L277" s="1"/>
      <c r="M277" s="1"/>
      <c r="N277" s="119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19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</row>
    <row r="278" spans="1:45" ht="15.6">
      <c r="A278" s="1"/>
      <c r="B278" s="87"/>
      <c r="C278" s="87"/>
      <c r="D278" s="87"/>
      <c r="E278" s="87"/>
      <c r="F278" s="87"/>
      <c r="G278" s="87"/>
      <c r="H278" s="87"/>
      <c r="I278" s="87"/>
      <c r="J278" s="1"/>
      <c r="K278" s="1"/>
      <c r="L278" s="1"/>
      <c r="M278" s="1"/>
      <c r="N278" s="119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19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</row>
    <row r="279" spans="1:45" ht="15.6">
      <c r="A279" s="1"/>
      <c r="B279" s="87"/>
      <c r="C279" s="87"/>
      <c r="D279" s="87"/>
      <c r="E279" s="87"/>
      <c r="F279" s="87"/>
      <c r="G279" s="87"/>
      <c r="H279" s="87"/>
      <c r="I279" s="87"/>
      <c r="J279" s="1"/>
      <c r="K279" s="1"/>
      <c r="L279" s="1"/>
      <c r="M279" s="1"/>
      <c r="N279" s="119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19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</row>
    <row r="280" spans="1:45" ht="15.6">
      <c r="A280" s="1"/>
      <c r="B280" s="87"/>
      <c r="C280" s="87"/>
      <c r="D280" s="87"/>
      <c r="E280" s="87"/>
      <c r="F280" s="87"/>
      <c r="G280" s="87"/>
      <c r="H280" s="87"/>
      <c r="I280" s="87"/>
      <c r="J280" s="1"/>
      <c r="K280" s="1"/>
      <c r="L280" s="1"/>
      <c r="M280" s="1"/>
      <c r="N280" s="119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19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</row>
    <row r="281" spans="1:45" ht="15.6">
      <c r="A281" s="1"/>
      <c r="B281" s="87"/>
      <c r="C281" s="87"/>
      <c r="D281" s="87"/>
      <c r="E281" s="87"/>
      <c r="F281" s="87"/>
      <c r="G281" s="87"/>
      <c r="H281" s="87"/>
      <c r="I281" s="87"/>
      <c r="J281" s="1"/>
      <c r="K281" s="1"/>
      <c r="L281" s="1"/>
      <c r="M281" s="1"/>
      <c r="N281" s="119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19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</row>
    <row r="282" spans="1:45" ht="15.6">
      <c r="A282" s="1"/>
      <c r="B282" s="87"/>
      <c r="C282" s="87"/>
      <c r="D282" s="87"/>
      <c r="E282" s="87"/>
      <c r="F282" s="87"/>
      <c r="G282" s="87"/>
      <c r="H282" s="87"/>
      <c r="I282" s="87"/>
      <c r="J282" s="1"/>
      <c r="K282" s="1"/>
      <c r="L282" s="1"/>
      <c r="M282" s="1"/>
      <c r="N282" s="119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19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</row>
    <row r="283" spans="1:45" ht="15.6">
      <c r="A283" s="1"/>
      <c r="B283" s="87"/>
      <c r="C283" s="87"/>
      <c r="D283" s="87"/>
      <c r="E283" s="87"/>
      <c r="F283" s="87"/>
      <c r="G283" s="87"/>
      <c r="H283" s="87"/>
      <c r="I283" s="87"/>
      <c r="J283" s="1"/>
      <c r="K283" s="1"/>
      <c r="L283" s="1"/>
      <c r="M283" s="1"/>
      <c r="N283" s="119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19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</row>
    <row r="284" spans="1:45" ht="15.6">
      <c r="A284" s="1"/>
      <c r="B284" s="87"/>
      <c r="C284" s="87"/>
      <c r="D284" s="87"/>
      <c r="E284" s="87"/>
      <c r="F284" s="87"/>
      <c r="G284" s="87"/>
      <c r="H284" s="87"/>
      <c r="I284" s="87"/>
      <c r="J284" s="1"/>
      <c r="K284" s="1"/>
      <c r="L284" s="1"/>
      <c r="M284" s="1"/>
      <c r="N284" s="119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19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</row>
    <row r="285" spans="1:45" ht="15.6">
      <c r="A285" s="1"/>
      <c r="B285" s="87"/>
      <c r="C285" s="87"/>
      <c r="D285" s="87"/>
      <c r="E285" s="87"/>
      <c r="F285" s="87"/>
      <c r="G285" s="87"/>
      <c r="H285" s="87"/>
      <c r="I285" s="87"/>
      <c r="J285" s="1"/>
      <c r="K285" s="1"/>
      <c r="L285" s="1"/>
      <c r="M285" s="1"/>
      <c r="N285" s="119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19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</row>
    <row r="286" spans="1:45" ht="15.6">
      <c r="A286" s="1"/>
      <c r="B286" s="87"/>
      <c r="C286" s="87"/>
      <c r="D286" s="87"/>
      <c r="E286" s="87"/>
      <c r="F286" s="87"/>
      <c r="G286" s="87"/>
      <c r="H286" s="87"/>
      <c r="I286" s="87"/>
      <c r="J286" s="1"/>
      <c r="K286" s="1"/>
      <c r="L286" s="1"/>
      <c r="M286" s="1"/>
      <c r="N286" s="119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19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</row>
    <row r="287" spans="1:45" ht="15.6">
      <c r="A287" s="1"/>
      <c r="B287" s="87"/>
      <c r="C287" s="87"/>
      <c r="D287" s="87"/>
      <c r="E287" s="87"/>
      <c r="F287" s="87"/>
      <c r="G287" s="87"/>
      <c r="H287" s="87"/>
      <c r="I287" s="87"/>
      <c r="J287" s="1"/>
      <c r="K287" s="1"/>
      <c r="L287" s="1"/>
      <c r="M287" s="1"/>
      <c r="N287" s="119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19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</row>
    <row r="288" spans="1:45" ht="15.6">
      <c r="A288" s="1"/>
      <c r="B288" s="87"/>
      <c r="C288" s="87"/>
      <c r="D288" s="87"/>
      <c r="E288" s="87"/>
      <c r="F288" s="87"/>
      <c r="G288" s="87"/>
      <c r="H288" s="87"/>
      <c r="I288" s="87"/>
      <c r="J288" s="1"/>
      <c r="K288" s="1"/>
      <c r="L288" s="1"/>
      <c r="M288" s="1"/>
      <c r="N288" s="119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19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</row>
    <row r="289" spans="1:45" ht="15.6">
      <c r="A289" s="1"/>
      <c r="B289" s="87"/>
      <c r="C289" s="87"/>
      <c r="D289" s="87"/>
      <c r="E289" s="87"/>
      <c r="F289" s="87"/>
      <c r="G289" s="87"/>
      <c r="H289" s="87"/>
      <c r="I289" s="87"/>
      <c r="J289" s="1"/>
      <c r="K289" s="1"/>
      <c r="L289" s="1"/>
      <c r="M289" s="1"/>
      <c r="N289" s="119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19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</row>
    <row r="290" spans="1:45" ht="15.6">
      <c r="A290" s="1"/>
      <c r="B290" s="87"/>
      <c r="C290" s="87"/>
      <c r="D290" s="87"/>
      <c r="E290" s="87"/>
      <c r="F290" s="87"/>
      <c r="G290" s="87"/>
      <c r="H290" s="87"/>
      <c r="I290" s="87"/>
      <c r="J290" s="1"/>
      <c r="K290" s="1"/>
      <c r="L290" s="1"/>
      <c r="M290" s="1"/>
      <c r="N290" s="119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19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</row>
    <row r="291" spans="1:45" ht="15.6">
      <c r="A291" s="1"/>
      <c r="B291" s="87"/>
      <c r="C291" s="87"/>
      <c r="D291" s="87"/>
      <c r="E291" s="87"/>
      <c r="F291" s="87"/>
      <c r="G291" s="87"/>
      <c r="H291" s="87"/>
      <c r="I291" s="87"/>
      <c r="J291" s="1"/>
      <c r="K291" s="1"/>
      <c r="L291" s="1"/>
      <c r="M291" s="1"/>
      <c r="N291" s="119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19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</row>
    <row r="292" spans="1:45" ht="15.6">
      <c r="A292" s="1"/>
      <c r="B292" s="87"/>
      <c r="C292" s="87"/>
      <c r="D292" s="87"/>
      <c r="E292" s="87"/>
      <c r="F292" s="87"/>
      <c r="G292" s="87"/>
      <c r="H292" s="87"/>
      <c r="I292" s="87"/>
      <c r="J292" s="1"/>
      <c r="K292" s="1"/>
      <c r="L292" s="1"/>
      <c r="M292" s="1"/>
      <c r="N292" s="119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19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</row>
    <row r="293" spans="1:45" ht="15.6">
      <c r="A293" s="1"/>
      <c r="B293" s="87"/>
      <c r="C293" s="87"/>
      <c r="D293" s="87"/>
      <c r="E293" s="87"/>
      <c r="F293" s="87"/>
      <c r="G293" s="87"/>
      <c r="H293" s="87"/>
      <c r="I293" s="87"/>
      <c r="J293" s="1"/>
      <c r="K293" s="1"/>
      <c r="L293" s="1"/>
      <c r="M293" s="1"/>
      <c r="N293" s="119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19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</row>
    <row r="294" spans="1:45" ht="15.6">
      <c r="A294" s="1"/>
      <c r="B294" s="87"/>
      <c r="C294" s="87"/>
      <c r="D294" s="87"/>
      <c r="E294" s="87"/>
      <c r="F294" s="87"/>
      <c r="G294" s="87"/>
      <c r="H294" s="87"/>
      <c r="I294" s="87"/>
      <c r="J294" s="1"/>
      <c r="K294" s="1"/>
      <c r="L294" s="1"/>
      <c r="M294" s="1"/>
      <c r="N294" s="119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19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</row>
    <row r="295" spans="1:45" ht="15.6">
      <c r="A295" s="1"/>
      <c r="B295" s="87"/>
      <c r="C295" s="87"/>
      <c r="D295" s="87"/>
      <c r="E295" s="87"/>
      <c r="F295" s="87"/>
      <c r="G295" s="87"/>
      <c r="H295" s="87"/>
      <c r="I295" s="87"/>
      <c r="J295" s="1"/>
      <c r="K295" s="1"/>
      <c r="L295" s="1"/>
      <c r="M295" s="1"/>
      <c r="N295" s="119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19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</row>
    <row r="296" spans="1:45" ht="15.6">
      <c r="A296" s="1"/>
      <c r="B296" s="87"/>
      <c r="C296" s="87"/>
      <c r="D296" s="87"/>
      <c r="E296" s="87"/>
      <c r="F296" s="87"/>
      <c r="G296" s="87"/>
      <c r="H296" s="87"/>
      <c r="I296" s="87"/>
      <c r="J296" s="1"/>
      <c r="K296" s="1"/>
      <c r="L296" s="1"/>
      <c r="M296" s="1"/>
      <c r="N296" s="119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19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</row>
    <row r="297" spans="1:45" ht="15.6">
      <c r="A297" s="1"/>
      <c r="B297" s="87"/>
      <c r="C297" s="87"/>
      <c r="D297" s="87"/>
      <c r="E297" s="87"/>
      <c r="F297" s="87"/>
      <c r="G297" s="87"/>
      <c r="H297" s="87"/>
      <c r="I297" s="87"/>
      <c r="J297" s="1"/>
      <c r="K297" s="1"/>
      <c r="L297" s="1"/>
      <c r="M297" s="1"/>
      <c r="N297" s="119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19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</row>
    <row r="298" spans="1:45" ht="15.6">
      <c r="A298" s="1"/>
      <c r="B298" s="87"/>
      <c r="C298" s="87"/>
      <c r="D298" s="87"/>
      <c r="E298" s="87"/>
      <c r="F298" s="87"/>
      <c r="G298" s="87"/>
      <c r="H298" s="87"/>
      <c r="I298" s="87"/>
      <c r="J298" s="1"/>
      <c r="K298" s="1"/>
      <c r="L298" s="1"/>
      <c r="M298" s="1"/>
      <c r="N298" s="119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19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</row>
    <row r="299" spans="1:45" ht="15.6">
      <c r="A299" s="1"/>
      <c r="B299" s="87"/>
      <c r="C299" s="87"/>
      <c r="D299" s="87"/>
      <c r="E299" s="87"/>
      <c r="F299" s="87"/>
      <c r="G299" s="87"/>
      <c r="H299" s="87"/>
      <c r="I299" s="87"/>
      <c r="J299" s="1"/>
      <c r="K299" s="1"/>
      <c r="L299" s="1"/>
      <c r="M299" s="1"/>
      <c r="N299" s="119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19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</row>
    <row r="300" spans="1:45" ht="15.6">
      <c r="A300" s="1"/>
      <c r="B300" s="87"/>
      <c r="C300" s="87"/>
      <c r="D300" s="87"/>
      <c r="E300" s="87"/>
      <c r="F300" s="87"/>
      <c r="G300" s="87"/>
      <c r="H300" s="87"/>
      <c r="I300" s="87"/>
      <c r="J300" s="1"/>
      <c r="K300" s="1"/>
      <c r="L300" s="1"/>
      <c r="M300" s="1"/>
      <c r="N300" s="119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19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</row>
    <row r="301" spans="1:45" ht="15.6">
      <c r="A301" s="1"/>
      <c r="B301" s="87"/>
      <c r="C301" s="87"/>
      <c r="D301" s="87"/>
      <c r="E301" s="87"/>
      <c r="F301" s="87"/>
      <c r="G301" s="87"/>
      <c r="H301" s="87"/>
      <c r="I301" s="87"/>
      <c r="J301" s="1"/>
      <c r="K301" s="1"/>
      <c r="L301" s="1"/>
      <c r="M301" s="1"/>
      <c r="N301" s="119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19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</row>
    <row r="302" spans="1:45" ht="15.6">
      <c r="A302" s="1"/>
      <c r="B302" s="87"/>
      <c r="C302" s="87"/>
      <c r="D302" s="87"/>
      <c r="E302" s="87"/>
      <c r="F302" s="87"/>
      <c r="G302" s="87"/>
      <c r="H302" s="87"/>
      <c r="I302" s="87"/>
      <c r="J302" s="1"/>
      <c r="K302" s="1"/>
      <c r="L302" s="1"/>
      <c r="M302" s="1"/>
      <c r="N302" s="119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19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</row>
    <row r="303" spans="1:45" ht="15.6">
      <c r="A303" s="1"/>
      <c r="B303" s="87"/>
      <c r="C303" s="87"/>
      <c r="D303" s="87"/>
      <c r="E303" s="87"/>
      <c r="F303" s="87"/>
      <c r="G303" s="87"/>
      <c r="H303" s="87"/>
      <c r="I303" s="87"/>
      <c r="J303" s="1"/>
      <c r="K303" s="1"/>
      <c r="L303" s="1"/>
      <c r="M303" s="1"/>
      <c r="N303" s="119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19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</row>
    <row r="304" spans="1:45" ht="15.6">
      <c r="A304" s="1"/>
      <c r="B304" s="87"/>
      <c r="C304" s="87"/>
      <c r="D304" s="87"/>
      <c r="E304" s="87"/>
      <c r="F304" s="87"/>
      <c r="G304" s="87"/>
      <c r="H304" s="87"/>
      <c r="I304" s="87"/>
      <c r="J304" s="1"/>
      <c r="K304" s="1"/>
      <c r="L304" s="1"/>
      <c r="M304" s="1"/>
      <c r="N304" s="119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19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</row>
    <row r="305" spans="1:45" ht="15.6">
      <c r="A305" s="1"/>
      <c r="B305" s="87"/>
      <c r="C305" s="87"/>
      <c r="D305" s="87"/>
      <c r="E305" s="87"/>
      <c r="F305" s="87"/>
      <c r="G305" s="87"/>
      <c r="H305" s="87"/>
      <c r="I305" s="87"/>
      <c r="J305" s="1"/>
      <c r="K305" s="1"/>
      <c r="L305" s="1"/>
      <c r="M305" s="1"/>
      <c r="N305" s="119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19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</row>
    <row r="306" spans="1:45" ht="15.6">
      <c r="A306" s="1"/>
      <c r="B306" s="87"/>
      <c r="C306" s="87"/>
      <c r="D306" s="87"/>
      <c r="E306" s="87"/>
      <c r="F306" s="87"/>
      <c r="G306" s="87"/>
      <c r="H306" s="87"/>
      <c r="I306" s="87"/>
      <c r="J306" s="1"/>
      <c r="K306" s="1"/>
      <c r="L306" s="1"/>
      <c r="M306" s="1"/>
      <c r="N306" s="119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19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</row>
    <row r="307" spans="1:45" ht="15.6">
      <c r="A307" s="1"/>
      <c r="B307" s="87"/>
      <c r="C307" s="87"/>
      <c r="D307" s="87"/>
      <c r="E307" s="87"/>
      <c r="F307" s="87"/>
      <c r="G307" s="87"/>
      <c r="H307" s="87"/>
      <c r="I307" s="87"/>
      <c r="J307" s="1"/>
      <c r="K307" s="1"/>
      <c r="L307" s="1"/>
      <c r="M307" s="1"/>
      <c r="N307" s="119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19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</row>
    <row r="308" spans="1:45" ht="15.6">
      <c r="A308" s="1"/>
      <c r="B308" s="87"/>
      <c r="C308" s="87"/>
      <c r="D308" s="87"/>
      <c r="E308" s="87"/>
      <c r="F308" s="87"/>
      <c r="G308" s="87"/>
      <c r="H308" s="87"/>
      <c r="I308" s="87"/>
      <c r="J308" s="1"/>
      <c r="K308" s="1"/>
      <c r="L308" s="1"/>
      <c r="M308" s="1"/>
      <c r="N308" s="119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19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</row>
    <row r="309" spans="1:45" ht="15.6">
      <c r="A309" s="1"/>
      <c r="B309" s="87"/>
      <c r="C309" s="87"/>
      <c r="D309" s="87"/>
      <c r="E309" s="87"/>
      <c r="F309" s="87"/>
      <c r="G309" s="87"/>
      <c r="H309" s="87"/>
      <c r="I309" s="87"/>
      <c r="J309" s="1"/>
      <c r="K309" s="1"/>
      <c r="L309" s="1"/>
      <c r="M309" s="1"/>
      <c r="N309" s="119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19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</row>
    <row r="310" spans="1:45" ht="15.6">
      <c r="A310" s="1"/>
      <c r="B310" s="87"/>
      <c r="C310" s="87"/>
      <c r="D310" s="87"/>
      <c r="E310" s="87"/>
      <c r="F310" s="87"/>
      <c r="G310" s="87"/>
      <c r="H310" s="87"/>
      <c r="I310" s="87"/>
      <c r="J310" s="1"/>
      <c r="K310" s="1"/>
      <c r="L310" s="1"/>
      <c r="M310" s="1"/>
      <c r="N310" s="119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19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</row>
    <row r="311" spans="1:45" ht="15.6">
      <c r="A311" s="1"/>
      <c r="B311" s="87"/>
      <c r="C311" s="87"/>
      <c r="D311" s="87"/>
      <c r="E311" s="87"/>
      <c r="F311" s="87"/>
      <c r="G311" s="87"/>
      <c r="H311" s="87"/>
      <c r="I311" s="87"/>
      <c r="J311" s="1"/>
      <c r="K311" s="1"/>
      <c r="L311" s="1"/>
      <c r="M311" s="1"/>
      <c r="N311" s="119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19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</row>
    <row r="312" spans="1:45" ht="15.6">
      <c r="A312" s="1"/>
      <c r="B312" s="87"/>
      <c r="C312" s="87"/>
      <c r="D312" s="87"/>
      <c r="E312" s="87"/>
      <c r="F312" s="87"/>
      <c r="G312" s="87"/>
      <c r="H312" s="87"/>
      <c r="I312" s="87"/>
      <c r="J312" s="1"/>
      <c r="K312" s="1"/>
      <c r="L312" s="1"/>
      <c r="M312" s="1"/>
      <c r="N312" s="119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19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</row>
    <row r="313" spans="1:45" ht="15.6">
      <c r="A313" s="1"/>
      <c r="B313" s="87"/>
      <c r="C313" s="87"/>
      <c r="D313" s="87"/>
      <c r="E313" s="87"/>
      <c r="F313" s="87"/>
      <c r="G313" s="87"/>
      <c r="H313" s="87"/>
      <c r="I313" s="87"/>
      <c r="J313" s="1"/>
      <c r="K313" s="1"/>
      <c r="L313" s="1"/>
      <c r="M313" s="1"/>
      <c r="N313" s="119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19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</row>
    <row r="314" spans="1:45" ht="15.6">
      <c r="A314" s="1"/>
      <c r="B314" s="87"/>
      <c r="C314" s="87"/>
      <c r="D314" s="87"/>
      <c r="E314" s="87"/>
      <c r="F314" s="87"/>
      <c r="G314" s="87"/>
      <c r="H314" s="87"/>
      <c r="I314" s="87"/>
      <c r="J314" s="1"/>
      <c r="K314" s="1"/>
      <c r="L314" s="1"/>
      <c r="M314" s="1"/>
      <c r="N314" s="119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19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</row>
    <row r="315" spans="1:45" ht="15.6">
      <c r="A315" s="1"/>
      <c r="B315" s="87"/>
      <c r="C315" s="87"/>
      <c r="D315" s="87"/>
      <c r="E315" s="87"/>
      <c r="F315" s="87"/>
      <c r="G315" s="87"/>
      <c r="H315" s="87"/>
      <c r="I315" s="87"/>
      <c r="J315" s="1"/>
      <c r="K315" s="1"/>
      <c r="L315" s="1"/>
      <c r="M315" s="1"/>
      <c r="N315" s="119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19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</row>
    <row r="316" spans="1:45" ht="15.6">
      <c r="A316" s="1"/>
      <c r="B316" s="87"/>
      <c r="C316" s="87"/>
      <c r="D316" s="87"/>
      <c r="E316" s="87"/>
      <c r="F316" s="87"/>
      <c r="G316" s="87"/>
      <c r="H316" s="87"/>
      <c r="I316" s="87"/>
      <c r="J316" s="1"/>
      <c r="K316" s="1"/>
      <c r="L316" s="1"/>
      <c r="M316" s="1"/>
      <c r="N316" s="119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19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</row>
    <row r="317" spans="1:45" ht="15.6">
      <c r="A317" s="1"/>
      <c r="B317" s="87"/>
      <c r="C317" s="87"/>
      <c r="D317" s="87"/>
      <c r="E317" s="87"/>
      <c r="F317" s="87"/>
      <c r="G317" s="87"/>
      <c r="H317" s="87"/>
      <c r="I317" s="87"/>
      <c r="J317" s="1"/>
      <c r="K317" s="1"/>
      <c r="L317" s="1"/>
      <c r="M317" s="1"/>
      <c r="N317" s="119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19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</row>
    <row r="318" spans="1:45" ht="15.6">
      <c r="A318" s="1"/>
      <c r="B318" s="87"/>
      <c r="C318" s="87"/>
      <c r="D318" s="87"/>
      <c r="E318" s="87"/>
      <c r="F318" s="87"/>
      <c r="G318" s="87"/>
      <c r="H318" s="87"/>
      <c r="I318" s="87"/>
      <c r="J318" s="1"/>
      <c r="K318" s="1"/>
      <c r="L318" s="1"/>
      <c r="M318" s="1"/>
      <c r="N318" s="119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19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</row>
    <row r="319" spans="1:45" ht="15.6">
      <c r="A319" s="1"/>
      <c r="B319" s="87"/>
      <c r="C319" s="87"/>
      <c r="D319" s="87"/>
      <c r="E319" s="87"/>
      <c r="F319" s="87"/>
      <c r="G319" s="87"/>
      <c r="H319" s="87"/>
      <c r="I319" s="87"/>
      <c r="J319" s="1"/>
      <c r="K319" s="1"/>
      <c r="L319" s="1"/>
      <c r="M319" s="1"/>
      <c r="N319" s="119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19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</row>
    <row r="320" spans="1:45" ht="15.6">
      <c r="A320" s="1"/>
      <c r="B320" s="87"/>
      <c r="C320" s="87"/>
      <c r="D320" s="87"/>
      <c r="E320" s="87"/>
      <c r="F320" s="87"/>
      <c r="G320" s="87"/>
      <c r="H320" s="87"/>
      <c r="I320" s="87"/>
      <c r="J320" s="1"/>
      <c r="K320" s="1"/>
      <c r="L320" s="1"/>
      <c r="M320" s="1"/>
      <c r="N320" s="119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19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</row>
    <row r="321" spans="1:45" ht="15.6">
      <c r="A321" s="1"/>
      <c r="B321" s="87"/>
      <c r="C321" s="87"/>
      <c r="D321" s="87"/>
      <c r="E321" s="87"/>
      <c r="F321" s="87"/>
      <c r="G321" s="87"/>
      <c r="H321" s="87"/>
      <c r="I321" s="87"/>
      <c r="J321" s="1"/>
      <c r="K321" s="1"/>
      <c r="L321" s="1"/>
      <c r="M321" s="1"/>
      <c r="N321" s="119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19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</row>
    <row r="322" spans="1:45" ht="15.6">
      <c r="A322" s="1"/>
      <c r="B322" s="87"/>
      <c r="C322" s="87"/>
      <c r="D322" s="87"/>
      <c r="E322" s="87"/>
      <c r="F322" s="87"/>
      <c r="G322" s="87"/>
      <c r="H322" s="87"/>
      <c r="I322" s="87"/>
      <c r="J322" s="1"/>
      <c r="K322" s="1"/>
      <c r="L322" s="1"/>
      <c r="M322" s="1"/>
      <c r="N322" s="119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19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</row>
    <row r="323" spans="1:45" ht="15.6">
      <c r="A323" s="1"/>
      <c r="B323" s="87"/>
      <c r="C323" s="87"/>
      <c r="D323" s="87"/>
      <c r="E323" s="87"/>
      <c r="F323" s="87"/>
      <c r="G323" s="87"/>
      <c r="H323" s="87"/>
      <c r="I323" s="87"/>
      <c r="J323" s="1"/>
      <c r="K323" s="1"/>
      <c r="L323" s="1"/>
      <c r="M323" s="1"/>
      <c r="N323" s="119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19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</row>
    <row r="324" spans="1:45" ht="15.6">
      <c r="A324" s="1"/>
      <c r="B324" s="87"/>
      <c r="C324" s="87"/>
      <c r="D324" s="87"/>
      <c r="E324" s="87"/>
      <c r="F324" s="87"/>
      <c r="G324" s="87"/>
      <c r="H324" s="87"/>
      <c r="I324" s="87"/>
      <c r="J324" s="1"/>
      <c r="K324" s="1"/>
      <c r="L324" s="1"/>
      <c r="M324" s="1"/>
      <c r="N324" s="119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19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</row>
    <row r="325" spans="1:45" ht="15.6">
      <c r="A325" s="1"/>
      <c r="B325" s="87"/>
      <c r="C325" s="87"/>
      <c r="D325" s="87"/>
      <c r="E325" s="87"/>
      <c r="F325" s="87"/>
      <c r="G325" s="87"/>
      <c r="H325" s="87"/>
      <c r="I325" s="87"/>
      <c r="J325" s="1"/>
      <c r="K325" s="1"/>
      <c r="L325" s="1"/>
      <c r="M325" s="1"/>
      <c r="N325" s="119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19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</row>
    <row r="326" spans="1:45" ht="15.6">
      <c r="A326" s="1"/>
      <c r="B326" s="87"/>
      <c r="C326" s="87"/>
      <c r="D326" s="87"/>
      <c r="E326" s="87"/>
      <c r="F326" s="87"/>
      <c r="G326" s="87"/>
      <c r="H326" s="87"/>
      <c r="I326" s="87"/>
      <c r="J326" s="1"/>
      <c r="K326" s="1"/>
      <c r="L326" s="1"/>
      <c r="M326" s="1"/>
      <c r="N326" s="119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19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</row>
    <row r="327" spans="1:45" ht="15.6">
      <c r="A327" s="1"/>
      <c r="B327" s="87"/>
      <c r="C327" s="87"/>
      <c r="D327" s="87"/>
      <c r="E327" s="87"/>
      <c r="F327" s="87"/>
      <c r="G327" s="87"/>
      <c r="H327" s="87"/>
      <c r="I327" s="87"/>
      <c r="J327" s="1"/>
      <c r="K327" s="1"/>
      <c r="L327" s="1"/>
      <c r="M327" s="1"/>
      <c r="N327" s="119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19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</row>
    <row r="328" spans="1:45" ht="15.6">
      <c r="A328" s="1"/>
      <c r="B328" s="87"/>
      <c r="C328" s="87"/>
      <c r="D328" s="87"/>
      <c r="E328" s="87"/>
      <c r="F328" s="87"/>
      <c r="G328" s="87"/>
      <c r="H328" s="87"/>
      <c r="I328" s="87"/>
      <c r="J328" s="1"/>
      <c r="K328" s="1"/>
      <c r="L328" s="1"/>
      <c r="M328" s="1"/>
      <c r="N328" s="119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19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</row>
    <row r="329" spans="1:45" ht="15.6">
      <c r="A329" s="1"/>
      <c r="B329" s="87"/>
      <c r="C329" s="87"/>
      <c r="D329" s="87"/>
      <c r="E329" s="87"/>
      <c r="F329" s="87"/>
      <c r="G329" s="87"/>
      <c r="H329" s="87"/>
      <c r="I329" s="87"/>
      <c r="J329" s="1"/>
      <c r="K329" s="1"/>
      <c r="L329" s="1"/>
      <c r="M329" s="1"/>
      <c r="N329" s="119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19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</row>
    <row r="330" spans="1:45" ht="15.6">
      <c r="A330" s="1"/>
      <c r="B330" s="87"/>
      <c r="C330" s="87"/>
      <c r="D330" s="87"/>
      <c r="E330" s="87"/>
      <c r="F330" s="87"/>
      <c r="G330" s="87"/>
      <c r="H330" s="87"/>
      <c r="I330" s="87"/>
      <c r="J330" s="1"/>
      <c r="K330" s="1"/>
      <c r="L330" s="1"/>
      <c r="M330" s="1"/>
      <c r="N330" s="119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19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</row>
    <row r="331" spans="1:45" ht="15.6">
      <c r="A331" s="1"/>
      <c r="B331" s="87"/>
      <c r="C331" s="87"/>
      <c r="D331" s="87"/>
      <c r="E331" s="87"/>
      <c r="F331" s="87"/>
      <c r="G331" s="87"/>
      <c r="H331" s="87"/>
      <c r="I331" s="87"/>
      <c r="J331" s="1"/>
      <c r="K331" s="1"/>
      <c r="L331" s="1"/>
      <c r="M331" s="1"/>
      <c r="N331" s="119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19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</row>
    <row r="332" spans="1:45" ht="15.6">
      <c r="A332" s="1"/>
      <c r="B332" s="87"/>
      <c r="C332" s="87"/>
      <c r="D332" s="87"/>
      <c r="E332" s="87"/>
      <c r="F332" s="87"/>
      <c r="G332" s="87"/>
      <c r="H332" s="87"/>
      <c r="I332" s="87"/>
      <c r="J332" s="1"/>
      <c r="K332" s="1"/>
      <c r="L332" s="1"/>
      <c r="M332" s="1"/>
      <c r="N332" s="119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19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</row>
    <row r="333" spans="1:45" ht="15.6">
      <c r="B333" s="87"/>
      <c r="C333" s="87"/>
      <c r="D333" s="87"/>
      <c r="E333" s="87"/>
      <c r="F333" s="87"/>
      <c r="G333" s="87"/>
      <c r="H333" s="87"/>
      <c r="I333" s="87"/>
      <c r="J333" s="1"/>
      <c r="K333" s="1"/>
      <c r="L333" s="1"/>
      <c r="M333" s="1"/>
      <c r="N333" s="119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19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</row>
    <row r="334" spans="1:45" ht="15.6">
      <c r="B334" s="87"/>
      <c r="C334" s="87"/>
      <c r="D334" s="87"/>
      <c r="E334" s="87"/>
      <c r="F334" s="87"/>
      <c r="G334" s="87"/>
      <c r="H334" s="87"/>
      <c r="I334" s="87"/>
      <c r="J334" s="1"/>
      <c r="K334" s="1"/>
      <c r="L334" s="1"/>
      <c r="M334" s="1"/>
      <c r="N334" s="119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19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</row>
    <row r="335" spans="1:45" ht="15.6">
      <c r="B335" s="87"/>
      <c r="C335" s="87"/>
      <c r="D335" s="87"/>
      <c r="E335" s="87"/>
      <c r="F335" s="87"/>
      <c r="G335" s="87"/>
      <c r="H335" s="87"/>
      <c r="I335" s="87"/>
      <c r="J335" s="1"/>
      <c r="K335" s="1"/>
      <c r="L335" s="1"/>
      <c r="M335" s="1"/>
      <c r="N335" s="119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19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</row>
    <row r="336" spans="1:45" ht="15.6">
      <c r="B336" s="87"/>
      <c r="C336" s="87"/>
      <c r="D336" s="87"/>
      <c r="E336" s="87"/>
      <c r="F336" s="87"/>
      <c r="G336" s="87"/>
      <c r="H336" s="87"/>
      <c r="I336" s="87"/>
      <c r="J336" s="1"/>
      <c r="K336" s="1"/>
      <c r="L336" s="1"/>
      <c r="M336" s="1"/>
      <c r="N336" s="119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19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</row>
    <row r="337" spans="2:45" ht="15.6">
      <c r="B337" s="87"/>
      <c r="C337" s="87"/>
      <c r="D337" s="87"/>
      <c r="E337" s="87"/>
      <c r="F337" s="87"/>
      <c r="G337" s="87"/>
      <c r="H337" s="87"/>
      <c r="I337" s="87"/>
      <c r="J337" s="1"/>
      <c r="K337" s="1"/>
      <c r="L337" s="1"/>
      <c r="M337" s="1"/>
      <c r="N337" s="119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19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</row>
    <row r="338" spans="2:45" ht="15.6">
      <c r="B338" s="87"/>
      <c r="C338" s="87"/>
      <c r="D338" s="87"/>
      <c r="E338" s="87"/>
      <c r="F338" s="87"/>
      <c r="G338" s="87"/>
      <c r="H338" s="87"/>
      <c r="I338" s="87"/>
      <c r="J338" s="1"/>
      <c r="K338" s="1"/>
      <c r="L338" s="1"/>
      <c r="M338" s="1"/>
      <c r="N338" s="119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19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</row>
    <row r="339" spans="2:45" ht="15.6">
      <c r="B339" s="87"/>
      <c r="C339" s="87"/>
      <c r="D339" s="87"/>
      <c r="E339" s="87"/>
      <c r="F339" s="87"/>
      <c r="G339" s="87"/>
      <c r="H339" s="87"/>
      <c r="I339" s="87"/>
      <c r="J339" s="1"/>
      <c r="K339" s="1"/>
      <c r="L339" s="1"/>
      <c r="M339" s="1"/>
      <c r="N339" s="119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19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</row>
    <row r="340" spans="2:45" ht="15.6">
      <c r="B340" s="87"/>
      <c r="C340" s="87"/>
      <c r="D340" s="87"/>
      <c r="E340" s="87"/>
      <c r="F340" s="87"/>
      <c r="G340" s="87"/>
      <c r="H340" s="87"/>
      <c r="I340" s="87"/>
      <c r="J340" s="1"/>
      <c r="K340" s="1"/>
      <c r="L340" s="1"/>
      <c r="M340" s="1"/>
      <c r="N340" s="119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19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</row>
    <row r="341" spans="2:45" ht="15.6">
      <c r="B341" s="87"/>
      <c r="C341" s="87"/>
      <c r="D341" s="87"/>
      <c r="E341" s="87"/>
      <c r="F341" s="87"/>
      <c r="G341" s="87"/>
      <c r="H341" s="87"/>
      <c r="I341" s="87"/>
      <c r="J341" s="1"/>
      <c r="K341" s="1"/>
      <c r="L341" s="1"/>
      <c r="M341" s="1"/>
      <c r="N341" s="119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19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</row>
    <row r="342" spans="2:45" ht="15.6">
      <c r="B342" s="87"/>
      <c r="C342" s="87"/>
      <c r="D342" s="87"/>
      <c r="E342" s="87"/>
      <c r="F342" s="87"/>
      <c r="G342" s="87"/>
      <c r="H342" s="87"/>
      <c r="I342" s="87"/>
      <c r="J342" s="1"/>
      <c r="K342" s="1"/>
      <c r="L342" s="1"/>
      <c r="M342" s="1"/>
      <c r="N342" s="119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19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</row>
    <row r="343" spans="2:45" ht="15.6">
      <c r="B343" s="87"/>
      <c r="C343" s="87"/>
      <c r="D343" s="87"/>
      <c r="E343" s="87"/>
      <c r="F343" s="87"/>
      <c r="G343" s="87"/>
      <c r="H343" s="87"/>
      <c r="I343" s="87"/>
      <c r="J343" s="1"/>
      <c r="K343" s="1"/>
      <c r="L343" s="1"/>
      <c r="M343" s="1"/>
      <c r="N343" s="119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19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</row>
    <row r="344" spans="2:45" ht="15.6">
      <c r="B344" s="87"/>
      <c r="C344" s="87"/>
      <c r="D344" s="87"/>
      <c r="E344" s="87"/>
      <c r="F344" s="87"/>
      <c r="G344" s="87"/>
      <c r="H344" s="87"/>
      <c r="I344" s="87"/>
      <c r="J344" s="1"/>
      <c r="K344" s="1"/>
      <c r="L344" s="1"/>
      <c r="M344" s="1"/>
      <c r="N344" s="119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19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</row>
    <row r="345" spans="2:45" ht="15.6">
      <c r="B345" s="87"/>
      <c r="C345" s="87"/>
      <c r="D345" s="87"/>
      <c r="E345" s="87"/>
      <c r="F345" s="87"/>
      <c r="G345" s="87"/>
      <c r="H345" s="87"/>
      <c r="I345" s="87"/>
      <c r="J345" s="1"/>
      <c r="K345" s="1"/>
      <c r="L345" s="1"/>
      <c r="M345" s="1"/>
      <c r="N345" s="119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19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</row>
    <row r="346" spans="2:45" ht="15.6">
      <c r="B346" s="87"/>
      <c r="C346" s="87"/>
      <c r="D346" s="87"/>
      <c r="E346" s="87"/>
      <c r="F346" s="87"/>
      <c r="G346" s="87"/>
      <c r="H346" s="87"/>
      <c r="I346" s="87"/>
      <c r="J346" s="1"/>
      <c r="K346" s="1"/>
      <c r="L346" s="1"/>
      <c r="M346" s="1"/>
      <c r="N346" s="119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19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</row>
    <row r="347" spans="2:45" ht="15.6">
      <c r="B347" s="87"/>
      <c r="C347" s="87"/>
      <c r="D347" s="87"/>
      <c r="E347" s="87"/>
      <c r="F347" s="87"/>
      <c r="G347" s="87"/>
      <c r="H347" s="87"/>
      <c r="I347" s="87"/>
      <c r="J347" s="1"/>
      <c r="K347" s="1"/>
      <c r="L347" s="1"/>
      <c r="M347" s="1"/>
      <c r="N347" s="119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19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</row>
    <row r="348" spans="2:45" ht="15.6">
      <c r="B348" s="87"/>
      <c r="C348" s="87"/>
      <c r="D348" s="87"/>
      <c r="E348" s="87"/>
      <c r="F348" s="87"/>
      <c r="G348" s="87"/>
      <c r="H348" s="87"/>
      <c r="I348" s="87"/>
      <c r="J348" s="1"/>
      <c r="K348" s="1"/>
      <c r="L348" s="1"/>
      <c r="M348" s="1"/>
      <c r="N348" s="119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19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</row>
    <row r="349" spans="2:45" ht="15.6">
      <c r="B349" s="87"/>
      <c r="C349" s="87"/>
      <c r="D349" s="87"/>
      <c r="E349" s="87"/>
      <c r="F349" s="87"/>
      <c r="G349" s="87"/>
      <c r="H349" s="87"/>
      <c r="I349" s="87"/>
      <c r="J349" s="1"/>
      <c r="K349" s="1"/>
      <c r="L349" s="1"/>
      <c r="M349" s="1"/>
      <c r="N349" s="119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19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</row>
    <row r="350" spans="2:45" ht="15.6">
      <c r="B350" s="87"/>
      <c r="C350" s="87"/>
      <c r="D350" s="87"/>
      <c r="E350" s="87"/>
      <c r="F350" s="87"/>
      <c r="G350" s="87"/>
      <c r="H350" s="87"/>
      <c r="I350" s="87"/>
      <c r="J350" s="1"/>
      <c r="K350" s="1"/>
      <c r="L350" s="1"/>
      <c r="M350" s="1"/>
      <c r="N350" s="119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19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</row>
    <row r="351" spans="2:45" ht="15.6">
      <c r="B351" s="87"/>
      <c r="C351" s="87"/>
      <c r="D351" s="87"/>
      <c r="E351" s="87"/>
      <c r="F351" s="87"/>
      <c r="G351" s="87"/>
      <c r="H351" s="87"/>
      <c r="I351" s="87"/>
      <c r="J351" s="1"/>
      <c r="K351" s="1"/>
      <c r="L351" s="1"/>
      <c r="M351" s="1"/>
      <c r="N351" s="119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19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</row>
    <row r="352" spans="2:45" ht="15.6">
      <c r="B352" s="87"/>
      <c r="C352" s="87"/>
      <c r="D352" s="87"/>
      <c r="E352" s="87"/>
      <c r="F352" s="87"/>
      <c r="G352" s="87"/>
      <c r="H352" s="87"/>
      <c r="I352" s="87"/>
      <c r="J352" s="1"/>
      <c r="K352" s="1"/>
      <c r="L352" s="1"/>
      <c r="M352" s="1"/>
      <c r="N352" s="119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19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</row>
    <row r="353" spans="2:45" ht="15.6">
      <c r="B353" s="87"/>
      <c r="C353" s="87"/>
      <c r="D353" s="87"/>
      <c r="E353" s="87"/>
      <c r="F353" s="87"/>
      <c r="G353" s="87"/>
      <c r="H353" s="87"/>
      <c r="I353" s="87"/>
      <c r="J353" s="1"/>
      <c r="K353" s="1"/>
      <c r="L353" s="1"/>
      <c r="M353" s="1"/>
      <c r="N353" s="119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19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</row>
    <row r="354" spans="2:45" ht="15.6">
      <c r="B354" s="87"/>
      <c r="C354" s="87"/>
      <c r="D354" s="87"/>
      <c r="E354" s="87"/>
      <c r="F354" s="87"/>
      <c r="G354" s="87"/>
      <c r="H354" s="87"/>
      <c r="I354" s="87"/>
      <c r="J354" s="1"/>
      <c r="K354" s="1"/>
      <c r="L354" s="1"/>
      <c r="M354" s="1"/>
      <c r="N354" s="119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19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</row>
    <row r="355" spans="2:45" ht="15.6">
      <c r="B355" s="87"/>
      <c r="C355" s="87"/>
      <c r="D355" s="87"/>
      <c r="E355" s="87"/>
      <c r="F355" s="87"/>
      <c r="G355" s="87"/>
      <c r="H355" s="87"/>
      <c r="I355" s="87"/>
      <c r="J355" s="1"/>
      <c r="K355" s="1"/>
      <c r="L355" s="1"/>
      <c r="M355" s="1"/>
      <c r="N355" s="119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19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</row>
    <row r="356" spans="2:45" ht="15.6">
      <c r="B356" s="87"/>
      <c r="C356" s="87"/>
      <c r="D356" s="87"/>
      <c r="E356" s="87"/>
      <c r="F356" s="87"/>
      <c r="G356" s="87"/>
      <c r="H356" s="87"/>
      <c r="I356" s="87"/>
      <c r="J356" s="1"/>
      <c r="K356" s="1"/>
      <c r="L356" s="1"/>
      <c r="M356" s="1"/>
      <c r="N356" s="119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19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</row>
    <row r="357" spans="2:45" ht="15.6">
      <c r="B357" s="87"/>
      <c r="C357" s="87"/>
      <c r="D357" s="87"/>
      <c r="E357" s="87"/>
      <c r="F357" s="87"/>
      <c r="G357" s="87"/>
      <c r="H357" s="87"/>
      <c r="I357" s="87"/>
      <c r="J357" s="1"/>
      <c r="K357" s="1"/>
      <c r="L357" s="1"/>
      <c r="M357" s="1"/>
      <c r="N357" s="119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19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</row>
    <row r="358" spans="2:45" ht="15.6">
      <c r="B358" s="87"/>
      <c r="C358" s="87"/>
      <c r="D358" s="87"/>
      <c r="E358" s="87"/>
      <c r="F358" s="87"/>
      <c r="G358" s="87"/>
      <c r="H358" s="87"/>
      <c r="I358" s="87"/>
      <c r="J358" s="1"/>
      <c r="K358" s="1"/>
      <c r="L358" s="1"/>
      <c r="M358" s="1"/>
      <c r="N358" s="119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19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</row>
    <row r="359" spans="2:45" ht="15.6">
      <c r="B359" s="87"/>
      <c r="C359" s="87"/>
      <c r="D359" s="87"/>
      <c r="E359" s="87"/>
      <c r="F359" s="87"/>
      <c r="G359" s="87"/>
      <c r="H359" s="87"/>
      <c r="I359" s="87"/>
      <c r="J359" s="1"/>
      <c r="K359" s="1"/>
      <c r="L359" s="1"/>
      <c r="M359" s="1"/>
      <c r="N359" s="119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19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</row>
    <row r="360" spans="2:45" ht="15.6">
      <c r="B360" s="87"/>
      <c r="C360" s="87"/>
      <c r="D360" s="87"/>
      <c r="E360" s="87"/>
      <c r="F360" s="87"/>
      <c r="G360" s="87"/>
      <c r="H360" s="87"/>
      <c r="I360" s="87"/>
      <c r="J360" s="1"/>
      <c r="K360" s="1"/>
      <c r="L360" s="1"/>
      <c r="M360" s="1"/>
      <c r="N360" s="119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19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</row>
    <row r="361" spans="2:45" ht="15.6">
      <c r="B361" s="87"/>
      <c r="C361" s="87"/>
      <c r="D361" s="87"/>
      <c r="E361" s="87"/>
      <c r="F361" s="87"/>
      <c r="G361" s="87"/>
      <c r="H361" s="87"/>
      <c r="I361" s="87"/>
      <c r="J361" s="1"/>
      <c r="K361" s="1"/>
      <c r="L361" s="1"/>
      <c r="M361" s="1"/>
      <c r="N361" s="119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19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</row>
    <row r="362" spans="2:45" ht="15.6">
      <c r="B362" s="87"/>
      <c r="C362" s="87"/>
      <c r="D362" s="87"/>
      <c r="E362" s="87"/>
      <c r="F362" s="87"/>
      <c r="G362" s="87"/>
      <c r="H362" s="87"/>
      <c r="I362" s="87"/>
      <c r="J362" s="1"/>
      <c r="K362" s="1"/>
      <c r="L362" s="1"/>
      <c r="M362" s="1"/>
      <c r="N362" s="119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19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</row>
    <row r="363" spans="2:45" ht="15.6">
      <c r="B363" s="87"/>
      <c r="C363" s="87"/>
      <c r="D363" s="87"/>
      <c r="E363" s="87"/>
      <c r="F363" s="87"/>
      <c r="G363" s="87"/>
      <c r="H363" s="87"/>
      <c r="I363" s="87"/>
      <c r="J363" s="1"/>
      <c r="K363" s="1"/>
      <c r="L363" s="1"/>
      <c r="M363" s="1"/>
      <c r="N363" s="119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19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</row>
    <row r="364" spans="2:45" ht="15.6">
      <c r="B364" s="87"/>
      <c r="C364" s="87"/>
      <c r="D364" s="87"/>
      <c r="E364" s="87"/>
      <c r="F364" s="87"/>
      <c r="G364" s="87"/>
      <c r="H364" s="87"/>
      <c r="I364" s="87"/>
      <c r="J364" s="1"/>
      <c r="K364" s="1"/>
      <c r="L364" s="1"/>
      <c r="M364" s="1"/>
      <c r="N364" s="119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19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</row>
    <row r="365" spans="2:45" ht="15.6">
      <c r="B365" s="87"/>
      <c r="C365" s="87"/>
      <c r="D365" s="87"/>
      <c r="E365" s="87"/>
      <c r="F365" s="87"/>
      <c r="G365" s="87"/>
      <c r="H365" s="87"/>
      <c r="I365" s="87"/>
      <c r="J365" s="1"/>
      <c r="K365" s="1"/>
      <c r="L365" s="1"/>
      <c r="M365" s="1"/>
      <c r="N365" s="119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19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</row>
    <row r="366" spans="2:45" ht="15.6">
      <c r="B366" s="87"/>
      <c r="C366" s="87"/>
      <c r="D366" s="87"/>
      <c r="E366" s="87"/>
      <c r="F366" s="87"/>
      <c r="G366" s="87"/>
      <c r="H366" s="87"/>
      <c r="I366" s="87"/>
      <c r="J366" s="1"/>
      <c r="K366" s="1"/>
      <c r="L366" s="1"/>
      <c r="M366" s="1"/>
      <c r="N366" s="119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19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</row>
    <row r="367" spans="2:45" ht="15.6">
      <c r="B367" s="87"/>
      <c r="C367" s="87"/>
      <c r="D367" s="87"/>
      <c r="E367" s="87"/>
      <c r="F367" s="87"/>
      <c r="G367" s="87"/>
      <c r="H367" s="87"/>
      <c r="I367" s="87"/>
      <c r="J367" s="1"/>
      <c r="K367" s="1"/>
      <c r="L367" s="1"/>
      <c r="M367" s="1"/>
      <c r="N367" s="119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19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</row>
    <row r="368" spans="2:45" ht="15.6">
      <c r="B368" s="87"/>
      <c r="C368" s="87"/>
      <c r="D368" s="87"/>
      <c r="E368" s="87"/>
      <c r="F368" s="87"/>
      <c r="G368" s="87"/>
      <c r="H368" s="87"/>
      <c r="I368" s="87"/>
      <c r="J368" s="1"/>
      <c r="K368" s="1"/>
      <c r="L368" s="1"/>
      <c r="M368" s="1"/>
      <c r="N368" s="119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19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</row>
    <row r="369" spans="2:45" ht="15.6">
      <c r="B369" s="87"/>
      <c r="C369" s="87"/>
      <c r="D369" s="87"/>
      <c r="E369" s="87"/>
      <c r="F369" s="87"/>
      <c r="G369" s="87"/>
      <c r="H369" s="87"/>
      <c r="I369" s="87"/>
      <c r="J369" s="1"/>
      <c r="K369" s="1"/>
      <c r="L369" s="1"/>
      <c r="M369" s="1"/>
      <c r="N369" s="119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19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</row>
    <row r="370" spans="2:45" ht="15.6">
      <c r="B370" s="87"/>
      <c r="C370" s="87"/>
      <c r="D370" s="87"/>
      <c r="E370" s="87"/>
      <c r="F370" s="87"/>
      <c r="G370" s="87"/>
      <c r="H370" s="87"/>
      <c r="I370" s="87"/>
      <c r="J370" s="1"/>
      <c r="K370" s="1"/>
      <c r="L370" s="1"/>
      <c r="M370" s="1"/>
      <c r="N370" s="119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19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</row>
    <row r="371" spans="2:45" ht="15.6">
      <c r="B371" s="87"/>
      <c r="C371" s="87"/>
      <c r="D371" s="87"/>
      <c r="E371" s="87"/>
      <c r="F371" s="87"/>
      <c r="G371" s="87"/>
      <c r="H371" s="87"/>
      <c r="I371" s="87"/>
      <c r="J371" s="1"/>
      <c r="K371" s="1"/>
      <c r="L371" s="1"/>
      <c r="M371" s="1"/>
      <c r="N371" s="119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19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</row>
    <row r="372" spans="2:45" ht="15.6">
      <c r="B372" s="87"/>
      <c r="C372" s="87"/>
      <c r="D372" s="87"/>
      <c r="E372" s="87"/>
      <c r="F372" s="87"/>
      <c r="G372" s="87"/>
      <c r="H372" s="87"/>
      <c r="I372" s="87"/>
      <c r="J372" s="1"/>
      <c r="K372" s="1"/>
      <c r="L372" s="1"/>
      <c r="M372" s="1"/>
      <c r="N372" s="119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19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</row>
    <row r="373" spans="2:45" ht="15.6">
      <c r="B373" s="87"/>
      <c r="C373" s="87"/>
      <c r="D373" s="87"/>
      <c r="E373" s="87"/>
      <c r="F373" s="87"/>
      <c r="G373" s="87"/>
      <c r="H373" s="87"/>
      <c r="I373" s="87"/>
      <c r="J373" s="1"/>
      <c r="K373" s="1"/>
      <c r="L373" s="1"/>
      <c r="M373" s="1"/>
      <c r="N373" s="119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19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</row>
    <row r="374" spans="2:45" ht="15.6">
      <c r="B374" s="87"/>
      <c r="C374" s="87"/>
      <c r="D374" s="87"/>
      <c r="E374" s="87"/>
      <c r="F374" s="87"/>
      <c r="G374" s="87"/>
      <c r="H374" s="87"/>
      <c r="I374" s="87"/>
      <c r="J374" s="1"/>
      <c r="K374" s="1"/>
      <c r="L374" s="1"/>
      <c r="M374" s="1"/>
      <c r="N374" s="119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19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</row>
    <row r="375" spans="2:45" ht="15.6">
      <c r="B375" s="87"/>
      <c r="C375" s="87"/>
      <c r="D375" s="87"/>
      <c r="E375" s="87"/>
      <c r="F375" s="87"/>
      <c r="G375" s="87"/>
      <c r="H375" s="87"/>
      <c r="I375" s="87"/>
      <c r="J375" s="1"/>
      <c r="K375" s="1"/>
      <c r="L375" s="1"/>
      <c r="M375" s="1"/>
      <c r="N375" s="119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19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</row>
    <row r="376" spans="2:45" ht="15.6">
      <c r="B376" s="87"/>
      <c r="C376" s="87"/>
      <c r="D376" s="87"/>
      <c r="E376" s="87"/>
      <c r="F376" s="87"/>
      <c r="G376" s="87"/>
      <c r="H376" s="87"/>
      <c r="I376" s="87"/>
      <c r="J376" s="1"/>
      <c r="K376" s="1"/>
      <c r="L376" s="1"/>
      <c r="M376" s="1"/>
      <c r="N376" s="119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19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</row>
    <row r="377" spans="2:45" ht="15.6">
      <c r="B377" s="87"/>
      <c r="C377" s="87"/>
      <c r="D377" s="87"/>
      <c r="E377" s="87"/>
      <c r="F377" s="87"/>
      <c r="G377" s="87"/>
      <c r="H377" s="87"/>
      <c r="I377" s="87"/>
      <c r="J377" s="1"/>
      <c r="K377" s="1"/>
      <c r="L377" s="1"/>
      <c r="M377" s="1"/>
      <c r="N377" s="119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19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</row>
    <row r="378" spans="2:45" ht="15.6">
      <c r="B378" s="87"/>
      <c r="C378" s="87"/>
      <c r="D378" s="87"/>
      <c r="E378" s="87"/>
      <c r="F378" s="87"/>
      <c r="G378" s="87"/>
      <c r="H378" s="87"/>
      <c r="I378" s="87"/>
      <c r="J378" s="1"/>
      <c r="K378" s="1"/>
      <c r="L378" s="1"/>
      <c r="M378" s="1"/>
      <c r="N378" s="119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19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</row>
    <row r="379" spans="2:45" ht="15.6">
      <c r="B379" s="87"/>
      <c r="C379" s="87"/>
      <c r="D379" s="87"/>
      <c r="E379" s="87"/>
      <c r="F379" s="87"/>
      <c r="G379" s="87"/>
      <c r="H379" s="87"/>
      <c r="I379" s="87"/>
      <c r="J379" s="1"/>
      <c r="K379" s="1"/>
      <c r="L379" s="1"/>
      <c r="M379" s="1"/>
      <c r="N379" s="119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19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</row>
    <row r="380" spans="2:45" ht="15.6">
      <c r="B380" s="87"/>
      <c r="C380" s="87"/>
      <c r="D380" s="87"/>
      <c r="E380" s="87"/>
      <c r="F380" s="87"/>
      <c r="G380" s="87"/>
      <c r="H380" s="87"/>
      <c r="I380" s="87"/>
      <c r="J380" s="1"/>
      <c r="K380" s="1"/>
      <c r="L380" s="1"/>
      <c r="M380" s="1"/>
      <c r="N380" s="119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19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</row>
    <row r="381" spans="2:45" ht="15.6">
      <c r="B381" s="87"/>
      <c r="C381" s="87"/>
      <c r="D381" s="87"/>
      <c r="E381" s="87"/>
      <c r="F381" s="87"/>
      <c r="G381" s="87"/>
      <c r="H381" s="87"/>
      <c r="I381" s="87"/>
      <c r="J381" s="1"/>
      <c r="K381" s="1"/>
      <c r="L381" s="1"/>
      <c r="M381" s="1"/>
      <c r="N381" s="119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19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</row>
    <row r="382" spans="2:45" ht="15.6">
      <c r="B382" s="87"/>
      <c r="C382" s="87"/>
      <c r="D382" s="87"/>
      <c r="E382" s="87"/>
      <c r="F382" s="87"/>
      <c r="G382" s="87"/>
      <c r="H382" s="87"/>
      <c r="I382" s="87"/>
      <c r="J382" s="1"/>
      <c r="K382" s="1"/>
      <c r="L382" s="1"/>
      <c r="M382" s="1"/>
      <c r="N382" s="119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19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</row>
    <row r="383" spans="2:45" ht="15.6">
      <c r="B383" s="87"/>
      <c r="C383" s="87"/>
      <c r="D383" s="87"/>
      <c r="E383" s="87"/>
      <c r="F383" s="87"/>
      <c r="G383" s="87"/>
      <c r="H383" s="87"/>
      <c r="I383" s="87"/>
      <c r="J383" s="1"/>
      <c r="K383" s="1"/>
      <c r="L383" s="1"/>
      <c r="M383" s="1"/>
      <c r="N383" s="119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19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</row>
    <row r="384" spans="2:45" ht="15.6">
      <c r="B384" s="87"/>
      <c r="C384" s="87"/>
      <c r="D384" s="87"/>
      <c r="E384" s="87"/>
      <c r="F384" s="87"/>
      <c r="G384" s="87"/>
      <c r="H384" s="87"/>
      <c r="I384" s="87"/>
      <c r="J384" s="1"/>
      <c r="K384" s="1"/>
      <c r="L384" s="1"/>
      <c r="M384" s="1"/>
      <c r="N384" s="119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19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</row>
    <row r="385" spans="2:45" ht="15.6">
      <c r="B385" s="87"/>
      <c r="C385" s="87"/>
      <c r="D385" s="87"/>
      <c r="E385" s="87"/>
      <c r="F385" s="87"/>
      <c r="G385" s="87"/>
      <c r="H385" s="87"/>
      <c r="I385" s="87"/>
      <c r="J385" s="1"/>
      <c r="K385" s="1"/>
      <c r="L385" s="1"/>
      <c r="M385" s="1"/>
      <c r="N385" s="119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19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</row>
    <row r="386" spans="2:45" ht="15.6">
      <c r="B386" s="87"/>
      <c r="C386" s="87"/>
      <c r="D386" s="87"/>
      <c r="E386" s="87"/>
      <c r="F386" s="87"/>
      <c r="G386" s="87"/>
      <c r="H386" s="87"/>
      <c r="I386" s="87"/>
      <c r="J386" s="1"/>
      <c r="K386" s="1"/>
      <c r="L386" s="1"/>
      <c r="M386" s="1"/>
      <c r="N386" s="119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19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</row>
    <row r="387" spans="2:45" ht="15.6">
      <c r="B387" s="87"/>
      <c r="C387" s="87"/>
      <c r="D387" s="87"/>
      <c r="E387" s="87"/>
      <c r="F387" s="87"/>
      <c r="G387" s="87"/>
      <c r="H387" s="87"/>
      <c r="I387" s="87"/>
      <c r="J387" s="1"/>
      <c r="K387" s="1"/>
      <c r="L387" s="1"/>
      <c r="M387" s="1"/>
      <c r="N387" s="119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19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</row>
    <row r="388" spans="2:45" ht="15.6">
      <c r="B388" s="87"/>
      <c r="C388" s="87"/>
      <c r="D388" s="87"/>
      <c r="E388" s="87"/>
      <c r="F388" s="87"/>
      <c r="G388" s="87"/>
      <c r="H388" s="87"/>
      <c r="I388" s="87"/>
      <c r="J388" s="1"/>
      <c r="K388" s="1"/>
      <c r="L388" s="1"/>
      <c r="M388" s="1"/>
      <c r="N388" s="119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19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</row>
    <row r="389" spans="2:45" ht="15.6">
      <c r="B389" s="87"/>
      <c r="C389" s="87"/>
      <c r="D389" s="87"/>
      <c r="E389" s="87"/>
      <c r="F389" s="87"/>
      <c r="G389" s="87"/>
      <c r="H389" s="87"/>
      <c r="I389" s="87"/>
      <c r="J389" s="1"/>
      <c r="K389" s="1"/>
      <c r="L389" s="1"/>
      <c r="M389" s="1"/>
      <c r="N389" s="119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19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</row>
    <row r="390" spans="2:45" ht="15.6">
      <c r="B390" s="87"/>
      <c r="C390" s="87"/>
      <c r="D390" s="87"/>
      <c r="E390" s="87"/>
      <c r="F390" s="87"/>
      <c r="G390" s="87"/>
      <c r="H390" s="87"/>
      <c r="I390" s="87"/>
      <c r="J390" s="1"/>
      <c r="K390" s="1"/>
      <c r="L390" s="1"/>
      <c r="M390" s="1"/>
      <c r="N390" s="119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19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</row>
    <row r="391" spans="2:45" ht="15.6">
      <c r="B391" s="87"/>
      <c r="C391" s="87"/>
      <c r="D391" s="87"/>
      <c r="E391" s="87"/>
      <c r="F391" s="87"/>
      <c r="G391" s="87"/>
      <c r="H391" s="87"/>
      <c r="I391" s="87"/>
      <c r="J391" s="1"/>
      <c r="K391" s="1"/>
      <c r="L391" s="1"/>
      <c r="M391" s="1"/>
      <c r="N391" s="119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19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</row>
    <row r="392" spans="2:45" ht="15.6">
      <c r="B392" s="87"/>
      <c r="C392" s="87"/>
      <c r="D392" s="87"/>
      <c r="E392" s="87"/>
      <c r="F392" s="87"/>
      <c r="G392" s="87"/>
      <c r="H392" s="87"/>
      <c r="I392" s="87"/>
      <c r="J392" s="1"/>
      <c r="K392" s="1"/>
      <c r="L392" s="1"/>
      <c r="M392" s="1"/>
      <c r="N392" s="119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19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</row>
    <row r="393" spans="2:45" ht="15.6">
      <c r="B393" s="87"/>
      <c r="C393" s="87"/>
      <c r="D393" s="87"/>
      <c r="E393" s="87"/>
      <c r="F393" s="87"/>
      <c r="G393" s="87"/>
      <c r="H393" s="87"/>
      <c r="I393" s="87"/>
      <c r="J393" s="1"/>
      <c r="K393" s="1"/>
      <c r="L393" s="1"/>
      <c r="M393" s="1"/>
      <c r="N393" s="119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19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</row>
    <row r="394" spans="2:45" ht="15.6">
      <c r="B394" s="87"/>
      <c r="C394" s="87"/>
      <c r="D394" s="87"/>
      <c r="E394" s="87"/>
      <c r="F394" s="87"/>
      <c r="G394" s="87"/>
      <c r="H394" s="87"/>
      <c r="I394" s="87"/>
      <c r="J394" s="1"/>
      <c r="K394" s="1"/>
      <c r="L394" s="1"/>
      <c r="M394" s="1"/>
      <c r="N394" s="119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19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</row>
    <row r="395" spans="2:45" ht="15.6">
      <c r="B395" s="87"/>
      <c r="C395" s="87"/>
      <c r="D395" s="87"/>
      <c r="E395" s="87"/>
      <c r="F395" s="87"/>
      <c r="G395" s="87"/>
      <c r="H395" s="87"/>
      <c r="I395" s="87"/>
      <c r="J395" s="1"/>
      <c r="K395" s="1"/>
      <c r="L395" s="1"/>
      <c r="M395" s="1"/>
      <c r="N395" s="119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19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</row>
    <row r="396" spans="2:45" ht="15.6">
      <c r="B396" s="87"/>
      <c r="C396" s="87"/>
      <c r="D396" s="87"/>
      <c r="E396" s="87"/>
      <c r="F396" s="87"/>
      <c r="G396" s="87"/>
      <c r="H396" s="87"/>
      <c r="I396" s="87"/>
      <c r="J396" s="1"/>
      <c r="K396" s="1"/>
      <c r="L396" s="1"/>
      <c r="M396" s="1"/>
      <c r="N396" s="119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19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</row>
    <row r="397" spans="2:45" ht="15.6">
      <c r="B397" s="87"/>
      <c r="C397" s="87"/>
      <c r="D397" s="87"/>
      <c r="E397" s="87"/>
      <c r="F397" s="87"/>
      <c r="G397" s="87"/>
      <c r="H397" s="87"/>
      <c r="I397" s="87"/>
      <c r="J397" s="1"/>
      <c r="K397" s="1"/>
      <c r="L397" s="1"/>
      <c r="M397" s="1"/>
      <c r="N397" s="119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19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</row>
    <row r="398" spans="2:45" ht="15.6">
      <c r="B398" s="87"/>
      <c r="C398" s="87"/>
      <c r="D398" s="87"/>
      <c r="E398" s="87"/>
      <c r="F398" s="87"/>
      <c r="G398" s="87"/>
      <c r="H398" s="87"/>
      <c r="I398" s="87"/>
      <c r="J398" s="1"/>
      <c r="K398" s="1"/>
      <c r="L398" s="1"/>
      <c r="M398" s="1"/>
      <c r="N398" s="119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19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</row>
    <row r="399" spans="2:45" ht="15.6">
      <c r="B399" s="87"/>
      <c r="C399" s="87"/>
      <c r="D399" s="87"/>
      <c r="E399" s="87"/>
      <c r="F399" s="87"/>
      <c r="G399" s="87"/>
      <c r="H399" s="87"/>
      <c r="I399" s="87"/>
      <c r="J399" s="1"/>
      <c r="K399" s="1"/>
      <c r="L399" s="1"/>
      <c r="M399" s="1"/>
      <c r="N399" s="119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19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</row>
    <row r="400" spans="2:45" ht="15.6">
      <c r="B400" s="87"/>
      <c r="C400" s="87"/>
      <c r="D400" s="87"/>
      <c r="E400" s="87"/>
      <c r="F400" s="87"/>
      <c r="G400" s="87"/>
      <c r="H400" s="87"/>
      <c r="I400" s="87"/>
      <c r="J400" s="1"/>
      <c r="K400" s="1"/>
      <c r="L400" s="1"/>
      <c r="M400" s="1"/>
      <c r="N400" s="119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19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</row>
    <row r="401" spans="2:45" ht="15.6">
      <c r="B401" s="87"/>
      <c r="C401" s="87"/>
      <c r="D401" s="87"/>
      <c r="E401" s="87"/>
      <c r="F401" s="87"/>
      <c r="G401" s="87"/>
      <c r="H401" s="87"/>
      <c r="I401" s="87"/>
      <c r="J401" s="1"/>
      <c r="K401" s="1"/>
      <c r="L401" s="1"/>
      <c r="M401" s="1"/>
      <c r="N401" s="119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19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</row>
    <row r="402" spans="2:45" ht="15.6">
      <c r="B402" s="87"/>
      <c r="C402" s="87"/>
      <c r="D402" s="87"/>
      <c r="E402" s="87"/>
      <c r="F402" s="87"/>
      <c r="G402" s="87"/>
      <c r="H402" s="87"/>
      <c r="I402" s="87"/>
      <c r="J402" s="1"/>
      <c r="K402" s="1"/>
      <c r="L402" s="1"/>
      <c r="M402" s="1"/>
      <c r="N402" s="119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19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</row>
    <row r="403" spans="2:45" ht="15.6">
      <c r="B403" s="87"/>
      <c r="C403" s="87"/>
      <c r="D403" s="87"/>
      <c r="E403" s="87"/>
      <c r="F403" s="87"/>
      <c r="G403" s="87"/>
      <c r="H403" s="87"/>
      <c r="I403" s="87"/>
      <c r="J403" s="1"/>
      <c r="K403" s="1"/>
      <c r="L403" s="1"/>
      <c r="M403" s="1"/>
      <c r="N403" s="119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19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</row>
    <row r="404" spans="2:45" ht="15.6">
      <c r="B404" s="87"/>
      <c r="C404" s="87"/>
      <c r="D404" s="87"/>
      <c r="E404" s="87"/>
      <c r="F404" s="87"/>
      <c r="G404" s="87"/>
      <c r="H404" s="87"/>
      <c r="I404" s="87"/>
      <c r="J404" s="1"/>
      <c r="K404" s="1"/>
      <c r="L404" s="1"/>
      <c r="M404" s="1"/>
      <c r="N404" s="119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19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</row>
    <row r="405" spans="2:45" ht="15.6">
      <c r="B405" s="87"/>
      <c r="C405" s="87"/>
      <c r="D405" s="87"/>
      <c r="E405" s="87"/>
      <c r="F405" s="87"/>
      <c r="G405" s="87"/>
      <c r="H405" s="87"/>
      <c r="I405" s="87"/>
      <c r="J405" s="1"/>
      <c r="K405" s="1"/>
      <c r="L405" s="1"/>
      <c r="M405" s="1"/>
      <c r="N405" s="119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19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</row>
    <row r="406" spans="2:45" ht="15.6">
      <c r="B406" s="87"/>
      <c r="C406" s="87"/>
      <c r="D406" s="87"/>
      <c r="E406" s="87"/>
      <c r="F406" s="87"/>
      <c r="G406" s="87"/>
      <c r="H406" s="87"/>
      <c r="I406" s="87"/>
      <c r="J406" s="1"/>
      <c r="K406" s="1"/>
      <c r="L406" s="1"/>
      <c r="M406" s="1"/>
      <c r="N406" s="119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19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</row>
    <row r="407" spans="2:45" ht="15.6">
      <c r="B407" s="87"/>
      <c r="C407" s="87"/>
      <c r="D407" s="87"/>
      <c r="E407" s="87"/>
      <c r="F407" s="87"/>
      <c r="G407" s="87"/>
      <c r="H407" s="87"/>
      <c r="I407" s="87"/>
      <c r="J407" s="1"/>
      <c r="K407" s="1"/>
      <c r="L407" s="1"/>
      <c r="M407" s="1"/>
      <c r="N407" s="119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19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</row>
    <row r="408" spans="2:45" ht="15.6">
      <c r="B408" s="87"/>
      <c r="C408" s="87"/>
      <c r="D408" s="87"/>
      <c r="E408" s="87"/>
      <c r="F408" s="87"/>
      <c r="G408" s="87"/>
      <c r="H408" s="87"/>
      <c r="I408" s="87"/>
      <c r="J408" s="1"/>
      <c r="K408" s="1"/>
      <c r="L408" s="1"/>
      <c r="M408" s="1"/>
      <c r="N408" s="119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19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</row>
    <row r="409" spans="2:45" ht="15.6">
      <c r="B409" s="87"/>
      <c r="C409" s="87"/>
      <c r="D409" s="87"/>
      <c r="E409" s="87"/>
      <c r="F409" s="87"/>
      <c r="G409" s="87"/>
      <c r="H409" s="87"/>
      <c r="I409" s="87"/>
      <c r="J409" s="1"/>
      <c r="K409" s="1"/>
      <c r="L409" s="1"/>
      <c r="M409" s="1"/>
      <c r="N409" s="119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19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</row>
    <row r="410" spans="2:45" ht="15.6">
      <c r="B410" s="87"/>
      <c r="C410" s="87"/>
      <c r="D410" s="87"/>
      <c r="E410" s="87"/>
      <c r="F410" s="87"/>
      <c r="G410" s="87"/>
      <c r="H410" s="87"/>
      <c r="I410" s="87"/>
      <c r="J410" s="1"/>
      <c r="K410" s="1"/>
      <c r="L410" s="1"/>
      <c r="M410" s="1"/>
      <c r="N410" s="119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19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</row>
    <row r="411" spans="2:45" ht="15.6">
      <c r="B411" s="87"/>
      <c r="C411" s="87"/>
      <c r="D411" s="87"/>
      <c r="E411" s="87"/>
      <c r="F411" s="87"/>
      <c r="G411" s="87"/>
      <c r="H411" s="87"/>
      <c r="I411" s="87"/>
      <c r="J411" s="1"/>
      <c r="K411" s="1"/>
      <c r="L411" s="1"/>
      <c r="M411" s="1"/>
      <c r="N411" s="119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19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</row>
    <row r="412" spans="2:45" ht="15.6">
      <c r="B412" s="87"/>
      <c r="C412" s="87"/>
      <c r="D412" s="87"/>
      <c r="E412" s="87"/>
      <c r="F412" s="87"/>
      <c r="G412" s="87"/>
      <c r="H412" s="87"/>
      <c r="I412" s="87"/>
      <c r="J412" s="1"/>
      <c r="K412" s="1"/>
      <c r="L412" s="1"/>
      <c r="M412" s="1"/>
      <c r="N412" s="119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19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</row>
    <row r="413" spans="2:45" ht="15.6">
      <c r="B413" s="87"/>
      <c r="C413" s="87"/>
      <c r="D413" s="87"/>
      <c r="E413" s="87"/>
      <c r="F413" s="87"/>
      <c r="G413" s="87"/>
      <c r="H413" s="87"/>
      <c r="I413" s="87"/>
      <c r="J413" s="1"/>
      <c r="K413" s="1"/>
      <c r="L413" s="1"/>
      <c r="M413" s="1"/>
      <c r="N413" s="119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19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</row>
    <row r="414" spans="2:45" ht="15.6">
      <c r="B414" s="87"/>
      <c r="C414" s="87"/>
      <c r="D414" s="87"/>
      <c r="E414" s="87"/>
      <c r="F414" s="87"/>
      <c r="G414" s="87"/>
      <c r="H414" s="87"/>
      <c r="I414" s="87"/>
      <c r="J414" s="1"/>
      <c r="K414" s="1"/>
      <c r="L414" s="1"/>
      <c r="M414" s="1"/>
      <c r="N414" s="119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19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</row>
    <row r="415" spans="2:45" ht="15.6">
      <c r="B415" s="87"/>
      <c r="C415" s="87"/>
      <c r="D415" s="87"/>
      <c r="E415" s="87"/>
      <c r="F415" s="87"/>
      <c r="G415" s="87"/>
      <c r="H415" s="87"/>
      <c r="I415" s="87"/>
      <c r="J415" s="1"/>
      <c r="K415" s="1"/>
      <c r="L415" s="1"/>
      <c r="M415" s="1"/>
      <c r="N415" s="119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19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</row>
    <row r="416" spans="2:45" ht="15.6">
      <c r="B416" s="87"/>
      <c r="C416" s="87"/>
      <c r="D416" s="87"/>
      <c r="E416" s="87"/>
      <c r="F416" s="87"/>
      <c r="G416" s="87"/>
      <c r="H416" s="87"/>
      <c r="I416" s="87"/>
      <c r="J416" s="1"/>
      <c r="K416" s="1"/>
      <c r="L416" s="1"/>
      <c r="M416" s="1"/>
      <c r="N416" s="119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19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</row>
    <row r="417" spans="2:45" ht="15.6">
      <c r="B417" s="87"/>
      <c r="C417" s="87"/>
      <c r="D417" s="87"/>
      <c r="E417" s="87"/>
      <c r="F417" s="87"/>
      <c r="G417" s="87"/>
      <c r="H417" s="87"/>
      <c r="I417" s="87"/>
      <c r="J417" s="1"/>
      <c r="K417" s="1"/>
      <c r="L417" s="1"/>
      <c r="M417" s="1"/>
      <c r="N417" s="119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19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</row>
    <row r="418" spans="2:45" ht="15.6">
      <c r="B418" s="87"/>
      <c r="C418" s="87"/>
      <c r="D418" s="87"/>
      <c r="E418" s="87"/>
      <c r="F418" s="87"/>
      <c r="G418" s="87"/>
      <c r="H418" s="87"/>
      <c r="I418" s="87"/>
      <c r="J418" s="1"/>
      <c r="K418" s="1"/>
      <c r="L418" s="1"/>
      <c r="M418" s="1"/>
      <c r="N418" s="119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19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</row>
    <row r="419" spans="2:45" ht="15.6">
      <c r="B419" s="87"/>
      <c r="C419" s="87"/>
      <c r="D419" s="87"/>
      <c r="E419" s="87"/>
      <c r="F419" s="87"/>
      <c r="G419" s="87"/>
      <c r="H419" s="87"/>
      <c r="I419" s="87"/>
      <c r="J419" s="1"/>
      <c r="K419" s="1"/>
      <c r="L419" s="1"/>
      <c r="M419" s="1"/>
      <c r="N419" s="119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19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</row>
    <row r="420" spans="2:45" ht="15.6">
      <c r="B420" s="87"/>
      <c r="C420" s="87"/>
      <c r="D420" s="87"/>
      <c r="E420" s="87"/>
      <c r="F420" s="87"/>
      <c r="G420" s="87"/>
      <c r="H420" s="87"/>
      <c r="I420" s="87"/>
      <c r="J420" s="1"/>
      <c r="K420" s="1"/>
      <c r="L420" s="1"/>
      <c r="M420" s="1"/>
      <c r="N420" s="119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19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</row>
    <row r="421" spans="2:45" ht="15.6">
      <c r="B421" s="87"/>
      <c r="C421" s="87"/>
      <c r="D421" s="87"/>
      <c r="E421" s="87"/>
      <c r="F421" s="87"/>
      <c r="G421" s="87"/>
      <c r="H421" s="87"/>
      <c r="I421" s="87"/>
      <c r="J421" s="1"/>
      <c r="K421" s="1"/>
      <c r="L421" s="1"/>
      <c r="M421" s="1"/>
      <c r="N421" s="119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19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</row>
    <row r="422" spans="2:45" ht="15.6">
      <c r="B422" s="87"/>
      <c r="C422" s="87"/>
      <c r="D422" s="87"/>
      <c r="E422" s="87"/>
      <c r="F422" s="87"/>
      <c r="G422" s="87"/>
      <c r="H422" s="87"/>
      <c r="I422" s="87"/>
      <c r="J422" s="1"/>
      <c r="K422" s="1"/>
      <c r="L422" s="1"/>
      <c r="M422" s="1"/>
      <c r="N422" s="119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19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</row>
    <row r="423" spans="2:45" ht="15.6">
      <c r="B423" s="87"/>
      <c r="C423" s="87"/>
      <c r="D423" s="87"/>
      <c r="E423" s="87"/>
      <c r="F423" s="87"/>
      <c r="G423" s="87"/>
      <c r="H423" s="87"/>
      <c r="I423" s="87"/>
      <c r="J423" s="1"/>
      <c r="K423" s="1"/>
      <c r="L423" s="1"/>
      <c r="M423" s="1"/>
      <c r="N423" s="119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19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</row>
    <row r="424" spans="2:45" ht="15.6">
      <c r="B424" s="87"/>
      <c r="C424" s="87"/>
      <c r="D424" s="87"/>
      <c r="E424" s="87"/>
      <c r="F424" s="87"/>
      <c r="G424" s="87"/>
      <c r="H424" s="87"/>
      <c r="I424" s="87"/>
      <c r="J424" s="1"/>
      <c r="K424" s="1"/>
      <c r="L424" s="1"/>
      <c r="M424" s="1"/>
      <c r="N424" s="119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19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</row>
    <row r="425" spans="2:45" ht="15.6">
      <c r="B425" s="87"/>
      <c r="C425" s="87"/>
      <c r="D425" s="87"/>
      <c r="E425" s="87"/>
      <c r="F425" s="87"/>
      <c r="G425" s="87"/>
      <c r="H425" s="87"/>
      <c r="I425" s="87"/>
      <c r="J425" s="1"/>
      <c r="K425" s="1"/>
      <c r="L425" s="1"/>
      <c r="M425" s="1"/>
      <c r="N425" s="119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19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</row>
    <row r="426" spans="2:45" ht="15.6">
      <c r="B426" s="87"/>
      <c r="C426" s="87"/>
      <c r="D426" s="87"/>
      <c r="E426" s="87"/>
      <c r="F426" s="87"/>
      <c r="G426" s="87"/>
      <c r="H426" s="87"/>
      <c r="I426" s="87"/>
      <c r="J426" s="1"/>
      <c r="K426" s="1"/>
      <c r="L426" s="1"/>
      <c r="M426" s="1"/>
      <c r="N426" s="119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19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</row>
    <row r="427" spans="2:45" ht="15.6">
      <c r="B427" s="87"/>
      <c r="C427" s="87"/>
      <c r="D427" s="87"/>
      <c r="E427" s="87"/>
      <c r="F427" s="87"/>
      <c r="G427" s="87"/>
      <c r="H427" s="87"/>
      <c r="I427" s="87"/>
      <c r="J427" s="1"/>
      <c r="K427" s="1"/>
      <c r="L427" s="1"/>
      <c r="M427" s="1"/>
      <c r="N427" s="119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19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</row>
    <row r="428" spans="2:45" ht="15.6">
      <c r="B428" s="87"/>
      <c r="C428" s="87"/>
      <c r="D428" s="87"/>
      <c r="E428" s="87"/>
      <c r="F428" s="87"/>
      <c r="G428" s="87"/>
      <c r="H428" s="87"/>
      <c r="I428" s="87"/>
      <c r="J428" s="1"/>
      <c r="K428" s="1"/>
      <c r="L428" s="1"/>
      <c r="M428" s="1"/>
      <c r="N428" s="119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19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</row>
    <row r="429" spans="2:45" ht="15.6">
      <c r="B429" s="87"/>
      <c r="C429" s="87"/>
      <c r="D429" s="87"/>
      <c r="E429" s="87"/>
      <c r="F429" s="87"/>
      <c r="G429" s="87"/>
      <c r="H429" s="87"/>
      <c r="I429" s="87"/>
      <c r="J429" s="1"/>
      <c r="K429" s="1"/>
      <c r="L429" s="1"/>
      <c r="M429" s="1"/>
      <c r="N429" s="119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19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</row>
    <row r="430" spans="2:45" ht="15.6">
      <c r="B430" s="87"/>
      <c r="C430" s="87"/>
      <c r="D430" s="87"/>
      <c r="E430" s="87"/>
      <c r="F430" s="87"/>
      <c r="G430" s="87"/>
      <c r="H430" s="87"/>
      <c r="I430" s="87"/>
      <c r="J430" s="1"/>
      <c r="K430" s="1"/>
      <c r="L430" s="1"/>
      <c r="M430" s="1"/>
      <c r="N430" s="119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19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</row>
    <row r="431" spans="2:45" ht="15.6">
      <c r="B431" s="87"/>
      <c r="C431" s="87"/>
      <c r="D431" s="87"/>
      <c r="E431" s="87"/>
      <c r="F431" s="87"/>
      <c r="G431" s="87"/>
      <c r="H431" s="87"/>
      <c r="I431" s="87"/>
      <c r="J431" s="1"/>
      <c r="K431" s="1"/>
      <c r="L431" s="1"/>
      <c r="M431" s="1"/>
      <c r="N431" s="119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19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</row>
    <row r="432" spans="2:45" ht="15.6">
      <c r="B432" s="87"/>
      <c r="C432" s="87"/>
      <c r="D432" s="87"/>
      <c r="E432" s="87"/>
      <c r="F432" s="87"/>
      <c r="G432" s="87"/>
      <c r="H432" s="87"/>
      <c r="I432" s="87"/>
      <c r="J432" s="1"/>
      <c r="K432" s="1"/>
      <c r="L432" s="1"/>
      <c r="M432" s="1"/>
      <c r="N432" s="119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19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</row>
    <row r="433" spans="2:45" ht="15.6">
      <c r="B433" s="87"/>
      <c r="C433" s="87"/>
      <c r="D433" s="87"/>
      <c r="E433" s="87"/>
      <c r="F433" s="87"/>
      <c r="G433" s="87"/>
      <c r="H433" s="87"/>
      <c r="I433" s="87"/>
      <c r="J433" s="1"/>
      <c r="K433" s="1"/>
      <c r="L433" s="1"/>
      <c r="M433" s="1"/>
      <c r="N433" s="119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19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</row>
    <row r="434" spans="2:45" ht="15.6">
      <c r="B434" s="87"/>
      <c r="C434" s="87"/>
      <c r="D434" s="87"/>
      <c r="E434" s="87"/>
      <c r="F434" s="87"/>
      <c r="G434" s="87"/>
      <c r="H434" s="87"/>
      <c r="I434" s="87"/>
      <c r="J434" s="1"/>
      <c r="K434" s="1"/>
      <c r="L434" s="1"/>
      <c r="M434" s="1"/>
      <c r="N434" s="119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19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</row>
    <row r="435" spans="2:45" ht="15.6">
      <c r="B435" s="87"/>
      <c r="C435" s="87"/>
      <c r="D435" s="87"/>
      <c r="E435" s="87"/>
      <c r="F435" s="87"/>
      <c r="G435" s="87"/>
      <c r="H435" s="87"/>
      <c r="I435" s="87"/>
      <c r="J435" s="1"/>
      <c r="K435" s="1"/>
      <c r="L435" s="1"/>
      <c r="M435" s="1"/>
      <c r="N435" s="119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19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</row>
    <row r="436" spans="2:45" ht="15.6">
      <c r="B436" s="87"/>
      <c r="C436" s="87"/>
      <c r="D436" s="87"/>
      <c r="E436" s="87"/>
      <c r="F436" s="87"/>
      <c r="G436" s="87"/>
      <c r="H436" s="87"/>
      <c r="I436" s="87"/>
      <c r="J436" s="1"/>
      <c r="K436" s="1"/>
      <c r="L436" s="1"/>
      <c r="M436" s="1"/>
      <c r="N436" s="119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19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</row>
    <row r="437" spans="2:45" ht="15.6">
      <c r="B437" s="87"/>
      <c r="C437" s="87"/>
      <c r="D437" s="87"/>
      <c r="E437" s="87"/>
      <c r="F437" s="87"/>
      <c r="G437" s="87"/>
      <c r="H437" s="87"/>
      <c r="I437" s="87"/>
      <c r="J437" s="1"/>
      <c r="K437" s="1"/>
      <c r="L437" s="1"/>
      <c r="M437" s="1"/>
      <c r="N437" s="119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19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</row>
    <row r="438" spans="2:45" ht="15.6">
      <c r="B438" s="87"/>
      <c r="C438" s="87"/>
      <c r="D438" s="87"/>
      <c r="E438" s="87"/>
      <c r="F438" s="87"/>
      <c r="G438" s="87"/>
      <c r="H438" s="87"/>
      <c r="I438" s="87"/>
      <c r="J438" s="1"/>
      <c r="K438" s="1"/>
      <c r="L438" s="1"/>
      <c r="M438" s="1"/>
      <c r="N438" s="119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19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</row>
    <row r="439" spans="2:45" ht="15.6">
      <c r="B439" s="87"/>
      <c r="C439" s="87"/>
      <c r="D439" s="87"/>
      <c r="E439" s="87"/>
      <c r="F439" s="87"/>
      <c r="G439" s="87"/>
      <c r="H439" s="87"/>
      <c r="I439" s="87"/>
      <c r="J439" s="1"/>
      <c r="K439" s="1"/>
      <c r="L439" s="1"/>
      <c r="M439" s="1"/>
      <c r="N439" s="119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19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</row>
    <row r="440" spans="2:45" ht="15.6">
      <c r="B440" s="87"/>
      <c r="C440" s="87"/>
      <c r="D440" s="87"/>
      <c r="E440" s="87"/>
      <c r="F440" s="87"/>
      <c r="G440" s="87"/>
      <c r="H440" s="87"/>
      <c r="I440" s="87"/>
      <c r="J440" s="1"/>
      <c r="K440" s="1"/>
      <c r="L440" s="1"/>
      <c r="M440" s="1"/>
      <c r="N440" s="119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19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</row>
    <row r="441" spans="2:45" ht="15.6">
      <c r="B441" s="87"/>
      <c r="C441" s="87"/>
      <c r="D441" s="87"/>
      <c r="E441" s="87"/>
      <c r="F441" s="87"/>
      <c r="G441" s="87"/>
      <c r="H441" s="87"/>
      <c r="I441" s="87"/>
      <c r="J441" s="1"/>
      <c r="K441" s="1"/>
      <c r="L441" s="1"/>
      <c r="M441" s="1"/>
      <c r="N441" s="119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19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</row>
    <row r="442" spans="2:45" ht="15.6">
      <c r="B442" s="87"/>
      <c r="C442" s="87"/>
      <c r="D442" s="87"/>
      <c r="E442" s="87"/>
      <c r="F442" s="87"/>
      <c r="G442" s="87"/>
      <c r="H442" s="87"/>
      <c r="I442" s="87"/>
      <c r="J442" s="1"/>
      <c r="K442" s="1"/>
      <c r="L442" s="1"/>
      <c r="M442" s="1"/>
      <c r="N442" s="119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19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</row>
    <row r="443" spans="2:45" ht="15.6">
      <c r="B443" s="87"/>
      <c r="C443" s="87"/>
      <c r="D443" s="87"/>
      <c r="E443" s="87"/>
      <c r="F443" s="87"/>
      <c r="G443" s="87"/>
      <c r="H443" s="87"/>
      <c r="I443" s="87"/>
      <c r="J443" s="1"/>
      <c r="K443" s="1"/>
      <c r="L443" s="1"/>
      <c r="M443" s="1"/>
      <c r="N443" s="119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19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</row>
    <row r="444" spans="2:45" ht="15.6">
      <c r="B444" s="87"/>
      <c r="C444" s="87"/>
      <c r="D444" s="87"/>
      <c r="E444" s="87"/>
      <c r="F444" s="87"/>
      <c r="G444" s="87"/>
      <c r="H444" s="87"/>
      <c r="I444" s="87"/>
      <c r="J444" s="1"/>
      <c r="K444" s="1"/>
      <c r="L444" s="1"/>
      <c r="M444" s="1"/>
      <c r="N444" s="119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19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</row>
    <row r="445" spans="2:45" ht="15.6">
      <c r="B445" s="87"/>
      <c r="C445" s="87"/>
      <c r="D445" s="87"/>
      <c r="E445" s="87"/>
      <c r="F445" s="87"/>
      <c r="G445" s="87"/>
      <c r="H445" s="87"/>
      <c r="I445" s="87"/>
      <c r="J445" s="1"/>
      <c r="K445" s="1"/>
      <c r="L445" s="1"/>
      <c r="M445" s="1"/>
      <c r="N445" s="119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19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</row>
    <row r="446" spans="2:45" ht="15.6">
      <c r="B446" s="87"/>
      <c r="C446" s="87"/>
      <c r="D446" s="87"/>
      <c r="E446" s="87"/>
      <c r="F446" s="87"/>
      <c r="G446" s="87"/>
      <c r="H446" s="87"/>
      <c r="I446" s="87"/>
      <c r="J446" s="1"/>
      <c r="K446" s="1"/>
      <c r="L446" s="1"/>
      <c r="M446" s="1"/>
      <c r="N446" s="119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19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</row>
    <row r="447" spans="2:45" ht="15.6">
      <c r="B447" s="87"/>
      <c r="C447" s="87"/>
      <c r="D447" s="87"/>
      <c r="E447" s="87"/>
      <c r="F447" s="87"/>
      <c r="G447" s="87"/>
      <c r="H447" s="87"/>
      <c r="I447" s="87"/>
      <c r="J447" s="1"/>
      <c r="K447" s="1"/>
      <c r="L447" s="1"/>
      <c r="M447" s="1"/>
      <c r="N447" s="119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19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</row>
    <row r="448" spans="2:45" ht="15.6">
      <c r="B448" s="87"/>
      <c r="C448" s="87"/>
      <c r="D448" s="87"/>
      <c r="E448" s="87"/>
      <c r="F448" s="87"/>
      <c r="G448" s="87"/>
      <c r="H448" s="87"/>
      <c r="I448" s="87"/>
      <c r="J448" s="1"/>
      <c r="K448" s="1"/>
      <c r="L448" s="1"/>
      <c r="M448" s="1"/>
      <c r="N448" s="119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19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</row>
    <row r="449" spans="2:45" ht="15.6">
      <c r="B449" s="87"/>
      <c r="C449" s="87"/>
      <c r="D449" s="87"/>
      <c r="E449" s="87"/>
      <c r="F449" s="87"/>
      <c r="G449" s="87"/>
      <c r="H449" s="87"/>
      <c r="I449" s="87"/>
      <c r="J449" s="1"/>
      <c r="K449" s="1"/>
      <c r="L449" s="1"/>
      <c r="M449" s="1"/>
      <c r="N449" s="119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19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</row>
    <row r="450" spans="2:45" ht="15.6">
      <c r="B450" s="87"/>
      <c r="C450" s="87"/>
      <c r="D450" s="87"/>
      <c r="E450" s="87"/>
      <c r="F450" s="87"/>
      <c r="G450" s="87"/>
      <c r="H450" s="87"/>
      <c r="I450" s="87"/>
      <c r="J450" s="1"/>
      <c r="K450" s="1"/>
      <c r="L450" s="1"/>
      <c r="M450" s="1"/>
      <c r="N450" s="119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19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</row>
    <row r="451" spans="2:45" ht="15.6">
      <c r="B451" s="87"/>
      <c r="C451" s="87"/>
      <c r="D451" s="87"/>
      <c r="E451" s="87"/>
      <c r="F451" s="87"/>
      <c r="G451" s="87"/>
      <c r="H451" s="87"/>
      <c r="I451" s="87"/>
      <c r="J451" s="1"/>
      <c r="K451" s="1"/>
      <c r="L451" s="1"/>
      <c r="M451" s="1"/>
      <c r="N451" s="119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19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</row>
    <row r="452" spans="2:45" ht="15.6">
      <c r="B452" s="87"/>
      <c r="C452" s="87"/>
      <c r="D452" s="87"/>
      <c r="E452" s="87"/>
      <c r="F452" s="87"/>
      <c r="G452" s="87"/>
      <c r="H452" s="87"/>
      <c r="I452" s="87"/>
      <c r="J452" s="1"/>
      <c r="K452" s="1"/>
      <c r="L452" s="1"/>
      <c r="M452" s="1"/>
      <c r="N452" s="119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19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</row>
    <row r="453" spans="2:45" ht="15.6">
      <c r="B453" s="87"/>
      <c r="C453" s="87"/>
      <c r="D453" s="87"/>
      <c r="E453" s="87"/>
      <c r="F453" s="87"/>
      <c r="G453" s="87"/>
      <c r="H453" s="87"/>
      <c r="I453" s="87"/>
      <c r="J453" s="1"/>
      <c r="K453" s="1"/>
      <c r="L453" s="1"/>
      <c r="M453" s="1"/>
      <c r="N453" s="119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19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</row>
    <row r="454" spans="2:45" ht="15.6">
      <c r="B454" s="87"/>
      <c r="C454" s="87"/>
      <c r="D454" s="87"/>
      <c r="E454" s="87"/>
      <c r="F454" s="87"/>
      <c r="G454" s="87"/>
      <c r="H454" s="87"/>
      <c r="I454" s="87"/>
      <c r="J454" s="1"/>
      <c r="K454" s="1"/>
      <c r="L454" s="1"/>
      <c r="M454" s="1"/>
      <c r="N454" s="119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19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</row>
    <row r="455" spans="2:45" ht="15.6">
      <c r="B455" s="87"/>
      <c r="C455" s="87"/>
      <c r="D455" s="87"/>
      <c r="E455" s="87"/>
      <c r="F455" s="87"/>
      <c r="G455" s="87"/>
      <c r="H455" s="87"/>
      <c r="I455" s="87"/>
      <c r="J455" s="1"/>
      <c r="K455" s="1"/>
      <c r="L455" s="1"/>
      <c r="M455" s="1"/>
      <c r="N455" s="119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19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</row>
    <row r="456" spans="2:45" ht="15.6">
      <c r="B456" s="87"/>
      <c r="C456" s="87"/>
      <c r="D456" s="87"/>
      <c r="E456" s="87"/>
      <c r="F456" s="87"/>
      <c r="G456" s="87"/>
      <c r="H456" s="87"/>
      <c r="I456" s="87"/>
      <c r="J456" s="1"/>
      <c r="K456" s="1"/>
      <c r="L456" s="1"/>
      <c r="M456" s="1"/>
      <c r="N456" s="119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19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</row>
    <row r="457" spans="2:45" ht="15.6">
      <c r="B457" s="87"/>
      <c r="C457" s="87"/>
      <c r="D457" s="87"/>
      <c r="E457" s="87"/>
      <c r="F457" s="87"/>
      <c r="G457" s="87"/>
      <c r="H457" s="87"/>
      <c r="I457" s="87"/>
      <c r="J457" s="1"/>
      <c r="K457" s="1"/>
      <c r="L457" s="1"/>
      <c r="M457" s="1"/>
      <c r="N457" s="119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19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</row>
    <row r="458" spans="2:45" ht="15.6">
      <c r="B458" s="87"/>
      <c r="C458" s="87"/>
      <c r="D458" s="87"/>
      <c r="E458" s="87"/>
      <c r="F458" s="87"/>
      <c r="G458" s="87"/>
      <c r="H458" s="87"/>
      <c r="I458" s="87"/>
      <c r="J458" s="1"/>
      <c r="K458" s="1"/>
      <c r="L458" s="1"/>
      <c r="M458" s="1"/>
      <c r="N458" s="119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19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</row>
    <row r="459" spans="2:45" ht="15.6">
      <c r="B459" s="87"/>
      <c r="C459" s="87"/>
      <c r="D459" s="87"/>
      <c r="E459" s="87"/>
      <c r="F459" s="87"/>
      <c r="G459" s="87"/>
      <c r="H459" s="87"/>
      <c r="I459" s="87"/>
      <c r="J459" s="1"/>
      <c r="K459" s="1"/>
      <c r="L459" s="1"/>
      <c r="M459" s="1"/>
      <c r="N459" s="119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19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</row>
    <row r="460" spans="2:45" ht="15.6">
      <c r="B460" s="87"/>
      <c r="C460" s="87"/>
      <c r="D460" s="87"/>
      <c r="E460" s="87"/>
      <c r="F460" s="87"/>
      <c r="G460" s="87"/>
      <c r="H460" s="87"/>
      <c r="I460" s="87"/>
      <c r="J460" s="1"/>
      <c r="K460" s="1"/>
      <c r="L460" s="1"/>
      <c r="M460" s="1"/>
      <c r="N460" s="119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19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</row>
    <row r="461" spans="2:45" ht="15.6">
      <c r="B461" s="87"/>
      <c r="C461" s="87"/>
      <c r="D461" s="87"/>
      <c r="E461" s="87"/>
      <c r="F461" s="87"/>
      <c r="G461" s="87"/>
      <c r="H461" s="87"/>
      <c r="I461" s="87"/>
      <c r="J461" s="1"/>
      <c r="K461" s="1"/>
      <c r="L461" s="1"/>
      <c r="M461" s="1"/>
      <c r="N461" s="119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19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</row>
    <row r="462" spans="2:45" ht="15.6">
      <c r="B462" s="87"/>
      <c r="C462" s="87"/>
      <c r="D462" s="87"/>
      <c r="E462" s="87"/>
      <c r="F462" s="87"/>
      <c r="G462" s="87"/>
      <c r="H462" s="87"/>
      <c r="I462" s="87"/>
      <c r="J462" s="1"/>
      <c r="K462" s="1"/>
      <c r="L462" s="1"/>
      <c r="M462" s="1"/>
      <c r="N462" s="119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19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</row>
    <row r="463" spans="2:45" ht="15.6">
      <c r="B463" s="87"/>
      <c r="C463" s="87"/>
      <c r="D463" s="87"/>
      <c r="E463" s="87"/>
      <c r="F463" s="87"/>
      <c r="G463" s="87"/>
      <c r="H463" s="87"/>
      <c r="I463" s="87"/>
      <c r="J463" s="1"/>
      <c r="K463" s="1"/>
      <c r="L463" s="1"/>
      <c r="M463" s="1"/>
      <c r="N463" s="119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19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</row>
    <row r="464" spans="2:45" ht="15.6">
      <c r="B464" s="87"/>
      <c r="C464" s="87"/>
      <c r="D464" s="87"/>
      <c r="E464" s="87"/>
      <c r="F464" s="87"/>
      <c r="G464" s="87"/>
      <c r="H464" s="87"/>
      <c r="I464" s="87"/>
      <c r="J464" s="1"/>
      <c r="K464" s="1"/>
      <c r="L464" s="1"/>
      <c r="M464" s="1"/>
      <c r="N464" s="119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19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</row>
    <row r="465" spans="2:45" ht="15.6">
      <c r="B465" s="87"/>
      <c r="C465" s="87"/>
      <c r="D465" s="87"/>
      <c r="E465" s="87"/>
      <c r="F465" s="87"/>
      <c r="G465" s="87"/>
      <c r="H465" s="87"/>
      <c r="I465" s="87"/>
      <c r="J465" s="1"/>
      <c r="K465" s="1"/>
      <c r="L465" s="1"/>
      <c r="M465" s="1"/>
      <c r="N465" s="119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19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</row>
    <row r="466" spans="2:45" ht="15.6">
      <c r="B466" s="87"/>
      <c r="C466" s="87"/>
      <c r="D466" s="87"/>
      <c r="E466" s="87"/>
      <c r="F466" s="87"/>
      <c r="G466" s="87"/>
      <c r="H466" s="87"/>
      <c r="I466" s="87"/>
      <c r="J466" s="1"/>
      <c r="K466" s="1"/>
      <c r="L466" s="1"/>
      <c r="M466" s="1"/>
      <c r="N466" s="119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19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</row>
    <row r="467" spans="2:45" ht="15.6">
      <c r="B467" s="87"/>
      <c r="C467" s="87"/>
      <c r="D467" s="87"/>
      <c r="E467" s="87"/>
      <c r="F467" s="87"/>
      <c r="G467" s="87"/>
      <c r="H467" s="87"/>
      <c r="I467" s="87"/>
      <c r="J467" s="1"/>
      <c r="K467" s="1"/>
      <c r="L467" s="1"/>
      <c r="M467" s="1"/>
      <c r="N467" s="119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19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</row>
    <row r="468" spans="2:45" ht="15.6">
      <c r="B468" s="87"/>
      <c r="C468" s="87"/>
      <c r="D468" s="87"/>
      <c r="E468" s="87"/>
      <c r="F468" s="87"/>
      <c r="G468" s="87"/>
      <c r="H468" s="87"/>
      <c r="I468" s="87"/>
      <c r="J468" s="1"/>
      <c r="K468" s="1"/>
      <c r="L468" s="1"/>
      <c r="M468" s="1"/>
      <c r="N468" s="119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19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</row>
    <row r="469" spans="2:45" ht="15.6">
      <c r="B469" s="87"/>
      <c r="C469" s="87"/>
      <c r="D469" s="87"/>
      <c r="E469" s="87"/>
      <c r="F469" s="87"/>
      <c r="G469" s="87"/>
      <c r="H469" s="87"/>
      <c r="I469" s="87"/>
      <c r="J469" s="1"/>
      <c r="K469" s="1"/>
      <c r="L469" s="1"/>
      <c r="M469" s="1"/>
      <c r="N469" s="119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19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</row>
    <row r="470" spans="2:45" ht="15.6">
      <c r="B470" s="87"/>
      <c r="C470" s="87"/>
      <c r="D470" s="87"/>
      <c r="E470" s="87"/>
      <c r="F470" s="87"/>
      <c r="G470" s="87"/>
      <c r="H470" s="87"/>
      <c r="I470" s="87"/>
      <c r="J470" s="1"/>
      <c r="K470" s="1"/>
      <c r="L470" s="1"/>
      <c r="M470" s="1"/>
      <c r="N470" s="119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19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</row>
    <row r="471" spans="2:45" ht="15.6">
      <c r="B471" s="87"/>
      <c r="C471" s="87"/>
      <c r="D471" s="87"/>
      <c r="E471" s="87"/>
      <c r="F471" s="87"/>
      <c r="G471" s="87"/>
      <c r="H471" s="87"/>
      <c r="I471" s="87"/>
      <c r="J471" s="1"/>
      <c r="K471" s="1"/>
      <c r="L471" s="1"/>
      <c r="M471" s="1"/>
      <c r="N471" s="119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19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</row>
    <row r="472" spans="2:45" ht="15.6">
      <c r="B472" s="87"/>
      <c r="C472" s="87"/>
      <c r="D472" s="87"/>
      <c r="E472" s="87"/>
      <c r="F472" s="87"/>
      <c r="G472" s="87"/>
      <c r="H472" s="87"/>
      <c r="I472" s="87"/>
      <c r="J472" s="1"/>
      <c r="K472" s="1"/>
      <c r="L472" s="1"/>
      <c r="M472" s="1"/>
      <c r="N472" s="119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19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</row>
    <row r="473" spans="2:45" ht="15.6">
      <c r="B473" s="87"/>
      <c r="C473" s="87"/>
      <c r="D473" s="87"/>
      <c r="E473" s="87"/>
      <c r="F473" s="87"/>
      <c r="G473" s="87"/>
      <c r="H473" s="87"/>
      <c r="I473" s="87"/>
      <c r="J473" s="1"/>
      <c r="K473" s="1"/>
      <c r="L473" s="1"/>
      <c r="M473" s="1"/>
      <c r="N473" s="119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19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</row>
    <row r="474" spans="2:45" ht="15.6">
      <c r="B474" s="87"/>
      <c r="C474" s="87"/>
      <c r="D474" s="87"/>
      <c r="E474" s="87"/>
      <c r="F474" s="87"/>
      <c r="G474" s="87"/>
      <c r="H474" s="87"/>
      <c r="I474" s="87"/>
      <c r="J474" s="1"/>
      <c r="K474" s="1"/>
      <c r="L474" s="1"/>
      <c r="M474" s="1"/>
      <c r="N474" s="119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19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</row>
    <row r="475" spans="2:45" ht="15.6">
      <c r="B475" s="87"/>
      <c r="C475" s="87"/>
      <c r="D475" s="87"/>
      <c r="E475" s="87"/>
      <c r="F475" s="87"/>
      <c r="G475" s="87"/>
      <c r="H475" s="87"/>
      <c r="I475" s="87"/>
      <c r="J475" s="1"/>
      <c r="K475" s="1"/>
      <c r="L475" s="1"/>
      <c r="M475" s="1"/>
      <c r="N475" s="119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19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</row>
    <row r="476" spans="2:45" ht="15.6">
      <c r="B476" s="87"/>
      <c r="C476" s="87"/>
      <c r="D476" s="87"/>
      <c r="E476" s="87"/>
      <c r="F476" s="87"/>
      <c r="G476" s="87"/>
      <c r="H476" s="87"/>
      <c r="I476" s="87"/>
      <c r="J476" s="1"/>
      <c r="K476" s="1"/>
      <c r="L476" s="1"/>
      <c r="M476" s="1"/>
      <c r="N476" s="119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19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</row>
    <row r="477" spans="2:45" ht="15.6">
      <c r="B477" s="87"/>
      <c r="C477" s="87"/>
      <c r="D477" s="87"/>
      <c r="E477" s="87"/>
      <c r="F477" s="87"/>
      <c r="G477" s="87"/>
      <c r="H477" s="87"/>
      <c r="I477" s="87"/>
      <c r="J477" s="1"/>
      <c r="K477" s="1"/>
      <c r="L477" s="1"/>
      <c r="M477" s="1"/>
      <c r="N477" s="119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19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</row>
    <row r="478" spans="2:45" ht="15.6">
      <c r="B478" s="87"/>
      <c r="C478" s="87"/>
      <c r="D478" s="87"/>
      <c r="E478" s="87"/>
      <c r="F478" s="87"/>
      <c r="G478" s="87"/>
      <c r="H478" s="87"/>
      <c r="I478" s="87"/>
      <c r="J478" s="1"/>
      <c r="K478" s="1"/>
      <c r="L478" s="1"/>
      <c r="M478" s="1"/>
      <c r="N478" s="119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19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</row>
    <row r="479" spans="2:45" ht="15.6">
      <c r="B479" s="87"/>
      <c r="C479" s="87"/>
      <c r="D479" s="87"/>
      <c r="E479" s="87"/>
      <c r="F479" s="87"/>
      <c r="G479" s="87"/>
      <c r="H479" s="87"/>
      <c r="I479" s="87"/>
      <c r="J479" s="1"/>
      <c r="K479" s="1"/>
      <c r="L479" s="1"/>
      <c r="M479" s="1"/>
      <c r="N479" s="119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19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</row>
    <row r="480" spans="2:45" ht="15.6">
      <c r="B480" s="87"/>
      <c r="C480" s="87"/>
      <c r="D480" s="87"/>
      <c r="E480" s="87"/>
      <c r="F480" s="87"/>
      <c r="G480" s="87"/>
      <c r="H480" s="87"/>
      <c r="I480" s="87"/>
      <c r="J480" s="1"/>
      <c r="K480" s="1"/>
      <c r="L480" s="1"/>
      <c r="M480" s="1"/>
      <c r="N480" s="119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19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</row>
    <row r="481" spans="2:45" ht="15.6">
      <c r="B481" s="87"/>
      <c r="C481" s="87"/>
      <c r="D481" s="87"/>
      <c r="E481" s="87"/>
      <c r="F481" s="87"/>
      <c r="G481" s="87"/>
      <c r="H481" s="87"/>
      <c r="I481" s="87"/>
      <c r="J481" s="1"/>
      <c r="K481" s="1"/>
      <c r="L481" s="1"/>
      <c r="M481" s="1"/>
      <c r="N481" s="119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19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</row>
    <row r="482" spans="2:45" ht="15.6">
      <c r="B482" s="87"/>
      <c r="C482" s="87"/>
      <c r="D482" s="87"/>
      <c r="E482" s="87"/>
      <c r="F482" s="87"/>
      <c r="G482" s="87"/>
      <c r="H482" s="87"/>
      <c r="I482" s="87"/>
      <c r="J482" s="1"/>
      <c r="K482" s="1"/>
      <c r="L482" s="1"/>
      <c r="M482" s="1"/>
      <c r="N482" s="119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19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</row>
    <row r="483" spans="2:45" ht="15.6">
      <c r="B483" s="87"/>
      <c r="C483" s="87"/>
      <c r="D483" s="87"/>
      <c r="E483" s="87"/>
      <c r="F483" s="87"/>
      <c r="G483" s="87"/>
      <c r="H483" s="87"/>
      <c r="I483" s="87"/>
      <c r="J483" s="1"/>
      <c r="K483" s="1"/>
      <c r="L483" s="1"/>
      <c r="M483" s="1"/>
      <c r="N483" s="119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19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</row>
    <row r="484" spans="2:45" ht="15.6">
      <c r="B484" s="87"/>
      <c r="C484" s="87"/>
      <c r="D484" s="87"/>
      <c r="E484" s="87"/>
      <c r="F484" s="87"/>
      <c r="G484" s="87"/>
      <c r="H484" s="87"/>
      <c r="I484" s="87"/>
      <c r="J484" s="1"/>
      <c r="K484" s="1"/>
      <c r="L484" s="1"/>
      <c r="M484" s="1"/>
      <c r="N484" s="119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19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</row>
    <row r="485" spans="2:45" ht="15.6">
      <c r="B485" s="87"/>
      <c r="C485" s="87"/>
      <c r="D485" s="87"/>
      <c r="E485" s="87"/>
      <c r="F485" s="87"/>
      <c r="G485" s="87"/>
      <c r="H485" s="87"/>
      <c r="I485" s="87"/>
      <c r="J485" s="1"/>
      <c r="K485" s="1"/>
      <c r="L485" s="1"/>
      <c r="M485" s="1"/>
      <c r="N485" s="119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19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</row>
    <row r="486" spans="2:45" ht="15.6">
      <c r="B486" s="87"/>
      <c r="C486" s="87"/>
      <c r="D486" s="87"/>
      <c r="E486" s="87"/>
      <c r="F486" s="87"/>
      <c r="G486" s="87"/>
      <c r="H486" s="87"/>
      <c r="I486" s="87"/>
      <c r="J486" s="1"/>
      <c r="K486" s="1"/>
      <c r="L486" s="1"/>
      <c r="M486" s="1"/>
      <c r="N486" s="119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19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</row>
    <row r="487" spans="2:45" ht="15.6">
      <c r="B487" s="87"/>
      <c r="C487" s="87"/>
      <c r="D487" s="87"/>
      <c r="E487" s="87"/>
      <c r="F487" s="87"/>
      <c r="G487" s="87"/>
      <c r="H487" s="87"/>
      <c r="I487" s="87"/>
      <c r="J487" s="1"/>
      <c r="K487" s="1"/>
      <c r="L487" s="1"/>
      <c r="M487" s="1"/>
      <c r="N487" s="119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19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</row>
    <row r="488" spans="2:45" ht="15.6">
      <c r="B488" s="87"/>
      <c r="C488" s="87"/>
      <c r="D488" s="87"/>
      <c r="E488" s="87"/>
      <c r="F488" s="87"/>
      <c r="G488" s="87"/>
      <c r="H488" s="87"/>
      <c r="I488" s="87"/>
      <c r="J488" s="1"/>
      <c r="K488" s="1"/>
      <c r="L488" s="1"/>
      <c r="M488" s="1"/>
      <c r="N488" s="119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19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</row>
    <row r="489" spans="2:45" ht="15.6">
      <c r="B489" s="87"/>
      <c r="C489" s="87"/>
      <c r="D489" s="87"/>
      <c r="E489" s="87"/>
      <c r="F489" s="87"/>
      <c r="G489" s="87"/>
      <c r="H489" s="87"/>
      <c r="I489" s="87"/>
      <c r="J489" s="1"/>
      <c r="K489" s="1"/>
      <c r="L489" s="1"/>
      <c r="M489" s="1"/>
      <c r="N489" s="119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19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</row>
    <row r="490" spans="2:45" ht="15.6">
      <c r="B490" s="87"/>
      <c r="C490" s="87"/>
      <c r="D490" s="87"/>
      <c r="E490" s="87"/>
      <c r="F490" s="87"/>
      <c r="G490" s="87"/>
      <c r="H490" s="87"/>
      <c r="I490" s="87"/>
      <c r="J490" s="1"/>
      <c r="K490" s="1"/>
      <c r="L490" s="1"/>
      <c r="M490" s="1"/>
      <c r="N490" s="119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19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</row>
    <row r="491" spans="2:45" ht="15.6">
      <c r="B491" s="87"/>
      <c r="C491" s="87"/>
      <c r="D491" s="87"/>
      <c r="E491" s="87"/>
      <c r="F491" s="87"/>
      <c r="G491" s="87"/>
      <c r="H491" s="87"/>
      <c r="I491" s="87"/>
      <c r="J491" s="1"/>
      <c r="K491" s="1"/>
      <c r="L491" s="1"/>
      <c r="M491" s="1"/>
      <c r="N491" s="119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19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</row>
    <row r="492" spans="2:45" ht="15.6">
      <c r="B492" s="87"/>
      <c r="C492" s="87"/>
      <c r="D492" s="87"/>
      <c r="E492" s="87"/>
      <c r="F492" s="87"/>
      <c r="G492" s="87"/>
      <c r="H492" s="87"/>
      <c r="I492" s="87"/>
      <c r="J492" s="1"/>
      <c r="K492" s="1"/>
      <c r="L492" s="1"/>
      <c r="M492" s="1"/>
      <c r="N492" s="119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19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</row>
    <row r="493" spans="2:45" ht="15.6">
      <c r="B493" s="87"/>
      <c r="C493" s="87"/>
      <c r="D493" s="87"/>
      <c r="E493" s="87"/>
      <c r="F493" s="87"/>
      <c r="G493" s="87"/>
      <c r="H493" s="87"/>
      <c r="I493" s="87"/>
      <c r="J493" s="1"/>
      <c r="K493" s="1"/>
      <c r="L493" s="1"/>
      <c r="M493" s="1"/>
      <c r="N493" s="119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19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</row>
    <row r="494" spans="2:45" ht="15.6">
      <c r="B494" s="87"/>
      <c r="C494" s="87"/>
      <c r="D494" s="87"/>
      <c r="E494" s="87"/>
      <c r="F494" s="87"/>
      <c r="G494" s="87"/>
      <c r="H494" s="87"/>
      <c r="I494" s="87"/>
      <c r="J494" s="1"/>
      <c r="K494" s="1"/>
      <c r="L494" s="1"/>
      <c r="M494" s="1"/>
      <c r="N494" s="119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19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</row>
    <row r="495" spans="2:45" ht="15.6">
      <c r="B495" s="87"/>
      <c r="C495" s="87"/>
      <c r="D495" s="87"/>
      <c r="E495" s="87"/>
      <c r="F495" s="87"/>
      <c r="G495" s="87"/>
      <c r="H495" s="87"/>
      <c r="I495" s="87"/>
      <c r="J495" s="1"/>
      <c r="K495" s="1"/>
      <c r="L495" s="1"/>
      <c r="M495" s="1"/>
      <c r="N495" s="119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19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</row>
    <row r="496" spans="2:45" ht="15.6">
      <c r="B496" s="87"/>
      <c r="C496" s="87"/>
      <c r="D496" s="87"/>
      <c r="E496" s="87"/>
      <c r="F496" s="87"/>
      <c r="G496" s="87"/>
      <c r="H496" s="87"/>
      <c r="I496" s="87"/>
      <c r="J496" s="1"/>
      <c r="K496" s="1"/>
      <c r="L496" s="1"/>
      <c r="M496" s="1"/>
      <c r="N496" s="119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19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</row>
    <row r="497" spans="2:45" ht="15.6">
      <c r="B497" s="87"/>
      <c r="C497" s="87"/>
      <c r="D497" s="87"/>
      <c r="E497" s="87"/>
      <c r="F497" s="87"/>
      <c r="G497" s="87"/>
      <c r="H497" s="87"/>
      <c r="I497" s="87"/>
      <c r="J497" s="1"/>
      <c r="K497" s="1"/>
      <c r="L497" s="1"/>
      <c r="M497" s="1"/>
      <c r="N497" s="119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19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</row>
    <row r="498" spans="2:45" ht="15.6">
      <c r="B498" s="87"/>
      <c r="C498" s="87"/>
      <c r="D498" s="87"/>
      <c r="E498" s="87"/>
      <c r="F498" s="87"/>
      <c r="G498" s="87"/>
      <c r="H498" s="87"/>
      <c r="I498" s="87"/>
      <c r="J498" s="1"/>
      <c r="K498" s="1"/>
      <c r="L498" s="1"/>
      <c r="M498" s="1"/>
      <c r="N498" s="119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19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</row>
    <row r="499" spans="2:45" ht="15.6">
      <c r="B499" s="87"/>
      <c r="C499" s="87"/>
      <c r="D499" s="87"/>
      <c r="E499" s="87"/>
      <c r="F499" s="87"/>
      <c r="G499" s="87"/>
      <c r="H499" s="87"/>
      <c r="I499" s="87"/>
      <c r="J499" s="1"/>
      <c r="K499" s="1"/>
      <c r="L499" s="1"/>
      <c r="M499" s="1"/>
      <c r="N499" s="119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19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</row>
    <row r="500" spans="2:45" ht="15.6">
      <c r="B500" s="87"/>
      <c r="C500" s="87"/>
      <c r="D500" s="87"/>
      <c r="E500" s="87"/>
      <c r="F500" s="87"/>
      <c r="G500" s="87"/>
      <c r="H500" s="87"/>
      <c r="I500" s="87"/>
      <c r="J500" s="1"/>
      <c r="K500" s="1"/>
      <c r="L500" s="1"/>
      <c r="M500" s="1"/>
      <c r="N500" s="119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19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</row>
    <row r="501" spans="2:45" ht="15.6">
      <c r="B501" s="87"/>
      <c r="C501" s="87"/>
      <c r="D501" s="87"/>
      <c r="E501" s="87"/>
      <c r="F501" s="87"/>
      <c r="G501" s="87"/>
      <c r="H501" s="87"/>
      <c r="I501" s="87"/>
      <c r="J501" s="1"/>
      <c r="K501" s="1"/>
      <c r="L501" s="1"/>
      <c r="M501" s="1"/>
      <c r="N501" s="119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19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</row>
    <row r="502" spans="2:45" ht="15.6">
      <c r="B502" s="87"/>
      <c r="C502" s="87"/>
      <c r="D502" s="87"/>
      <c r="E502" s="87"/>
      <c r="F502" s="87"/>
      <c r="G502" s="87"/>
      <c r="H502" s="87"/>
      <c r="I502" s="87"/>
      <c r="J502" s="1"/>
      <c r="K502" s="1"/>
      <c r="L502" s="1"/>
      <c r="M502" s="1"/>
      <c r="N502" s="119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19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</row>
    <row r="503" spans="2:45" ht="15.6">
      <c r="B503" s="87"/>
      <c r="C503" s="87"/>
      <c r="D503" s="87"/>
      <c r="E503" s="87"/>
      <c r="F503" s="87"/>
      <c r="G503" s="87"/>
      <c r="H503" s="87"/>
      <c r="I503" s="87"/>
      <c r="J503" s="1"/>
      <c r="K503" s="1"/>
      <c r="L503" s="1"/>
      <c r="M503" s="1"/>
      <c r="N503" s="119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19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</row>
    <row r="504" spans="2:45" ht="15.6">
      <c r="B504" s="87"/>
      <c r="C504" s="87"/>
      <c r="D504" s="87"/>
      <c r="E504" s="87"/>
      <c r="F504" s="87"/>
      <c r="G504" s="87"/>
      <c r="H504" s="87"/>
      <c r="I504" s="87"/>
      <c r="J504" s="1"/>
      <c r="K504" s="1"/>
      <c r="L504" s="1"/>
      <c r="M504" s="1"/>
      <c r="N504" s="119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19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</row>
    <row r="505" spans="2:45" ht="15.6">
      <c r="B505" s="87"/>
      <c r="C505" s="87"/>
      <c r="D505" s="87"/>
      <c r="E505" s="87"/>
      <c r="F505" s="87"/>
      <c r="G505" s="87"/>
      <c r="H505" s="87"/>
      <c r="I505" s="87"/>
      <c r="J505" s="1"/>
      <c r="K505" s="1"/>
      <c r="L505" s="1"/>
      <c r="M505" s="1"/>
      <c r="N505" s="119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19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</row>
    <row r="506" spans="2:45" ht="15.6">
      <c r="B506" s="87"/>
      <c r="C506" s="87"/>
      <c r="D506" s="87"/>
      <c r="E506" s="87"/>
      <c r="F506" s="87"/>
      <c r="G506" s="87"/>
      <c r="H506" s="87"/>
      <c r="I506" s="87"/>
      <c r="J506" s="1"/>
      <c r="K506" s="1"/>
      <c r="L506" s="1"/>
      <c r="M506" s="1"/>
      <c r="N506" s="119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19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</row>
    <row r="507" spans="2:45" ht="15.6">
      <c r="B507" s="87"/>
      <c r="C507" s="87"/>
      <c r="D507" s="87"/>
      <c r="E507" s="87"/>
      <c r="F507" s="87"/>
      <c r="G507" s="87"/>
      <c r="H507" s="87"/>
      <c r="I507" s="87"/>
      <c r="J507" s="1"/>
      <c r="K507" s="1"/>
      <c r="L507" s="1"/>
      <c r="M507" s="1"/>
      <c r="N507" s="119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19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</row>
    <row r="508" spans="2:45" ht="15.6">
      <c r="B508" s="87"/>
      <c r="C508" s="87"/>
      <c r="D508" s="87"/>
      <c r="E508" s="87"/>
      <c r="F508" s="87"/>
      <c r="G508" s="87"/>
      <c r="H508" s="87"/>
      <c r="I508" s="87"/>
      <c r="J508" s="1"/>
      <c r="K508" s="1"/>
      <c r="L508" s="1"/>
      <c r="M508" s="1"/>
      <c r="N508" s="119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19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</row>
    <row r="509" spans="2:45" ht="15.6">
      <c r="B509" s="87"/>
      <c r="C509" s="87"/>
      <c r="D509" s="87"/>
      <c r="E509" s="87"/>
      <c r="F509" s="87"/>
      <c r="G509" s="87"/>
      <c r="H509" s="87"/>
      <c r="I509" s="87"/>
      <c r="J509" s="1"/>
      <c r="K509" s="1"/>
      <c r="L509" s="1"/>
      <c r="M509" s="1"/>
      <c r="N509" s="119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19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</row>
    <row r="510" spans="2:45" ht="15.6">
      <c r="B510" s="87"/>
      <c r="C510" s="87"/>
      <c r="D510" s="87"/>
      <c r="E510" s="87"/>
      <c r="F510" s="87"/>
      <c r="G510" s="87"/>
      <c r="H510" s="87"/>
      <c r="I510" s="87"/>
      <c r="J510" s="1"/>
      <c r="K510" s="1"/>
      <c r="L510" s="1"/>
      <c r="M510" s="1"/>
      <c r="N510" s="119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19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</row>
    <row r="511" spans="2:45" ht="15.6">
      <c r="B511" s="87"/>
      <c r="C511" s="87"/>
      <c r="D511" s="87"/>
      <c r="E511" s="87"/>
      <c r="F511" s="87"/>
      <c r="G511" s="87"/>
      <c r="H511" s="87"/>
      <c r="I511" s="87"/>
      <c r="J511" s="1"/>
      <c r="K511" s="1"/>
      <c r="L511" s="1"/>
      <c r="M511" s="1"/>
      <c r="N511" s="119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19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</row>
    <row r="512" spans="2:45" ht="15.6">
      <c r="B512" s="87"/>
      <c r="C512" s="87"/>
      <c r="D512" s="87"/>
      <c r="E512" s="87"/>
      <c r="F512" s="87"/>
      <c r="G512" s="87"/>
      <c r="H512" s="87"/>
      <c r="I512" s="87"/>
      <c r="J512" s="1"/>
      <c r="K512" s="1"/>
      <c r="L512" s="1"/>
      <c r="M512" s="1"/>
      <c r="N512" s="119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19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</row>
    <row r="513" spans="2:45" ht="15.6">
      <c r="B513" s="87"/>
      <c r="C513" s="87"/>
      <c r="D513" s="87"/>
      <c r="E513" s="87"/>
      <c r="F513" s="87"/>
      <c r="G513" s="87"/>
      <c r="H513" s="87"/>
      <c r="I513" s="87"/>
      <c r="J513" s="1"/>
      <c r="K513" s="1"/>
      <c r="L513" s="1"/>
      <c r="M513" s="1"/>
      <c r="N513" s="119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19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</row>
    <row r="514" spans="2:45" ht="15.6">
      <c r="B514" s="87"/>
      <c r="C514" s="87"/>
      <c r="D514" s="87"/>
      <c r="E514" s="87"/>
      <c r="F514" s="87"/>
      <c r="G514" s="87"/>
      <c r="H514" s="87"/>
      <c r="I514" s="87"/>
      <c r="J514" s="1"/>
      <c r="K514" s="1"/>
      <c r="L514" s="1"/>
      <c r="M514" s="1"/>
      <c r="N514" s="119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19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</row>
    <row r="515" spans="2:45" ht="15.6">
      <c r="B515" s="87"/>
      <c r="C515" s="87"/>
      <c r="D515" s="87"/>
      <c r="E515" s="87"/>
      <c r="F515" s="87"/>
      <c r="G515" s="87"/>
      <c r="H515" s="87"/>
      <c r="I515" s="87"/>
      <c r="J515" s="1"/>
      <c r="K515" s="1"/>
      <c r="L515" s="1"/>
      <c r="M515" s="1"/>
      <c r="N515" s="119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19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</row>
    <row r="516" spans="2:45" ht="15.6">
      <c r="B516" s="87"/>
      <c r="C516" s="87"/>
      <c r="D516" s="87"/>
      <c r="E516" s="87"/>
      <c r="F516" s="87"/>
      <c r="G516" s="87"/>
      <c r="H516" s="87"/>
      <c r="I516" s="87"/>
      <c r="J516" s="1"/>
      <c r="K516" s="1"/>
      <c r="L516" s="1"/>
      <c r="M516" s="1"/>
      <c r="N516" s="119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19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</row>
    <row r="517" spans="2:45" ht="15.6">
      <c r="B517" s="87"/>
      <c r="C517" s="87"/>
      <c r="D517" s="87"/>
      <c r="E517" s="87"/>
      <c r="F517" s="87"/>
      <c r="G517" s="87"/>
      <c r="H517" s="87"/>
      <c r="I517" s="87"/>
      <c r="J517" s="1"/>
      <c r="K517" s="1"/>
      <c r="L517" s="1"/>
      <c r="M517" s="1"/>
      <c r="N517" s="119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19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</row>
    <row r="518" spans="2:45" ht="15.6">
      <c r="B518" s="87"/>
      <c r="C518" s="87"/>
      <c r="D518" s="87"/>
      <c r="E518" s="87"/>
      <c r="F518" s="87"/>
      <c r="G518" s="87"/>
      <c r="H518" s="87"/>
      <c r="I518" s="87"/>
      <c r="J518" s="1"/>
      <c r="K518" s="1"/>
      <c r="L518" s="1"/>
      <c r="M518" s="1"/>
      <c r="N518" s="119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19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</row>
    <row r="519" spans="2:45" ht="15.6">
      <c r="B519" s="87"/>
      <c r="C519" s="87"/>
      <c r="D519" s="87"/>
      <c r="E519" s="87"/>
      <c r="F519" s="87"/>
      <c r="G519" s="87"/>
      <c r="H519" s="87"/>
      <c r="I519" s="87"/>
      <c r="J519" s="1"/>
      <c r="K519" s="1"/>
      <c r="L519" s="1"/>
      <c r="M519" s="1"/>
      <c r="N519" s="119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19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</row>
    <row r="520" spans="2:45" ht="15.6">
      <c r="B520" s="87"/>
      <c r="C520" s="87"/>
      <c r="D520" s="87"/>
      <c r="E520" s="87"/>
      <c r="F520" s="87"/>
      <c r="G520" s="87"/>
      <c r="H520" s="87"/>
      <c r="I520" s="87"/>
      <c r="J520" s="1"/>
      <c r="K520" s="1"/>
      <c r="L520" s="1"/>
      <c r="M520" s="1"/>
      <c r="N520" s="119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19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</row>
    <row r="521" spans="2:45" ht="15.6">
      <c r="B521" s="87"/>
      <c r="C521" s="87"/>
      <c r="D521" s="87"/>
      <c r="E521" s="87"/>
      <c r="F521" s="87"/>
      <c r="G521" s="87"/>
      <c r="H521" s="87"/>
      <c r="I521" s="87"/>
      <c r="J521" s="1"/>
      <c r="K521" s="1"/>
      <c r="L521" s="1"/>
      <c r="M521" s="1"/>
      <c r="N521" s="119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19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</row>
    <row r="522" spans="2:45" ht="15.6">
      <c r="B522" s="87"/>
      <c r="C522" s="87"/>
      <c r="D522" s="87"/>
      <c r="E522" s="87"/>
      <c r="F522" s="87"/>
      <c r="G522" s="87"/>
      <c r="H522" s="87"/>
      <c r="I522" s="87"/>
      <c r="J522" s="1"/>
      <c r="K522" s="1"/>
      <c r="L522" s="1"/>
      <c r="M522" s="1"/>
      <c r="N522" s="119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19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</row>
    <row r="523" spans="2:45" ht="15.6">
      <c r="B523" s="87"/>
      <c r="C523" s="87"/>
      <c r="D523" s="87"/>
      <c r="E523" s="87"/>
      <c r="F523" s="87"/>
      <c r="G523" s="87"/>
      <c r="H523" s="87"/>
      <c r="I523" s="87"/>
      <c r="J523" s="1"/>
      <c r="K523" s="1"/>
      <c r="L523" s="1"/>
      <c r="M523" s="1"/>
      <c r="N523" s="119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19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</row>
    <row r="524" spans="2:45" ht="15.6">
      <c r="B524" s="87"/>
      <c r="C524" s="87"/>
      <c r="D524" s="87"/>
      <c r="E524" s="87"/>
      <c r="F524" s="87"/>
      <c r="G524" s="87"/>
      <c r="H524" s="87"/>
      <c r="I524" s="87"/>
      <c r="J524" s="1"/>
      <c r="K524" s="1"/>
      <c r="L524" s="1"/>
      <c r="M524" s="1"/>
      <c r="N524" s="119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19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</row>
    <row r="525" spans="2:45" ht="15.6">
      <c r="B525" s="87"/>
      <c r="C525" s="87"/>
      <c r="D525" s="87"/>
      <c r="E525" s="87"/>
      <c r="F525" s="87"/>
      <c r="G525" s="87"/>
      <c r="H525" s="87"/>
      <c r="I525" s="87"/>
      <c r="J525" s="1"/>
      <c r="K525" s="1"/>
      <c r="L525" s="1"/>
      <c r="M525" s="1"/>
      <c r="N525" s="119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19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</row>
    <row r="526" spans="2:45" ht="15.6">
      <c r="B526" s="87"/>
      <c r="C526" s="87"/>
      <c r="D526" s="87"/>
      <c r="E526" s="87"/>
      <c r="F526" s="87"/>
      <c r="G526" s="87"/>
      <c r="H526" s="87"/>
      <c r="I526" s="87"/>
      <c r="J526" s="1"/>
      <c r="K526" s="1"/>
      <c r="L526" s="1"/>
      <c r="M526" s="1"/>
      <c r="N526" s="119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19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</row>
    <row r="527" spans="2:45" ht="15.6">
      <c r="B527" s="87"/>
      <c r="C527" s="87"/>
      <c r="D527" s="87"/>
      <c r="E527" s="87"/>
      <c r="F527" s="87"/>
      <c r="G527" s="87"/>
      <c r="H527" s="87"/>
      <c r="I527" s="87"/>
      <c r="J527" s="1"/>
      <c r="K527" s="1"/>
      <c r="L527" s="1"/>
      <c r="M527" s="1"/>
      <c r="N527" s="119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19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</row>
    <row r="528" spans="2:45" ht="15.6">
      <c r="B528" s="87"/>
      <c r="C528" s="87"/>
      <c r="D528" s="87"/>
      <c r="E528" s="87"/>
      <c r="F528" s="87"/>
      <c r="G528" s="87"/>
      <c r="H528" s="87"/>
      <c r="I528" s="87"/>
      <c r="J528" s="1"/>
      <c r="K528" s="1"/>
      <c r="L528" s="1"/>
      <c r="M528" s="1"/>
      <c r="N528" s="119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19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</row>
    <row r="529" spans="2:45" ht="15.6">
      <c r="B529" s="87"/>
      <c r="C529" s="87"/>
      <c r="D529" s="87"/>
      <c r="E529" s="87"/>
      <c r="F529" s="87"/>
      <c r="G529" s="87"/>
      <c r="H529" s="87"/>
      <c r="I529" s="87"/>
      <c r="J529" s="1"/>
      <c r="K529" s="1"/>
      <c r="L529" s="1"/>
      <c r="M529" s="1"/>
      <c r="N529" s="119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19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</row>
    <row r="530" spans="2:45" ht="15.6">
      <c r="B530" s="87"/>
      <c r="C530" s="87"/>
      <c r="D530" s="87"/>
      <c r="E530" s="87"/>
      <c r="F530" s="87"/>
      <c r="G530" s="87"/>
      <c r="H530" s="87"/>
      <c r="I530" s="87"/>
      <c r="J530" s="1"/>
      <c r="K530" s="1"/>
      <c r="L530" s="1"/>
      <c r="M530" s="1"/>
      <c r="N530" s="119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19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</row>
    <row r="531" spans="2:45" ht="15.6">
      <c r="B531" s="87"/>
      <c r="C531" s="87"/>
      <c r="D531" s="87"/>
      <c r="E531" s="87"/>
      <c r="F531" s="87"/>
      <c r="G531" s="87"/>
      <c r="H531" s="87"/>
      <c r="I531" s="87"/>
      <c r="J531" s="1"/>
      <c r="K531" s="1"/>
      <c r="L531" s="1"/>
      <c r="M531" s="1"/>
      <c r="N531" s="119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19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</row>
    <row r="532" spans="2:45" ht="15.6">
      <c r="B532" s="87"/>
      <c r="C532" s="87"/>
      <c r="D532" s="87"/>
      <c r="E532" s="87"/>
      <c r="F532" s="87"/>
      <c r="G532" s="87"/>
      <c r="H532" s="87"/>
      <c r="I532" s="87"/>
      <c r="J532" s="1"/>
      <c r="K532" s="1"/>
      <c r="L532" s="1"/>
      <c r="M532" s="1"/>
      <c r="N532" s="119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19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</row>
    <row r="533" spans="2:45" ht="15.6">
      <c r="B533" s="87"/>
      <c r="C533" s="87"/>
      <c r="D533" s="87"/>
      <c r="E533" s="87"/>
      <c r="F533" s="87"/>
      <c r="G533" s="87"/>
      <c r="H533" s="87"/>
      <c r="I533" s="87"/>
      <c r="J533" s="1"/>
      <c r="K533" s="1"/>
      <c r="L533" s="1"/>
      <c r="M533" s="1"/>
      <c r="N533" s="119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19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</row>
    <row r="534" spans="2:45" ht="15.6">
      <c r="B534" s="87"/>
      <c r="C534" s="87"/>
      <c r="D534" s="87"/>
      <c r="E534" s="87"/>
      <c r="F534" s="87"/>
      <c r="G534" s="87"/>
      <c r="H534" s="87"/>
      <c r="I534" s="87"/>
      <c r="J534" s="1"/>
      <c r="K534" s="1"/>
      <c r="L534" s="1"/>
      <c r="M534" s="1"/>
      <c r="N534" s="119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19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</row>
    <row r="535" spans="2:45" ht="15.6">
      <c r="B535" s="87"/>
      <c r="C535" s="87"/>
      <c r="D535" s="87"/>
      <c r="E535" s="87"/>
      <c r="F535" s="87"/>
      <c r="G535" s="87"/>
      <c r="H535" s="87"/>
      <c r="I535" s="87"/>
      <c r="J535" s="1"/>
      <c r="K535" s="1"/>
      <c r="L535" s="1"/>
      <c r="M535" s="1"/>
      <c r="N535" s="119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19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</row>
    <row r="536" spans="2:45" ht="15.6">
      <c r="B536" s="87"/>
      <c r="C536" s="87"/>
      <c r="D536" s="87"/>
      <c r="E536" s="87"/>
      <c r="F536" s="87"/>
      <c r="G536" s="87"/>
      <c r="H536" s="87"/>
      <c r="I536" s="87"/>
      <c r="J536" s="1"/>
      <c r="K536" s="1"/>
      <c r="L536" s="1"/>
      <c r="M536" s="1"/>
      <c r="N536" s="119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19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</row>
    <row r="537" spans="2:45" ht="15.6">
      <c r="B537" s="87"/>
      <c r="C537" s="87"/>
      <c r="D537" s="87"/>
      <c r="E537" s="87"/>
      <c r="F537" s="87"/>
      <c r="G537" s="87"/>
      <c r="H537" s="87"/>
      <c r="I537" s="87"/>
      <c r="J537" s="1"/>
      <c r="K537" s="1"/>
      <c r="L537" s="1"/>
      <c r="M537" s="1"/>
      <c r="N537" s="119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19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</row>
    <row r="538" spans="2:45" ht="15.6">
      <c r="B538" s="87"/>
      <c r="C538" s="87"/>
      <c r="D538" s="87"/>
      <c r="E538" s="87"/>
      <c r="F538" s="87"/>
      <c r="G538" s="87"/>
      <c r="H538" s="87"/>
      <c r="I538" s="87"/>
      <c r="J538" s="1"/>
      <c r="K538" s="1"/>
      <c r="L538" s="1"/>
      <c r="M538" s="1"/>
      <c r="N538" s="119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19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</row>
    <row r="539" spans="2:45" ht="15.6">
      <c r="B539" s="87"/>
      <c r="C539" s="87"/>
      <c r="D539" s="87"/>
      <c r="E539" s="87"/>
      <c r="F539" s="87"/>
      <c r="G539" s="87"/>
      <c r="H539" s="87"/>
      <c r="I539" s="87"/>
      <c r="J539" s="1"/>
      <c r="K539" s="1"/>
      <c r="L539" s="1"/>
      <c r="M539" s="1"/>
      <c r="N539" s="119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19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</row>
    <row r="540" spans="2:45" ht="15.6">
      <c r="B540" s="87"/>
      <c r="C540" s="87"/>
      <c r="D540" s="87"/>
      <c r="E540" s="87"/>
      <c r="F540" s="87"/>
      <c r="G540" s="87"/>
      <c r="H540" s="87"/>
      <c r="I540" s="87"/>
      <c r="J540" s="1"/>
      <c r="K540" s="1"/>
      <c r="L540" s="1"/>
      <c r="M540" s="1"/>
      <c r="N540" s="119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19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</row>
    <row r="541" spans="2:45" ht="15.6">
      <c r="B541" s="87"/>
      <c r="C541" s="87"/>
      <c r="D541" s="87"/>
      <c r="E541" s="87"/>
      <c r="F541" s="87"/>
      <c r="G541" s="87"/>
      <c r="H541" s="87"/>
      <c r="I541" s="87"/>
      <c r="J541" s="1"/>
      <c r="K541" s="1"/>
      <c r="L541" s="1"/>
      <c r="M541" s="1"/>
      <c r="N541" s="119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19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</row>
    <row r="542" spans="2:45" ht="15.6">
      <c r="B542" s="87"/>
      <c r="C542" s="87"/>
      <c r="D542" s="87"/>
      <c r="E542" s="87"/>
      <c r="F542" s="87"/>
      <c r="G542" s="87"/>
      <c r="H542" s="87"/>
      <c r="I542" s="87"/>
      <c r="J542" s="1"/>
      <c r="K542" s="1"/>
      <c r="L542" s="1"/>
      <c r="M542" s="1"/>
      <c r="N542" s="119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19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</row>
    <row r="543" spans="2:45" ht="15.6">
      <c r="B543" s="87"/>
      <c r="C543" s="87"/>
      <c r="D543" s="87"/>
      <c r="E543" s="87"/>
      <c r="F543" s="87"/>
      <c r="G543" s="87"/>
      <c r="H543" s="87"/>
      <c r="I543" s="87"/>
      <c r="J543" s="1"/>
      <c r="K543" s="1"/>
      <c r="L543" s="1"/>
      <c r="M543" s="1"/>
      <c r="N543" s="119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19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</row>
    <row r="544" spans="2:45" ht="15.6">
      <c r="B544" s="87"/>
      <c r="C544" s="87"/>
      <c r="D544" s="87"/>
      <c r="E544" s="87"/>
      <c r="F544" s="87"/>
      <c r="G544" s="87"/>
      <c r="H544" s="87"/>
      <c r="I544" s="87"/>
      <c r="J544" s="1"/>
      <c r="K544" s="1"/>
      <c r="L544" s="1"/>
      <c r="M544" s="1"/>
      <c r="N544" s="119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19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</row>
    <row r="545" spans="2:45" ht="15.6">
      <c r="B545" s="87"/>
      <c r="C545" s="87"/>
      <c r="D545" s="87"/>
      <c r="E545" s="87"/>
      <c r="F545" s="87"/>
      <c r="G545" s="87"/>
      <c r="H545" s="87"/>
      <c r="I545" s="87"/>
      <c r="J545" s="1"/>
      <c r="K545" s="1"/>
      <c r="L545" s="1"/>
      <c r="M545" s="1"/>
      <c r="N545" s="119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19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</row>
    <row r="546" spans="2:45" ht="15.6">
      <c r="B546" s="87"/>
      <c r="C546" s="87"/>
      <c r="D546" s="87"/>
      <c r="E546" s="87"/>
      <c r="F546" s="87"/>
      <c r="G546" s="87"/>
      <c r="H546" s="87"/>
      <c r="I546" s="87"/>
      <c r="J546" s="1"/>
      <c r="K546" s="1"/>
      <c r="L546" s="1"/>
      <c r="M546" s="1"/>
      <c r="N546" s="119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19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</row>
    <row r="547" spans="2:45" ht="15.6">
      <c r="B547" s="87"/>
      <c r="C547" s="87"/>
      <c r="D547" s="87"/>
      <c r="E547" s="87"/>
      <c r="F547" s="87"/>
      <c r="G547" s="87"/>
      <c r="H547" s="87"/>
      <c r="I547" s="87"/>
      <c r="J547" s="1"/>
      <c r="K547" s="1"/>
      <c r="L547" s="1"/>
      <c r="M547" s="1"/>
      <c r="N547" s="119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19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</row>
    <row r="548" spans="2:45" ht="15.6">
      <c r="B548" s="87"/>
      <c r="C548" s="87"/>
      <c r="D548" s="87"/>
      <c r="E548" s="87"/>
      <c r="F548" s="87"/>
      <c r="G548" s="87"/>
      <c r="H548" s="87"/>
      <c r="I548" s="87"/>
      <c r="J548" s="1"/>
      <c r="K548" s="1"/>
      <c r="L548" s="1"/>
      <c r="M548" s="1"/>
      <c r="N548" s="119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19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</row>
    <row r="549" spans="2:45" ht="15.6">
      <c r="B549" s="87"/>
      <c r="C549" s="87"/>
      <c r="D549" s="87"/>
      <c r="E549" s="87"/>
      <c r="F549" s="87"/>
      <c r="G549" s="87"/>
      <c r="H549" s="87"/>
      <c r="I549" s="87"/>
      <c r="J549" s="1"/>
      <c r="K549" s="1"/>
      <c r="L549" s="1"/>
      <c r="M549" s="1"/>
      <c r="N549" s="119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19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</row>
    <row r="550" spans="2:45" ht="15.6">
      <c r="B550" s="87"/>
      <c r="C550" s="87"/>
      <c r="D550" s="87"/>
      <c r="E550" s="87"/>
      <c r="F550" s="87"/>
      <c r="G550" s="87"/>
      <c r="H550" s="87"/>
      <c r="I550" s="87"/>
      <c r="J550" s="1"/>
      <c r="K550" s="1"/>
      <c r="L550" s="1"/>
      <c r="M550" s="1"/>
      <c r="N550" s="119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19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</row>
    <row r="551" spans="2:45" ht="15.6">
      <c r="B551" s="87"/>
      <c r="C551" s="87"/>
      <c r="D551" s="87"/>
      <c r="E551" s="87"/>
      <c r="F551" s="87"/>
      <c r="G551" s="87"/>
      <c r="H551" s="87"/>
      <c r="I551" s="87"/>
      <c r="J551" s="1"/>
      <c r="K551" s="1"/>
      <c r="L551" s="1"/>
      <c r="M551" s="1"/>
      <c r="N551" s="119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19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</row>
    <row r="552" spans="2:45" ht="15.6">
      <c r="B552" s="87"/>
      <c r="C552" s="87"/>
      <c r="D552" s="87"/>
      <c r="E552" s="87"/>
      <c r="F552" s="87"/>
      <c r="G552" s="87"/>
      <c r="H552" s="87"/>
      <c r="I552" s="87"/>
      <c r="J552" s="1"/>
      <c r="K552" s="1"/>
      <c r="L552" s="1"/>
      <c r="M552" s="1"/>
      <c r="N552" s="119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19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</row>
    <row r="553" spans="2:45" ht="15.6">
      <c r="B553" s="87"/>
      <c r="C553" s="87"/>
      <c r="D553" s="87"/>
      <c r="E553" s="87"/>
      <c r="F553" s="87"/>
      <c r="G553" s="87"/>
      <c r="H553" s="87"/>
      <c r="I553" s="87"/>
      <c r="J553" s="1"/>
      <c r="K553" s="1"/>
      <c r="L553" s="1"/>
      <c r="M553" s="1"/>
      <c r="N553" s="119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19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</row>
    <row r="554" spans="2:45" ht="15.6">
      <c r="B554" s="87"/>
      <c r="C554" s="87"/>
      <c r="D554" s="87"/>
      <c r="E554" s="87"/>
      <c r="F554" s="87"/>
      <c r="G554" s="87"/>
      <c r="H554" s="87"/>
      <c r="I554" s="87"/>
      <c r="J554" s="1"/>
      <c r="K554" s="1"/>
      <c r="L554" s="1"/>
      <c r="M554" s="1"/>
      <c r="N554" s="119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19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</row>
    <row r="555" spans="2:45" ht="15.6">
      <c r="B555" s="87"/>
      <c r="C555" s="87"/>
      <c r="D555" s="87"/>
      <c r="E555" s="87"/>
      <c r="F555" s="87"/>
      <c r="G555" s="87"/>
      <c r="H555" s="87"/>
      <c r="I555" s="87"/>
      <c r="J555" s="1"/>
      <c r="K555" s="1"/>
      <c r="L555" s="1"/>
      <c r="M555" s="1"/>
      <c r="N555" s="119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19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</row>
    <row r="556" spans="2:45" ht="15.6">
      <c r="B556" s="87"/>
      <c r="C556" s="87"/>
      <c r="D556" s="87"/>
      <c r="E556" s="87"/>
      <c r="F556" s="87"/>
      <c r="G556" s="87"/>
      <c r="H556" s="87"/>
      <c r="I556" s="87"/>
      <c r="J556" s="1"/>
      <c r="K556" s="1"/>
      <c r="L556" s="1"/>
      <c r="M556" s="1"/>
      <c r="N556" s="119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19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</row>
    <row r="557" spans="2:45" ht="15.6">
      <c r="B557" s="87"/>
      <c r="C557" s="87"/>
      <c r="D557" s="87"/>
      <c r="E557" s="87"/>
      <c r="F557" s="87"/>
      <c r="G557" s="87"/>
      <c r="H557" s="87"/>
      <c r="I557" s="87"/>
      <c r="J557" s="1"/>
      <c r="K557" s="1"/>
      <c r="L557" s="1"/>
      <c r="M557" s="1"/>
      <c r="N557" s="119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19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</row>
    <row r="558" spans="2:45" ht="15.6">
      <c r="B558" s="87"/>
      <c r="C558" s="87"/>
      <c r="D558" s="87"/>
      <c r="E558" s="87"/>
      <c r="F558" s="87"/>
      <c r="G558" s="87"/>
      <c r="H558" s="87"/>
      <c r="I558" s="87"/>
      <c r="J558" s="1"/>
      <c r="K558" s="1"/>
      <c r="L558" s="1"/>
      <c r="M558" s="1"/>
      <c r="N558" s="119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19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</row>
    <row r="559" spans="2:45" ht="15.6">
      <c r="B559" s="87"/>
      <c r="C559" s="87"/>
      <c r="D559" s="87"/>
      <c r="E559" s="87"/>
      <c r="F559" s="87"/>
      <c r="G559" s="87"/>
      <c r="H559" s="87"/>
      <c r="I559" s="87"/>
      <c r="J559" s="1"/>
      <c r="K559" s="1"/>
      <c r="L559" s="1"/>
      <c r="M559" s="1"/>
      <c r="N559" s="119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19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</row>
    <row r="560" spans="2:45" ht="15.6">
      <c r="B560" s="87"/>
      <c r="C560" s="87"/>
      <c r="D560" s="87"/>
      <c r="E560" s="87"/>
      <c r="F560" s="87"/>
      <c r="G560" s="87"/>
      <c r="H560" s="87"/>
      <c r="I560" s="87"/>
      <c r="J560" s="1"/>
      <c r="K560" s="1"/>
      <c r="L560" s="1"/>
      <c r="M560" s="1"/>
      <c r="N560" s="119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19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</row>
    <row r="561" spans="2:45" ht="15.6">
      <c r="B561" s="87"/>
      <c r="C561" s="87"/>
      <c r="D561" s="87"/>
      <c r="E561" s="87"/>
      <c r="F561" s="87"/>
      <c r="G561" s="87"/>
      <c r="H561" s="87"/>
      <c r="I561" s="87"/>
      <c r="J561" s="1"/>
      <c r="K561" s="1"/>
      <c r="L561" s="1"/>
      <c r="M561" s="1"/>
      <c r="N561" s="119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19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</row>
    <row r="562" spans="2:45" ht="15.6">
      <c r="B562" s="87"/>
      <c r="C562" s="87"/>
      <c r="D562" s="87"/>
      <c r="E562" s="87"/>
      <c r="F562" s="87"/>
      <c r="G562" s="87"/>
      <c r="H562" s="87"/>
      <c r="I562" s="87"/>
      <c r="J562" s="1"/>
      <c r="K562" s="1"/>
      <c r="L562" s="1"/>
      <c r="M562" s="1"/>
      <c r="N562" s="119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19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</row>
    <row r="563" spans="2:45" ht="15.6">
      <c r="B563" s="87"/>
      <c r="C563" s="87"/>
      <c r="D563" s="87"/>
      <c r="E563" s="87"/>
      <c r="F563" s="87"/>
      <c r="G563" s="87"/>
      <c r="H563" s="87"/>
      <c r="I563" s="87"/>
      <c r="J563" s="1"/>
      <c r="K563" s="1"/>
      <c r="L563" s="1"/>
      <c r="M563" s="1"/>
      <c r="N563" s="119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19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</row>
    <row r="564" spans="2:45" ht="15.6">
      <c r="B564" s="87"/>
      <c r="C564" s="87"/>
      <c r="D564" s="87"/>
      <c r="E564" s="87"/>
      <c r="F564" s="87"/>
      <c r="G564" s="87"/>
      <c r="H564" s="87"/>
      <c r="I564" s="87"/>
      <c r="J564" s="1"/>
      <c r="K564" s="1"/>
      <c r="L564" s="1"/>
      <c r="M564" s="1"/>
      <c r="N564" s="119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19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</row>
    <row r="565" spans="2:45" ht="15.6">
      <c r="B565" s="87"/>
      <c r="C565" s="87"/>
      <c r="D565" s="87"/>
      <c r="E565" s="87"/>
      <c r="F565" s="87"/>
      <c r="G565" s="87"/>
      <c r="H565" s="87"/>
      <c r="I565" s="87"/>
      <c r="J565" s="1"/>
      <c r="K565" s="1"/>
      <c r="L565" s="1"/>
      <c r="M565" s="1"/>
      <c r="N565" s="119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19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</row>
    <row r="566" spans="2:45" ht="15.6">
      <c r="B566" s="87"/>
      <c r="C566" s="87"/>
      <c r="D566" s="87"/>
      <c r="E566" s="87"/>
      <c r="F566" s="87"/>
      <c r="G566" s="87"/>
      <c r="H566" s="87"/>
      <c r="I566" s="87"/>
      <c r="J566" s="1"/>
      <c r="K566" s="1"/>
      <c r="L566" s="1"/>
      <c r="M566" s="1"/>
      <c r="N566" s="119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19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</row>
    <row r="567" spans="2:45" ht="15.6">
      <c r="B567" s="87"/>
      <c r="C567" s="87"/>
      <c r="D567" s="87"/>
      <c r="E567" s="87"/>
      <c r="F567" s="87"/>
      <c r="G567" s="87"/>
      <c r="H567" s="87"/>
      <c r="I567" s="87"/>
      <c r="J567" s="1"/>
      <c r="K567" s="1"/>
      <c r="L567" s="1"/>
      <c r="M567" s="1"/>
      <c r="N567" s="119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19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</row>
    <row r="568" spans="2:45" ht="15.6">
      <c r="B568" s="87"/>
      <c r="C568" s="87"/>
      <c r="D568" s="87"/>
      <c r="E568" s="87"/>
      <c r="F568" s="87"/>
      <c r="G568" s="87"/>
      <c r="H568" s="87"/>
      <c r="I568" s="87"/>
      <c r="J568" s="1"/>
      <c r="K568" s="1"/>
      <c r="L568" s="1"/>
      <c r="M568" s="1"/>
      <c r="N568" s="119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19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</row>
    <row r="569" spans="2:45" ht="15.6">
      <c r="B569" s="87"/>
      <c r="C569" s="87"/>
      <c r="D569" s="87"/>
      <c r="E569" s="87"/>
      <c r="F569" s="87"/>
      <c r="G569" s="87"/>
      <c r="H569" s="87"/>
      <c r="I569" s="87"/>
      <c r="J569" s="1"/>
      <c r="K569" s="1"/>
      <c r="L569" s="1"/>
      <c r="M569" s="1"/>
      <c r="N569" s="119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19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</row>
    <row r="570" spans="2:45" ht="15.6">
      <c r="B570" s="87"/>
      <c r="C570" s="87"/>
      <c r="D570" s="87"/>
      <c r="E570" s="87"/>
      <c r="F570" s="87"/>
      <c r="G570" s="87"/>
      <c r="H570" s="87"/>
      <c r="I570" s="87"/>
      <c r="J570" s="1"/>
      <c r="K570" s="1"/>
      <c r="L570" s="1"/>
      <c r="M570" s="1"/>
      <c r="N570" s="119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19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</row>
    <row r="571" spans="2:45" ht="15.6">
      <c r="B571" s="87"/>
      <c r="C571" s="87"/>
      <c r="D571" s="87"/>
      <c r="E571" s="87"/>
      <c r="F571" s="87"/>
      <c r="G571" s="87"/>
      <c r="H571" s="87"/>
      <c r="I571" s="87"/>
      <c r="J571" s="1"/>
      <c r="K571" s="1"/>
      <c r="L571" s="1"/>
      <c r="M571" s="1"/>
      <c r="N571" s="119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19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</row>
    <row r="572" spans="2:45" ht="15.6">
      <c r="B572" s="87"/>
      <c r="C572" s="87"/>
      <c r="D572" s="87"/>
      <c r="E572" s="87"/>
      <c r="F572" s="87"/>
      <c r="G572" s="87"/>
      <c r="H572" s="87"/>
      <c r="I572" s="87"/>
      <c r="J572" s="1"/>
      <c r="K572" s="1"/>
      <c r="L572" s="1"/>
      <c r="M572" s="1"/>
      <c r="N572" s="119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19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</row>
    <row r="573" spans="2:45" ht="15.6">
      <c r="B573" s="87"/>
      <c r="C573" s="87"/>
      <c r="D573" s="87"/>
      <c r="E573" s="87"/>
      <c r="F573" s="87"/>
      <c r="G573" s="87"/>
      <c r="H573" s="87"/>
      <c r="I573" s="87"/>
      <c r="J573" s="1"/>
      <c r="K573" s="1"/>
      <c r="L573" s="1"/>
      <c r="M573" s="1"/>
      <c r="N573" s="119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19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</row>
    <row r="574" spans="2:45" ht="15.6">
      <c r="B574" s="87"/>
      <c r="C574" s="87"/>
      <c r="D574" s="87"/>
      <c r="E574" s="87"/>
      <c r="F574" s="87"/>
      <c r="G574" s="87"/>
      <c r="H574" s="87"/>
      <c r="I574" s="87"/>
      <c r="J574" s="1"/>
      <c r="K574" s="1"/>
      <c r="L574" s="1"/>
      <c r="M574" s="1"/>
      <c r="N574" s="119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19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</row>
    <row r="575" spans="2:45" ht="15.6">
      <c r="B575" s="87"/>
      <c r="C575" s="87"/>
      <c r="D575" s="87"/>
      <c r="E575" s="87"/>
      <c r="F575" s="87"/>
      <c r="G575" s="87"/>
      <c r="H575" s="87"/>
      <c r="I575" s="87"/>
      <c r="J575" s="1"/>
      <c r="K575" s="1"/>
      <c r="L575" s="1"/>
      <c r="M575" s="1"/>
      <c r="N575" s="119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19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</row>
    <row r="576" spans="2:45" ht="15.6">
      <c r="B576" s="87"/>
      <c r="C576" s="87"/>
      <c r="D576" s="87"/>
      <c r="E576" s="87"/>
      <c r="F576" s="87"/>
      <c r="G576" s="87"/>
      <c r="H576" s="87"/>
      <c r="I576" s="87"/>
      <c r="J576" s="1"/>
      <c r="K576" s="1"/>
      <c r="L576" s="1"/>
      <c r="M576" s="1"/>
      <c r="N576" s="119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19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</row>
    <row r="577" spans="2:45" ht="15.6">
      <c r="B577" s="87"/>
      <c r="C577" s="87"/>
      <c r="D577" s="87"/>
      <c r="E577" s="87"/>
      <c r="F577" s="87"/>
      <c r="G577" s="87"/>
      <c r="H577" s="87"/>
      <c r="I577" s="87"/>
      <c r="J577" s="1"/>
      <c r="K577" s="1"/>
      <c r="L577" s="1"/>
      <c r="M577" s="1"/>
      <c r="N577" s="119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19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</row>
    <row r="578" spans="2:45" ht="15.6">
      <c r="B578" s="87"/>
      <c r="C578" s="87"/>
      <c r="D578" s="87"/>
      <c r="E578" s="87"/>
      <c r="F578" s="87"/>
      <c r="G578" s="87"/>
      <c r="H578" s="87"/>
      <c r="I578" s="87"/>
      <c r="J578" s="1"/>
      <c r="K578" s="1"/>
      <c r="L578" s="1"/>
      <c r="M578" s="1"/>
      <c r="N578" s="119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19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</row>
    <row r="579" spans="2:45" ht="15.6">
      <c r="B579" s="87"/>
      <c r="C579" s="87"/>
      <c r="D579" s="87"/>
      <c r="E579" s="87"/>
      <c r="F579" s="87"/>
      <c r="G579" s="87"/>
      <c r="H579" s="87"/>
      <c r="I579" s="87"/>
      <c r="J579" s="1"/>
      <c r="K579" s="1"/>
      <c r="L579" s="1"/>
      <c r="M579" s="1"/>
      <c r="N579" s="119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19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</row>
    <row r="580" spans="2:45" ht="15.6">
      <c r="B580" s="87"/>
      <c r="C580" s="87"/>
      <c r="D580" s="87"/>
      <c r="E580" s="87"/>
      <c r="F580" s="87"/>
      <c r="G580" s="87"/>
      <c r="H580" s="87"/>
      <c r="I580" s="87"/>
      <c r="J580" s="1"/>
      <c r="K580" s="1"/>
      <c r="L580" s="1"/>
      <c r="M580" s="1"/>
      <c r="N580" s="119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19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</row>
    <row r="581" spans="2:45" ht="15.6">
      <c r="B581" s="87"/>
      <c r="C581" s="87"/>
      <c r="D581" s="87"/>
      <c r="E581" s="87"/>
      <c r="F581" s="87"/>
      <c r="G581" s="87"/>
      <c r="H581" s="87"/>
      <c r="I581" s="87"/>
      <c r="J581" s="1"/>
      <c r="K581" s="1"/>
      <c r="L581" s="1"/>
      <c r="M581" s="1"/>
      <c r="N581" s="119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19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</row>
    <row r="582" spans="2:45" ht="15.6">
      <c r="B582" s="87"/>
      <c r="C582" s="87"/>
      <c r="D582" s="87"/>
      <c r="E582" s="87"/>
      <c r="F582" s="87"/>
      <c r="G582" s="87"/>
      <c r="H582" s="87"/>
      <c r="I582" s="87"/>
      <c r="J582" s="1"/>
      <c r="K582" s="1"/>
      <c r="L582" s="1"/>
      <c r="M582" s="1"/>
      <c r="N582" s="119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19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</row>
    <row r="583" spans="2:45" ht="15.6">
      <c r="B583" s="87"/>
      <c r="C583" s="87"/>
      <c r="D583" s="87"/>
      <c r="E583" s="87"/>
      <c r="F583" s="87"/>
      <c r="G583" s="87"/>
      <c r="H583" s="87"/>
      <c r="I583" s="87"/>
      <c r="J583" s="1"/>
      <c r="K583" s="1"/>
      <c r="L583" s="1"/>
      <c r="M583" s="1"/>
      <c r="N583" s="119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19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</row>
    <row r="584" spans="2:45" ht="15.6">
      <c r="B584" s="87"/>
      <c r="C584" s="87"/>
      <c r="D584" s="87"/>
      <c r="E584" s="87"/>
      <c r="F584" s="87"/>
      <c r="G584" s="87"/>
      <c r="H584" s="87"/>
      <c r="I584" s="87"/>
      <c r="J584" s="1"/>
      <c r="K584" s="1"/>
      <c r="L584" s="1"/>
      <c r="M584" s="1"/>
      <c r="N584" s="119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19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</row>
    <row r="585" spans="2:45" ht="15.6">
      <c r="B585" s="87"/>
      <c r="C585" s="87"/>
      <c r="D585" s="87"/>
      <c r="E585" s="87"/>
      <c r="F585" s="87"/>
      <c r="G585" s="87"/>
      <c r="H585" s="87"/>
      <c r="I585" s="87"/>
      <c r="J585" s="1"/>
      <c r="K585" s="1"/>
      <c r="L585" s="1"/>
      <c r="M585" s="1"/>
      <c r="N585" s="119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19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</row>
    <row r="586" spans="2:45" ht="15.6">
      <c r="B586" s="87"/>
      <c r="C586" s="87"/>
      <c r="D586" s="87"/>
      <c r="E586" s="87"/>
      <c r="F586" s="87"/>
      <c r="G586" s="87"/>
      <c r="H586" s="87"/>
      <c r="I586" s="87"/>
      <c r="J586" s="1"/>
      <c r="K586" s="1"/>
      <c r="L586" s="1"/>
      <c r="M586" s="1"/>
      <c r="N586" s="119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19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</row>
    <row r="587" spans="2:45" ht="15.6">
      <c r="B587" s="87"/>
      <c r="C587" s="87"/>
      <c r="D587" s="87"/>
      <c r="E587" s="87"/>
      <c r="F587" s="87"/>
      <c r="G587" s="87"/>
      <c r="H587" s="87"/>
      <c r="I587" s="87"/>
      <c r="J587" s="1"/>
      <c r="K587" s="1"/>
      <c r="L587" s="1"/>
      <c r="M587" s="1"/>
      <c r="N587" s="119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19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</row>
    <row r="588" spans="2:45" ht="15.6">
      <c r="B588" s="87"/>
      <c r="C588" s="87"/>
      <c r="D588" s="87"/>
      <c r="E588" s="87"/>
      <c r="F588" s="87"/>
      <c r="G588" s="87"/>
      <c r="H588" s="87"/>
      <c r="I588" s="87"/>
      <c r="J588" s="1"/>
      <c r="K588" s="1"/>
      <c r="L588" s="1"/>
      <c r="M588" s="1"/>
      <c r="N588" s="119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19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</row>
    <row r="589" spans="2:45" ht="15.6">
      <c r="B589" s="87"/>
      <c r="C589" s="87"/>
      <c r="D589" s="87"/>
      <c r="E589" s="87"/>
      <c r="F589" s="87"/>
      <c r="G589" s="87"/>
      <c r="H589" s="87"/>
      <c r="I589" s="87"/>
      <c r="J589" s="1"/>
      <c r="K589" s="1"/>
      <c r="L589" s="1"/>
      <c r="M589" s="1"/>
      <c r="N589" s="119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19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</row>
    <row r="590" spans="2:45" ht="15.6">
      <c r="B590" s="87"/>
      <c r="C590" s="87"/>
      <c r="D590" s="87"/>
      <c r="E590" s="87"/>
      <c r="F590" s="87"/>
      <c r="G590" s="87"/>
      <c r="H590" s="87"/>
      <c r="I590" s="87"/>
      <c r="J590" s="1"/>
      <c r="K590" s="1"/>
      <c r="L590" s="1"/>
      <c r="M590" s="1"/>
      <c r="N590" s="119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19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</row>
    <row r="591" spans="2:45" ht="15.6">
      <c r="B591" s="87"/>
      <c r="C591" s="87"/>
      <c r="D591" s="87"/>
      <c r="E591" s="87"/>
      <c r="F591" s="87"/>
      <c r="G591" s="87"/>
      <c r="H591" s="87"/>
      <c r="I591" s="87"/>
      <c r="J591" s="1"/>
      <c r="K591" s="1"/>
      <c r="L591" s="1"/>
      <c r="M591" s="1"/>
      <c r="N591" s="119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19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</row>
    <row r="592" spans="2:45" ht="15.6">
      <c r="B592" s="87"/>
      <c r="C592" s="87"/>
      <c r="D592" s="87"/>
      <c r="E592" s="87"/>
      <c r="F592" s="87"/>
      <c r="G592" s="87"/>
      <c r="H592" s="87"/>
      <c r="I592" s="87"/>
      <c r="J592" s="1"/>
      <c r="K592" s="1"/>
      <c r="L592" s="1"/>
      <c r="M592" s="1"/>
      <c r="N592" s="119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19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</row>
    <row r="593" spans="2:45" ht="15.6">
      <c r="B593" s="87"/>
      <c r="C593" s="87"/>
      <c r="D593" s="87"/>
      <c r="E593" s="87"/>
      <c r="F593" s="87"/>
      <c r="G593" s="87"/>
      <c r="H593" s="87"/>
      <c r="I593" s="87"/>
      <c r="J593" s="1"/>
      <c r="K593" s="1"/>
      <c r="L593" s="1"/>
      <c r="M593" s="1"/>
      <c r="N593" s="119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19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</row>
    <row r="594" spans="2:45" ht="15.6">
      <c r="B594" s="87"/>
      <c r="C594" s="87"/>
      <c r="D594" s="87"/>
      <c r="E594" s="87"/>
      <c r="F594" s="87"/>
      <c r="G594" s="87"/>
      <c r="H594" s="87"/>
      <c r="I594" s="87"/>
      <c r="J594" s="1"/>
      <c r="K594" s="1"/>
      <c r="L594" s="1"/>
      <c r="M594" s="1"/>
      <c r="N594" s="119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19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</row>
    <row r="595" spans="2:45" ht="15.6">
      <c r="B595" s="87"/>
      <c r="C595" s="87"/>
      <c r="D595" s="87"/>
      <c r="E595" s="87"/>
      <c r="F595" s="87"/>
      <c r="G595" s="87"/>
      <c r="H595" s="87"/>
      <c r="I595" s="87"/>
      <c r="J595" s="1"/>
      <c r="K595" s="1"/>
      <c r="L595" s="1"/>
      <c r="M595" s="1"/>
      <c r="N595" s="119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19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</row>
    <row r="596" spans="2:45" ht="15.6">
      <c r="B596" s="87"/>
      <c r="C596" s="87"/>
      <c r="D596" s="87"/>
      <c r="E596" s="87"/>
      <c r="F596" s="87"/>
      <c r="G596" s="87"/>
      <c r="H596" s="87"/>
      <c r="I596" s="87"/>
      <c r="J596" s="1"/>
      <c r="K596" s="1"/>
      <c r="L596" s="1"/>
      <c r="M596" s="1"/>
      <c r="N596" s="119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19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</row>
    <row r="597" spans="2:45" ht="15.6">
      <c r="B597" s="87"/>
      <c r="C597" s="87"/>
      <c r="D597" s="87"/>
      <c r="E597" s="87"/>
      <c r="F597" s="87"/>
      <c r="G597" s="87"/>
      <c r="H597" s="87"/>
      <c r="I597" s="87"/>
      <c r="J597" s="1"/>
      <c r="K597" s="1"/>
      <c r="L597" s="1"/>
      <c r="M597" s="1"/>
      <c r="N597" s="119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19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</row>
    <row r="598" spans="2:45" ht="15.6">
      <c r="B598" s="87"/>
      <c r="C598" s="87"/>
      <c r="D598" s="87"/>
      <c r="E598" s="87"/>
      <c r="F598" s="87"/>
      <c r="G598" s="87"/>
      <c r="H598" s="87"/>
      <c r="I598" s="87"/>
      <c r="J598" s="1"/>
      <c r="K598" s="1"/>
      <c r="L598" s="1"/>
      <c r="M598" s="1"/>
      <c r="N598" s="119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19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</row>
    <row r="599" spans="2:45" ht="15.6">
      <c r="B599" s="87"/>
      <c r="C599" s="87"/>
      <c r="D599" s="87"/>
      <c r="E599" s="87"/>
      <c r="F599" s="87"/>
      <c r="G599" s="87"/>
      <c r="H599" s="87"/>
      <c r="I599" s="87"/>
      <c r="J599" s="1"/>
      <c r="K599" s="1"/>
      <c r="L599" s="1"/>
      <c r="M599" s="1"/>
      <c r="N599" s="119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19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</row>
    <row r="600" spans="2:45" ht="15.6">
      <c r="B600" s="87"/>
      <c r="C600" s="87"/>
      <c r="D600" s="87"/>
      <c r="E600" s="87"/>
      <c r="F600" s="87"/>
      <c r="G600" s="87"/>
      <c r="H600" s="87"/>
      <c r="I600" s="87"/>
      <c r="J600" s="1"/>
      <c r="K600" s="1"/>
      <c r="L600" s="1"/>
      <c r="M600" s="1"/>
      <c r="N600" s="119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19"/>
      <c r="AA600" s="1"/>
      <c r="AB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</row>
    <row r="601" spans="2:45" ht="15.6">
      <c r="B601" s="87"/>
      <c r="C601" s="87"/>
      <c r="D601" s="87"/>
      <c r="E601" s="87"/>
      <c r="F601" s="87"/>
      <c r="G601" s="87"/>
      <c r="H601" s="87"/>
      <c r="I601" s="87"/>
      <c r="J601" s="1"/>
      <c r="K601" s="1"/>
      <c r="L601" s="1"/>
      <c r="M601" s="1"/>
      <c r="N601" s="119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19"/>
      <c r="AA601" s="1"/>
      <c r="AB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</row>
    <row r="602" spans="2:45" ht="15.6">
      <c r="B602" s="87"/>
      <c r="C602" s="87"/>
      <c r="D602" s="87"/>
      <c r="E602" s="87"/>
      <c r="F602" s="87"/>
      <c r="G602" s="87"/>
      <c r="H602" s="87"/>
      <c r="I602" s="87"/>
      <c r="J602" s="1"/>
      <c r="K602" s="1"/>
      <c r="L602" s="1"/>
      <c r="M602" s="1"/>
      <c r="N602" s="119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19"/>
      <c r="AA602" s="1"/>
      <c r="AB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</row>
    <row r="603" spans="2:45" ht="15.6">
      <c r="B603" s="87"/>
      <c r="C603" s="87"/>
      <c r="D603" s="87"/>
      <c r="E603" s="87"/>
      <c r="F603" s="87"/>
      <c r="G603" s="87"/>
      <c r="H603" s="87"/>
      <c r="I603" s="87"/>
      <c r="J603" s="1"/>
      <c r="K603" s="1"/>
      <c r="L603" s="1"/>
      <c r="M603" s="1"/>
      <c r="N603" s="119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19"/>
      <c r="AA603" s="1"/>
      <c r="AB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</row>
    <row r="604" spans="2:45" ht="15.6">
      <c r="B604" s="87"/>
      <c r="C604" s="87"/>
      <c r="D604" s="87"/>
      <c r="E604" s="87"/>
      <c r="F604" s="87"/>
      <c r="G604" s="87"/>
      <c r="H604" s="87"/>
      <c r="I604" s="87"/>
      <c r="J604" s="1"/>
      <c r="K604" s="1"/>
      <c r="L604" s="1"/>
      <c r="M604" s="1"/>
      <c r="N604" s="119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19"/>
      <c r="AA604" s="1"/>
      <c r="AB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</row>
    <row r="605" spans="2:45" ht="15.6">
      <c r="B605" s="87"/>
      <c r="C605" s="87"/>
      <c r="D605" s="87"/>
      <c r="E605" s="87"/>
      <c r="F605" s="87"/>
      <c r="G605" s="87"/>
      <c r="H605" s="87"/>
      <c r="I605" s="87"/>
      <c r="J605" s="1"/>
      <c r="K605" s="1"/>
      <c r="L605" s="1"/>
      <c r="M605" s="1"/>
      <c r="N605" s="119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19"/>
      <c r="AA605" s="1"/>
      <c r="AB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</row>
    <row r="606" spans="2:45" ht="15.6">
      <c r="B606" s="87"/>
      <c r="C606" s="87"/>
      <c r="D606" s="87"/>
      <c r="E606" s="87"/>
      <c r="F606" s="87"/>
      <c r="G606" s="87"/>
      <c r="H606" s="87"/>
      <c r="I606" s="87"/>
      <c r="J606" s="1"/>
      <c r="K606" s="1"/>
      <c r="L606" s="1"/>
      <c r="M606" s="1"/>
      <c r="N606" s="119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19"/>
      <c r="AA606" s="1"/>
      <c r="AB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</row>
    <row r="607" spans="2:45" ht="15.6">
      <c r="B607" s="87"/>
      <c r="C607" s="87"/>
      <c r="D607" s="87"/>
      <c r="E607" s="87"/>
      <c r="F607" s="87"/>
      <c r="G607" s="87"/>
      <c r="H607" s="87"/>
      <c r="I607" s="87"/>
      <c r="J607" s="1"/>
      <c r="K607" s="1"/>
      <c r="L607" s="1"/>
      <c r="M607" s="1"/>
      <c r="N607" s="119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19"/>
      <c r="AA607" s="1"/>
      <c r="AB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</row>
    <row r="608" spans="2:45" ht="15.6">
      <c r="B608" s="87"/>
      <c r="C608" s="87"/>
      <c r="D608" s="87"/>
      <c r="E608" s="87"/>
      <c r="F608" s="87"/>
      <c r="G608" s="87"/>
      <c r="H608" s="87"/>
      <c r="I608" s="87"/>
      <c r="J608" s="1"/>
      <c r="K608" s="1"/>
      <c r="L608" s="1"/>
      <c r="M608" s="1"/>
      <c r="N608" s="119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19"/>
      <c r="AA608" s="1"/>
      <c r="AB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</row>
    <row r="609" spans="2:45" ht="15.6">
      <c r="B609" s="87"/>
      <c r="C609" s="87"/>
      <c r="D609" s="87"/>
      <c r="E609" s="87"/>
      <c r="F609" s="87"/>
      <c r="G609" s="87"/>
      <c r="H609" s="87"/>
      <c r="I609" s="87"/>
      <c r="J609" s="1"/>
      <c r="K609" s="1"/>
      <c r="L609" s="1"/>
      <c r="M609" s="1"/>
      <c r="N609" s="119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19"/>
      <c r="AA609" s="1"/>
      <c r="AB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</row>
    <row r="610" spans="2:45" ht="15.6">
      <c r="B610" s="87"/>
      <c r="C610" s="87"/>
      <c r="D610" s="87"/>
      <c r="E610" s="87"/>
      <c r="F610" s="87"/>
      <c r="G610" s="87"/>
      <c r="H610" s="87"/>
      <c r="I610" s="87"/>
      <c r="J610" s="1"/>
      <c r="K610" s="1"/>
      <c r="L610" s="1"/>
      <c r="M610" s="1"/>
      <c r="N610" s="119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19"/>
      <c r="AA610" s="1"/>
      <c r="AB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</row>
    <row r="611" spans="2:45" ht="15.6">
      <c r="B611" s="87"/>
      <c r="C611" s="87"/>
      <c r="D611" s="87"/>
      <c r="E611" s="87"/>
      <c r="F611" s="87"/>
      <c r="G611" s="87"/>
      <c r="H611" s="87"/>
      <c r="I611" s="87"/>
      <c r="J611" s="1"/>
      <c r="K611" s="1"/>
      <c r="L611" s="1"/>
      <c r="M611" s="1"/>
      <c r="N611" s="119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19"/>
      <c r="AA611" s="1"/>
      <c r="AB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</row>
    <row r="612" spans="2:45" ht="15.6">
      <c r="B612" s="87"/>
      <c r="C612" s="87"/>
      <c r="D612" s="87"/>
      <c r="E612" s="87"/>
      <c r="F612" s="87"/>
      <c r="G612" s="87"/>
      <c r="H612" s="87"/>
      <c r="I612" s="87"/>
      <c r="J612" s="1"/>
      <c r="K612" s="1"/>
      <c r="L612" s="1"/>
      <c r="M612" s="1"/>
      <c r="N612" s="119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19"/>
      <c r="AA612" s="1"/>
      <c r="AB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</row>
    <row r="613" spans="2:45" ht="15.6">
      <c r="B613" s="87"/>
      <c r="C613" s="87"/>
      <c r="D613" s="87"/>
      <c r="E613" s="87"/>
      <c r="F613" s="87"/>
      <c r="G613" s="87"/>
      <c r="H613" s="87"/>
      <c r="I613" s="87"/>
      <c r="J613" s="1"/>
      <c r="K613" s="1"/>
      <c r="L613" s="1"/>
      <c r="M613" s="1"/>
      <c r="N613" s="119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19"/>
      <c r="AA613" s="1"/>
      <c r="AB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</row>
    <row r="614" spans="2:45" ht="15.6">
      <c r="B614" s="87"/>
      <c r="C614" s="87"/>
      <c r="D614" s="87"/>
      <c r="E614" s="87"/>
      <c r="F614" s="87"/>
      <c r="G614" s="87"/>
      <c r="H614" s="87"/>
      <c r="I614" s="87"/>
      <c r="J614" s="1"/>
      <c r="K614" s="1"/>
      <c r="L614" s="1"/>
      <c r="M614" s="1"/>
      <c r="N614" s="119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19"/>
      <c r="AA614" s="1"/>
      <c r="AB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</row>
    <row r="615" spans="2:45" ht="15.6">
      <c r="B615" s="87"/>
      <c r="C615" s="87"/>
      <c r="D615" s="87"/>
      <c r="E615" s="87"/>
      <c r="F615" s="87"/>
      <c r="G615" s="87"/>
      <c r="H615" s="87"/>
      <c r="I615" s="87"/>
      <c r="J615" s="1"/>
      <c r="K615" s="1"/>
      <c r="L615" s="1"/>
      <c r="M615" s="1"/>
      <c r="N615" s="119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19"/>
      <c r="AA615" s="1"/>
      <c r="AB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</row>
    <row r="616" spans="2:45" ht="15.6">
      <c r="B616" s="87"/>
      <c r="C616" s="87"/>
      <c r="D616" s="87"/>
      <c r="E616" s="87"/>
      <c r="F616" s="87"/>
      <c r="G616" s="87"/>
      <c r="H616" s="87"/>
      <c r="I616" s="87"/>
      <c r="J616" s="1"/>
      <c r="K616" s="1"/>
      <c r="L616" s="1"/>
      <c r="M616" s="1"/>
      <c r="N616" s="119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19"/>
      <c r="AA616" s="1"/>
      <c r="AB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</row>
    <row r="617" spans="2:45" ht="15.6">
      <c r="B617" s="87"/>
      <c r="C617" s="87"/>
      <c r="D617" s="87"/>
      <c r="E617" s="87"/>
      <c r="F617" s="87"/>
      <c r="G617" s="87"/>
      <c r="H617" s="87"/>
      <c r="I617" s="87"/>
      <c r="J617" s="1"/>
      <c r="K617" s="1"/>
      <c r="L617" s="1"/>
      <c r="M617" s="1"/>
      <c r="N617" s="119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19"/>
      <c r="AA617" s="1"/>
      <c r="AB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</row>
    <row r="618" spans="2:45" ht="15.6">
      <c r="B618" s="87"/>
      <c r="C618" s="87"/>
      <c r="D618" s="87"/>
      <c r="E618" s="87"/>
      <c r="F618" s="87"/>
      <c r="G618" s="87"/>
      <c r="H618" s="87"/>
      <c r="I618" s="87"/>
      <c r="J618" s="1"/>
      <c r="K618" s="1"/>
      <c r="L618" s="1"/>
      <c r="M618" s="1"/>
      <c r="N618" s="119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19"/>
      <c r="AA618" s="1"/>
      <c r="AB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</row>
    <row r="619" spans="2:45" ht="15.6">
      <c r="B619" s="87"/>
      <c r="C619" s="87"/>
      <c r="D619" s="87"/>
      <c r="E619" s="87"/>
      <c r="F619" s="87"/>
      <c r="G619" s="87"/>
      <c r="H619" s="87"/>
      <c r="I619" s="87"/>
      <c r="J619" s="1"/>
      <c r="K619" s="1"/>
      <c r="L619" s="1"/>
      <c r="M619" s="1"/>
      <c r="N619" s="119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19"/>
      <c r="AA619" s="1"/>
      <c r="AB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</row>
    <row r="620" spans="2:45" ht="15.6">
      <c r="B620" s="87"/>
      <c r="C620" s="87"/>
      <c r="D620" s="87"/>
      <c r="E620" s="87"/>
      <c r="F620" s="87"/>
      <c r="G620" s="87"/>
      <c r="H620" s="87"/>
      <c r="I620" s="87"/>
      <c r="J620" s="1"/>
      <c r="K620" s="1"/>
      <c r="L620" s="1"/>
      <c r="M620" s="1"/>
      <c r="N620" s="119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19"/>
      <c r="AA620" s="1"/>
      <c r="AB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</row>
    <row r="621" spans="2:45" ht="15.6">
      <c r="B621" s="87"/>
      <c r="C621" s="87"/>
      <c r="D621" s="87"/>
      <c r="E621" s="87"/>
      <c r="F621" s="87"/>
      <c r="G621" s="87"/>
      <c r="H621" s="87"/>
      <c r="I621" s="87"/>
      <c r="J621" s="1"/>
      <c r="K621" s="1"/>
      <c r="L621" s="1"/>
      <c r="M621" s="1"/>
      <c r="N621" s="119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19"/>
      <c r="AA621" s="1"/>
      <c r="AB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</row>
  </sheetData>
  <mergeCells count="7">
    <mergeCell ref="Y5:Z5"/>
    <mergeCell ref="Y19:Z19"/>
    <mergeCell ref="M5:N5"/>
    <mergeCell ref="P5:Q5"/>
    <mergeCell ref="P12:Q12"/>
    <mergeCell ref="P19:Q19"/>
    <mergeCell ref="S19:T19"/>
  </mergeCells>
  <phoneticPr fontId="22" type="noConversion"/>
  <printOptions horizontalCentered="1"/>
  <pageMargins left="7.874015748031496E-2" right="7.874015748031496E-2" top="0" bottom="0" header="0" footer="0"/>
  <pageSetup paperSize="9" fitToHeight="0" orientation="portrait" r:id="rId1"/>
  <rowBreaks count="4" manualBreakCount="4">
    <brk id="25" max="26" man="1"/>
    <brk id="60" max="26" man="1"/>
    <brk id="95" max="26" man="1"/>
    <brk id="130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5"/>
  <sheetViews>
    <sheetView tabSelected="1" zoomScale="130" zoomScaleNormal="130" workbookViewId="0">
      <pane ySplit="4" topLeftCell="A11" activePane="bottomLeft" state="frozen"/>
      <selection pane="bottomLeft" activeCell="F12" sqref="F12"/>
    </sheetView>
  </sheetViews>
  <sheetFormatPr defaultColWidth="11.19921875" defaultRowHeight="15" customHeight="1"/>
  <cols>
    <col min="1" max="1" width="6.8984375" style="62" bestFit="1" customWidth="1"/>
    <col min="2" max="2" width="5.19921875" style="63" customWidth="1"/>
    <col min="3" max="3" width="11.59765625" style="63" customWidth="1"/>
    <col min="4" max="4" width="8.8984375" style="63" customWidth="1"/>
    <col min="5" max="5" width="14.5" style="63" bestFit="1" customWidth="1"/>
    <col min="6" max="6" width="8.8984375" style="63" customWidth="1"/>
    <col min="7" max="7" width="11.59765625" style="63" customWidth="1"/>
    <col min="8" max="8" width="8.8984375" style="63" customWidth="1"/>
    <col min="9" max="9" width="11.59765625" style="63" customWidth="1"/>
    <col min="10" max="10" width="8.8984375" style="63" customWidth="1"/>
    <col min="11" max="11" width="5.69921875" style="63" customWidth="1"/>
    <col min="12" max="12" width="8.8984375" style="63" customWidth="1"/>
    <col min="13" max="13" width="16.09765625" style="63" bestFit="1" customWidth="1"/>
    <col min="14" max="14" width="8.8984375" style="63" customWidth="1"/>
    <col min="15" max="16" width="11.59765625" style="63" customWidth="1"/>
    <col min="17" max="22" width="4" style="63" customWidth="1"/>
    <col min="23" max="23" width="8.09765625" style="63" customWidth="1"/>
    <col min="24" max="16384" width="11.19921875" style="63"/>
  </cols>
  <sheetData>
    <row r="1" spans="1:23" ht="35.25" customHeight="1" thickBot="1">
      <c r="A1" s="416" t="s">
        <v>97</v>
      </c>
      <c r="B1" s="417"/>
      <c r="C1" s="417"/>
      <c r="D1" s="417"/>
      <c r="E1" s="418" t="s">
        <v>106</v>
      </c>
      <c r="F1" s="418"/>
      <c r="G1" s="418" t="s">
        <v>123</v>
      </c>
      <c r="H1" s="418"/>
      <c r="I1" s="417" t="s">
        <v>103</v>
      </c>
      <c r="J1" s="417"/>
      <c r="K1" s="417" t="s">
        <v>107</v>
      </c>
      <c r="L1" s="417"/>
      <c r="M1" s="417" t="s">
        <v>98</v>
      </c>
      <c r="N1" s="417"/>
      <c r="O1" s="417" t="s">
        <v>0</v>
      </c>
      <c r="P1" s="428"/>
    </row>
    <row r="2" spans="1:23" ht="15.75" customHeight="1" thickBot="1">
      <c r="B2" s="64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23" ht="15.75" customHeight="1" thickBot="1">
      <c r="A3" s="422" t="s">
        <v>99</v>
      </c>
      <c r="B3" s="422" t="s">
        <v>100</v>
      </c>
      <c r="C3" s="422" t="s">
        <v>69</v>
      </c>
      <c r="D3" s="424" t="s">
        <v>75</v>
      </c>
      <c r="E3" s="422" t="s">
        <v>70</v>
      </c>
      <c r="F3" s="426" t="s">
        <v>76</v>
      </c>
      <c r="G3" s="422" t="s">
        <v>71</v>
      </c>
      <c r="H3" s="426" t="s">
        <v>77</v>
      </c>
      <c r="I3" s="422" t="s">
        <v>72</v>
      </c>
      <c r="J3" s="426" t="s">
        <v>78</v>
      </c>
      <c r="K3" s="422" t="s">
        <v>73</v>
      </c>
      <c r="L3" s="426" t="s">
        <v>79</v>
      </c>
      <c r="M3" s="422" t="s">
        <v>74</v>
      </c>
      <c r="N3" s="426" t="s">
        <v>80</v>
      </c>
      <c r="O3" s="422" t="s">
        <v>101</v>
      </c>
      <c r="P3" s="429" t="s">
        <v>102</v>
      </c>
      <c r="Q3" s="419" t="s">
        <v>96</v>
      </c>
      <c r="R3" s="420"/>
      <c r="S3" s="420"/>
      <c r="T3" s="420"/>
      <c r="U3" s="420"/>
      <c r="V3" s="420"/>
      <c r="W3" s="421"/>
    </row>
    <row r="4" spans="1:23" ht="15.75" customHeight="1" thickBot="1">
      <c r="A4" s="423"/>
      <c r="B4" s="423"/>
      <c r="C4" s="423"/>
      <c r="D4" s="425"/>
      <c r="E4" s="423"/>
      <c r="F4" s="427"/>
      <c r="G4" s="423"/>
      <c r="H4" s="427"/>
      <c r="I4" s="423"/>
      <c r="J4" s="427"/>
      <c r="K4" s="423"/>
      <c r="L4" s="427"/>
      <c r="M4" s="423"/>
      <c r="N4" s="427"/>
      <c r="O4" s="423"/>
      <c r="P4" s="430"/>
      <c r="Q4" s="150" t="s">
        <v>81</v>
      </c>
      <c r="R4" s="151" t="s">
        <v>82</v>
      </c>
      <c r="S4" s="151" t="s">
        <v>83</v>
      </c>
      <c r="T4" s="151" t="s">
        <v>84</v>
      </c>
      <c r="U4" s="151" t="s">
        <v>85</v>
      </c>
      <c r="V4" s="151" t="s">
        <v>86</v>
      </c>
      <c r="W4" s="152" t="s">
        <v>87</v>
      </c>
    </row>
    <row r="5" spans="1:23" ht="18.75" customHeight="1">
      <c r="A5" s="224">
        <v>45413</v>
      </c>
      <c r="B5" s="52" t="str">
        <f>'非偏鄉國中(葷)'!AE5</f>
        <v>L3</v>
      </c>
      <c r="C5" s="52" t="str">
        <f>'非偏鄉國中(葷)'!AF5</f>
        <v>西式特餐</v>
      </c>
      <c r="D5" s="72" t="str">
        <f>'非偏鄉國中(葷)'!AG5</f>
        <v xml:space="preserve">麵條     </v>
      </c>
      <c r="E5" s="52" t="str">
        <f>'非偏鄉國中(葷)'!AH5</f>
        <v>西西里肉醬</v>
      </c>
      <c r="F5" s="72" t="str">
        <f>'非偏鄉國中(葷)'!AI5</f>
        <v xml:space="preserve">豬絞肉 馬鈴薯 洋蔥 蕃茄醬 義大利香料 </v>
      </c>
      <c r="G5" s="52" t="str">
        <f>'非偏鄉國中(葷)'!AJ5</f>
        <v>豆包花椰</v>
      </c>
      <c r="H5" s="72" t="str">
        <f>'非偏鄉國中(葷)'!AK5</f>
        <v xml:space="preserve">冷凍花椰菜 胡蘿蔔 大蒜 豆包  </v>
      </c>
      <c r="I5" s="52" t="str">
        <f>'非偏鄉國中(葷)'!AL5</f>
        <v>啵啵玉米</v>
      </c>
      <c r="J5" s="72" t="str">
        <f>'非偏鄉國中(葷)'!AM5</f>
        <v xml:space="preserve">冷凍玉米粒 冷凍毛豆仁 胡蘿蔔 豬絞肉 大蒜 </v>
      </c>
      <c r="K5" s="52" t="str">
        <f>'非偏鄉國中(葷)'!AN5</f>
        <v>時蔬</v>
      </c>
      <c r="L5" s="72" t="str">
        <f>'非偏鄉國中(葷)'!AO5</f>
        <v xml:space="preserve">時蔬 大蒜    </v>
      </c>
      <c r="M5" s="52" t="str">
        <f>'非偏鄉國中(葷)'!AP5</f>
        <v>南瓜濃湯</v>
      </c>
      <c r="N5" s="72" t="str">
        <f>'非偏鄉國中(葷)'!AQ5</f>
        <v xml:space="preserve">南瓜 紅蘿蔔 雞蛋 玉米濃湯調理包  </v>
      </c>
      <c r="O5" s="52" t="str">
        <f>'非偏鄉國中(葷)'!AR5</f>
        <v>點心</v>
      </c>
      <c r="P5" s="52">
        <f>'非偏鄉國中(葷)'!AS5</f>
        <v>0</v>
      </c>
      <c r="Q5" s="52">
        <f>'非偏鄉國中(葷)'!AT5</f>
        <v>5.6</v>
      </c>
      <c r="R5" s="52">
        <f>'非偏鄉國中(葷)'!AU5</f>
        <v>2.6</v>
      </c>
      <c r="S5" s="52">
        <f>'非偏鄉國中(葷)'!AV5</f>
        <v>2</v>
      </c>
      <c r="T5" s="52">
        <f>'非偏鄉國中(葷)'!AW5</f>
        <v>2.2999999999999998</v>
      </c>
      <c r="U5" s="52">
        <f>'非偏鄉國中(葷)'!AX5</f>
        <v>0</v>
      </c>
      <c r="V5" s="52">
        <f>'非偏鄉國中(葷)'!AY5</f>
        <v>0</v>
      </c>
      <c r="W5" s="89">
        <f>'非偏鄉國中(葷)'!AZ5</f>
        <v>737.1</v>
      </c>
    </row>
    <row r="6" spans="1:23" ht="18.75" customHeight="1">
      <c r="A6" s="225">
        <f t="shared" ref="A6:A7" si="0">A5+1</f>
        <v>45414</v>
      </c>
      <c r="B6" s="68" t="str">
        <f>'非偏鄉國中(葷)'!AE12</f>
        <v>L4</v>
      </c>
      <c r="C6" s="68" t="str">
        <f>'非偏鄉國中(葷)'!AF12</f>
        <v>糙米飯</v>
      </c>
      <c r="D6" s="73" t="str">
        <f>'非偏鄉國中(葷)'!AG12</f>
        <v xml:space="preserve">米 糙米    </v>
      </c>
      <c r="E6" s="68" t="str">
        <f>'非偏鄉國中(葷)'!AH12</f>
        <v>堅果蔥燒雞</v>
      </c>
      <c r="F6" s="73" t="str">
        <f>'非偏鄉國中(葷)'!AI12</f>
        <v xml:space="preserve">肉雞 時蔬 原味腰果 紅蔥碎  </v>
      </c>
      <c r="G6" s="68" t="str">
        <f>'非偏鄉國中(葷)'!AJ12</f>
        <v>培根豆芽</v>
      </c>
      <c r="H6" s="73" t="str">
        <f>'非偏鄉國中(葷)'!AK12</f>
        <v xml:space="preserve">綠豆芽 韮菜 培根 胡蘿蔔 大蒜 </v>
      </c>
      <c r="I6" s="68" t="str">
        <f>'非偏鄉國中(葷)'!AL12</f>
        <v>醬燒黑輪</v>
      </c>
      <c r="J6" s="73" t="str">
        <f>'非偏鄉國中(葷)'!AM12</f>
        <v xml:space="preserve">虱目魚小黑輪     </v>
      </c>
      <c r="K6" s="68" t="str">
        <f>'非偏鄉國中(葷)'!AN12</f>
        <v>時蔬</v>
      </c>
      <c r="L6" s="73" t="str">
        <f>'非偏鄉國中(葷)'!AO12</f>
        <v xml:space="preserve">時蔬 大蒜    </v>
      </c>
      <c r="M6" s="68" t="str">
        <f>'非偏鄉國中(葷)'!AP12</f>
        <v>綠豆湯</v>
      </c>
      <c r="N6" s="73" t="str">
        <f>'非偏鄉國中(葷)'!AQ12</f>
        <v xml:space="preserve">綠豆 紅砂糖    </v>
      </c>
      <c r="O6" s="68" t="str">
        <f>'非偏鄉國中(葷)'!AR12</f>
        <v>點心</v>
      </c>
      <c r="P6" s="68">
        <f>'非偏鄉國中(葷)'!AS12</f>
        <v>0</v>
      </c>
      <c r="Q6" s="68">
        <f>'非偏鄉國中(葷)'!AT12</f>
        <v>5.0999999999999996</v>
      </c>
      <c r="R6" s="68">
        <f>'非偏鄉國中(葷)'!AU12</f>
        <v>2.2999999999999998</v>
      </c>
      <c r="S6" s="68">
        <f>'非偏鄉國中(葷)'!AV12</f>
        <v>1.6</v>
      </c>
      <c r="T6" s="68">
        <f>'非偏鄉國中(葷)'!AW12</f>
        <v>2.4</v>
      </c>
      <c r="U6" s="68">
        <f>'非偏鄉國中(葷)'!AX12</f>
        <v>0</v>
      </c>
      <c r="V6" s="68">
        <f>'非偏鄉國中(葷)'!AY12</f>
        <v>0</v>
      </c>
      <c r="W6" s="90">
        <f>'非偏鄉國中(葷)'!AZ12</f>
        <v>683.3</v>
      </c>
    </row>
    <row r="7" spans="1:23" ht="18.75" customHeight="1" thickBot="1">
      <c r="A7" s="226">
        <f t="shared" si="0"/>
        <v>45415</v>
      </c>
      <c r="B7" s="69" t="str">
        <f>'非偏鄉國中(葷)'!AE19</f>
        <v>L5</v>
      </c>
      <c r="C7" s="69" t="str">
        <f>'非偏鄉國中(葷)'!AF19</f>
        <v>小米飯</v>
      </c>
      <c r="D7" s="74" t="str">
        <f>'非偏鄉國中(葷)'!AG19</f>
        <v xml:space="preserve">米 小米    </v>
      </c>
      <c r="E7" s="69" t="str">
        <f>'非偏鄉國中(葷)'!AH19</f>
        <v>筍干燒肉</v>
      </c>
      <c r="F7" s="74" t="str">
        <f>'非偏鄉國中(葷)'!AI19</f>
        <v xml:space="preserve">豬後腿肉 麻竹筍干 胡蘿蔔 大蒜  </v>
      </c>
      <c r="G7" s="69" t="str">
        <f>'非偏鄉國中(葷)'!AJ19</f>
        <v>肉絲季豆</v>
      </c>
      <c r="H7" s="74" t="str">
        <f>'非偏鄉國中(葷)'!AK19</f>
        <v xml:space="preserve">冷凍菜豆(莢) 豬後腿肉 大蒜   </v>
      </c>
      <c r="I7" s="69" t="str">
        <f>'非偏鄉國中(葷)'!AL19</f>
        <v>時蔬佐蛋</v>
      </c>
      <c r="J7" s="74" t="str">
        <f>'非偏鄉國中(葷)'!AM19</f>
        <v xml:space="preserve">雞蛋 時蔬 乾木耳 大蒜  </v>
      </c>
      <c r="K7" s="69" t="str">
        <f>'非偏鄉國中(葷)'!AN19</f>
        <v>時蔬</v>
      </c>
      <c r="L7" s="74" t="str">
        <f>'非偏鄉國中(葷)'!AO19</f>
        <v xml:space="preserve">時蔬 大蒜    </v>
      </c>
      <c r="M7" s="69" t="str">
        <f>'非偏鄉國中(葷)'!AP19</f>
        <v>肉骨茶湯</v>
      </c>
      <c r="N7" s="74" t="str">
        <f>'非偏鄉國中(葷)'!AQ19</f>
        <v>肉骨茶包 時蔬 薑 大骨 枸杞 大蒜</v>
      </c>
      <c r="O7" s="69" t="str">
        <f>'非偏鄉國中(葷)'!AR19</f>
        <v>點心</v>
      </c>
      <c r="P7" s="69" t="str">
        <f>'非偏鄉國中(葷)'!AS19</f>
        <v>有機豆奶</v>
      </c>
      <c r="Q7" s="69">
        <f>'非偏鄉國中(葷)'!AT19</f>
        <v>5.0999999999999996</v>
      </c>
      <c r="R7" s="69">
        <f>'非偏鄉國中(葷)'!AU19</f>
        <v>2.4</v>
      </c>
      <c r="S7" s="69">
        <f>'非偏鄉國中(葷)'!AV19</f>
        <v>2.2000000000000002</v>
      </c>
      <c r="T7" s="69">
        <f>'非偏鄉國中(葷)'!AW19</f>
        <v>2.2999999999999998</v>
      </c>
      <c r="U7" s="69">
        <f>'非偏鄉國中(葷)'!AX19</f>
        <v>0</v>
      </c>
      <c r="V7" s="69">
        <f>'非偏鄉國中(葷)'!AY19</f>
        <v>0</v>
      </c>
      <c r="W7" s="91">
        <f>'非偏鄉國中(葷)'!AZ19</f>
        <v>692.2</v>
      </c>
    </row>
    <row r="8" spans="1:23" ht="18.75" customHeight="1">
      <c r="A8" s="224">
        <f>A7+3</f>
        <v>45418</v>
      </c>
      <c r="B8" s="52" t="str">
        <f>'非偏鄉國中(葷)'!AE26</f>
        <v>M1</v>
      </c>
      <c r="C8" s="52" t="str">
        <f>'非偏鄉國中(葷)'!AF26</f>
        <v>白米飯</v>
      </c>
      <c r="D8" s="72" t="str">
        <f>'非偏鄉國中(葷)'!AG26</f>
        <v xml:space="preserve">米     </v>
      </c>
      <c r="E8" s="52" t="str">
        <f>'非偏鄉國中(葷)'!AH26</f>
        <v>家常絞肉</v>
      </c>
      <c r="F8" s="72" t="str">
        <f>'非偏鄉國中(葷)'!AI26</f>
        <v xml:space="preserve">豬絞肉 豆薯 大蒜   </v>
      </c>
      <c r="G8" s="52" t="str">
        <f>'非偏鄉國中(葷)'!AJ26</f>
        <v>芹香豆干</v>
      </c>
      <c r="H8" s="72" t="str">
        <f>'非偏鄉國中(葷)'!AK26</f>
        <v xml:space="preserve">豆干 芹菜 大蒜   </v>
      </c>
      <c r="I8" s="52" t="str">
        <f>'非偏鄉國中(葷)'!AL26</f>
        <v>蔬香冬粉</v>
      </c>
      <c r="J8" s="72" t="str">
        <f>'非偏鄉國中(葷)'!AM26</f>
        <v>雞蛋 冬粉 時蔬 乾木耳 大蒜 胡蘿蔔</v>
      </c>
      <c r="K8" s="52" t="str">
        <f>'非偏鄉國中(葷)'!AN26</f>
        <v>時蔬</v>
      </c>
      <c r="L8" s="72" t="str">
        <f>'非偏鄉國中(葷)'!AO26</f>
        <v xml:space="preserve">時蔬 大蒜    </v>
      </c>
      <c r="M8" s="52" t="str">
        <f>'非偏鄉國中(葷)'!AP26</f>
        <v>時瓜湯</v>
      </c>
      <c r="N8" s="72" t="str">
        <f>'非偏鄉國中(葷)'!AQ26</f>
        <v xml:space="preserve">時瓜 胡蘿蔔 薑 大骨  </v>
      </c>
      <c r="O8" s="52" t="str">
        <f>'非偏鄉國中(葷)'!AR26</f>
        <v>點心</v>
      </c>
      <c r="P8" s="52">
        <f>'非偏鄉國中(葷)'!AS26</f>
        <v>0</v>
      </c>
      <c r="Q8" s="52">
        <f>'非偏鄉國中(葷)'!AT26</f>
        <v>5.7</v>
      </c>
      <c r="R8" s="52">
        <f>'非偏鄉國中(葷)'!AU26</f>
        <v>2.7</v>
      </c>
      <c r="S8" s="52">
        <f>'非偏鄉國中(葷)'!AV26</f>
        <v>2.1</v>
      </c>
      <c r="T8" s="52">
        <f>'非偏鄉國中(葷)'!AW26</f>
        <v>2.4</v>
      </c>
      <c r="U8" s="52">
        <f>'非偏鄉國中(葷)'!AX26</f>
        <v>0</v>
      </c>
      <c r="V8" s="52">
        <f>'非偏鄉國中(葷)'!AY26</f>
        <v>0</v>
      </c>
      <c r="W8" s="89">
        <f>'非偏鄉國中(葷)'!AZ26</f>
        <v>756.2</v>
      </c>
    </row>
    <row r="9" spans="1:23" ht="18.75" customHeight="1">
      <c r="A9" s="225">
        <f t="shared" ref="A9:A12" si="1">A8+1</f>
        <v>45419</v>
      </c>
      <c r="B9" s="68" t="str">
        <f>'非偏鄉國中(葷)'!AE33</f>
        <v>M2</v>
      </c>
      <c r="C9" s="68" t="str">
        <f>'非偏鄉國中(葷)'!AF33</f>
        <v>糙米飯</v>
      </c>
      <c r="D9" s="73" t="str">
        <f>'非偏鄉國中(葷)'!AG33</f>
        <v xml:space="preserve">米 糙米    </v>
      </c>
      <c r="E9" s="68" t="str">
        <f>'非偏鄉國中(葷)'!AH33</f>
        <v>紅燒雞翅</v>
      </c>
      <c r="F9" s="73" t="str">
        <f>'非偏鄉國中(葷)'!AI33</f>
        <v xml:space="preserve">三節翅 滷包    </v>
      </c>
      <c r="G9" s="68" t="str">
        <f>'非偏鄉國中(葷)'!AJ33</f>
        <v>塔香油腐</v>
      </c>
      <c r="H9" s="73" t="str">
        <f>'非偏鄉國中(葷)'!AK33</f>
        <v xml:space="preserve">四角油豆腐 杏鮑菇 九層塔 薑  </v>
      </c>
      <c r="I9" s="68" t="str">
        <f>'非偏鄉國中(葷)'!AL33</f>
        <v>豆包豆芽</v>
      </c>
      <c r="J9" s="73" t="str">
        <f>'非偏鄉國中(葷)'!AM33</f>
        <v xml:space="preserve">豆包 綠豆芽 胡蘿蔔 大蒜  </v>
      </c>
      <c r="K9" s="68" t="str">
        <f>'非偏鄉國中(葷)'!AN33</f>
        <v>時蔬</v>
      </c>
      <c r="L9" s="73" t="str">
        <f>'非偏鄉國中(葷)'!AO33</f>
        <v xml:space="preserve">時蔬 大蒜    </v>
      </c>
      <c r="M9" s="68" t="str">
        <f>'非偏鄉國中(葷)'!AP33</f>
        <v>蘿蔔湯</v>
      </c>
      <c r="N9" s="73" t="str">
        <f>'非偏鄉國中(葷)'!AQ33</f>
        <v xml:space="preserve">白蘿蔔 大骨 薑   </v>
      </c>
      <c r="O9" s="68" t="str">
        <f>'非偏鄉國中(葷)'!AR33</f>
        <v>點心</v>
      </c>
      <c r="P9" s="68">
        <f>'非偏鄉國中(葷)'!AS33</f>
        <v>0</v>
      </c>
      <c r="Q9" s="68">
        <f>'非偏鄉國中(葷)'!AT33</f>
        <v>5</v>
      </c>
      <c r="R9" s="68">
        <f>'非偏鄉國中(葷)'!AU33</f>
        <v>3.1</v>
      </c>
      <c r="S9" s="68">
        <f>'非偏鄉國中(葷)'!AV33</f>
        <v>1.9</v>
      </c>
      <c r="T9" s="68">
        <f>'非偏鄉國中(葷)'!AW33</f>
        <v>2.5</v>
      </c>
      <c r="U9" s="68">
        <f>'非偏鄉國中(葷)'!AX33</f>
        <v>0</v>
      </c>
      <c r="V9" s="68">
        <f>'非偏鄉國中(葷)'!AY33</f>
        <v>0</v>
      </c>
      <c r="W9" s="90">
        <f>'非偏鄉國中(葷)'!AZ33</f>
        <v>740.2</v>
      </c>
    </row>
    <row r="10" spans="1:23" ht="18.75" customHeight="1">
      <c r="A10" s="225">
        <f t="shared" si="1"/>
        <v>45420</v>
      </c>
      <c r="B10" s="68" t="str">
        <f>'非偏鄉國中(葷)'!AE40</f>
        <v>M3</v>
      </c>
      <c r="C10" s="68" t="str">
        <f>'非偏鄉國中(葷)'!AF40</f>
        <v>拌飯特餐</v>
      </c>
      <c r="D10" s="73" t="str">
        <f>'非偏鄉國中(葷)'!AG40</f>
        <v xml:space="preserve">米 糙米    </v>
      </c>
      <c r="E10" s="68" t="str">
        <f>'非偏鄉國中(葷)'!AH40</f>
        <v>香滷肉排</v>
      </c>
      <c r="F10" s="73" t="str">
        <f>'非偏鄉國中(葷)'!AI40</f>
        <v xml:space="preserve">肉排     </v>
      </c>
      <c r="G10" s="68" t="str">
        <f>'非偏鄉國中(葷)'!AJ40</f>
        <v>拌飯配料</v>
      </c>
      <c r="H10" s="73" t="str">
        <f>'非偏鄉國中(葷)'!AK40</f>
        <v>洋蔥 玉米粒 紅蘿蔔 肉鬆 雞蛋 毛豆仁</v>
      </c>
      <c r="I10" s="68" t="str">
        <f>'非偏鄉國中(葷)'!AL40</f>
        <v>堅果花椰</v>
      </c>
      <c r="J10" s="73" t="str">
        <f>'非偏鄉國中(葷)'!AM40</f>
        <v xml:space="preserve">冷凍花椰菜 原味腰果 大蒜   </v>
      </c>
      <c r="K10" s="68" t="str">
        <f>'非偏鄉國中(葷)'!AN40</f>
        <v>時蔬</v>
      </c>
      <c r="L10" s="73" t="str">
        <f>'非偏鄉國中(葷)'!AO40</f>
        <v xml:space="preserve">時蔬 大蒜    </v>
      </c>
      <c r="M10" s="68" t="str">
        <f>'非偏鄉國中(葷)'!AP40</f>
        <v>味噌湯</v>
      </c>
      <c r="N10" s="73" t="str">
        <f>'非偏鄉國中(葷)'!AQ40</f>
        <v xml:space="preserve">時蔬 味噌 薑 柴魚片  </v>
      </c>
      <c r="O10" s="68" t="str">
        <f>'非偏鄉國中(葷)'!AR40</f>
        <v>點心</v>
      </c>
      <c r="P10" s="68">
        <f>'非偏鄉國中(葷)'!AS40</f>
        <v>0</v>
      </c>
      <c r="Q10" s="68">
        <f>'非偏鄉國中(葷)'!AT40</f>
        <v>5.0999999999999996</v>
      </c>
      <c r="R10" s="68">
        <f>'非偏鄉國中(葷)'!AU40</f>
        <v>2.2999999999999998</v>
      </c>
      <c r="S10" s="68">
        <f>'非偏鄉國中(葷)'!AV40</f>
        <v>2</v>
      </c>
      <c r="T10" s="68">
        <f>'非偏鄉國中(葷)'!AW40</f>
        <v>2.2000000000000002</v>
      </c>
      <c r="U10" s="68">
        <f>'非偏鄉國中(葷)'!AX40</f>
        <v>0</v>
      </c>
      <c r="V10" s="68">
        <f>'非偏鄉國中(葷)'!AY40</f>
        <v>0</v>
      </c>
      <c r="W10" s="90">
        <f>'非偏鄉國中(葷)'!AZ40</f>
        <v>680.3</v>
      </c>
    </row>
    <row r="11" spans="1:23" ht="18.75" customHeight="1">
      <c r="A11" s="225">
        <f t="shared" si="1"/>
        <v>45421</v>
      </c>
      <c r="B11" s="68" t="str">
        <f>'非偏鄉國中(葷)'!AE47</f>
        <v>M4</v>
      </c>
      <c r="C11" s="68" t="str">
        <f>'非偏鄉國中(葷)'!AF47</f>
        <v>糙米飯</v>
      </c>
      <c r="D11" s="73" t="str">
        <f>'非偏鄉國中(葷)'!AG47</f>
        <v xml:space="preserve">米 糙米    </v>
      </c>
      <c r="E11" s="68" t="str">
        <f>'非偏鄉國中(葷)'!AH47</f>
        <v>麻油蔬菜魚丁</v>
      </c>
      <c r="F11" s="73" t="str">
        <f>'非偏鄉國中(葷)'!AI47</f>
        <v xml:space="preserve">魚丁 甘藍 枸杞 薑 麻油 </v>
      </c>
      <c r="G11" s="68" t="str">
        <f>'非偏鄉國中(葷)'!AJ47</f>
        <v>洋蔥炒蛋</v>
      </c>
      <c r="H11" s="73" t="str">
        <f>'非偏鄉國中(葷)'!AK47</f>
        <v xml:space="preserve">雞蛋 洋蔥 胡蘿蔔 大蒜  </v>
      </c>
      <c r="I11" s="68" t="str">
        <f>'非偏鄉國中(葷)'!AL47</f>
        <v>麻婆豆腐</v>
      </c>
      <c r="J11" s="73" t="str">
        <f>'非偏鄉國中(葷)'!AM47</f>
        <v xml:space="preserve">豆腐 絞肉 鴻喜菇 辣豆瓣醬  </v>
      </c>
      <c r="K11" s="68" t="str">
        <f>'非偏鄉國中(葷)'!AN47</f>
        <v>時蔬</v>
      </c>
      <c r="L11" s="73" t="str">
        <f>'非偏鄉國中(葷)'!AO47</f>
        <v xml:space="preserve">時蔬 大蒜    </v>
      </c>
      <c r="M11" s="68" t="str">
        <f>'非偏鄉國中(葷)'!AP47</f>
        <v>仙草甜湯</v>
      </c>
      <c r="N11" s="73" t="str">
        <f>'非偏鄉國中(葷)'!AQ47</f>
        <v xml:space="preserve">仙草凍 紅砂糖    </v>
      </c>
      <c r="O11" s="68" t="str">
        <f>'非偏鄉國中(葷)'!AR47</f>
        <v>點心</v>
      </c>
      <c r="P11" s="68">
        <f>'非偏鄉國中(葷)'!AS47</f>
        <v>0</v>
      </c>
      <c r="Q11" s="68">
        <f>'非偏鄉國中(葷)'!AT47</f>
        <v>5</v>
      </c>
      <c r="R11" s="68">
        <f>'非偏鄉國中(葷)'!AU47</f>
        <v>2.7</v>
      </c>
      <c r="S11" s="68">
        <f>'非偏鄉國中(葷)'!AV47</f>
        <v>2.2999999999999998</v>
      </c>
      <c r="T11" s="68">
        <f>'非偏鄉國中(葷)'!AW47</f>
        <v>2.5</v>
      </c>
      <c r="U11" s="68">
        <f>'非偏鄉國中(葷)'!AX47</f>
        <v>0</v>
      </c>
      <c r="V11" s="68">
        <f>'非偏鄉國中(葷)'!AY47</f>
        <v>0</v>
      </c>
      <c r="W11" s="90">
        <f>'非偏鄉國中(葷)'!AZ47</f>
        <v>720.2</v>
      </c>
    </row>
    <row r="12" spans="1:23" ht="18.75" customHeight="1" thickBot="1">
      <c r="A12" s="226">
        <f t="shared" si="1"/>
        <v>45422</v>
      </c>
      <c r="B12" s="69" t="str">
        <f>'非偏鄉國中(葷)'!AE54</f>
        <v>M5</v>
      </c>
      <c r="C12" s="69" t="str">
        <f>'非偏鄉國中(葷)'!AF54</f>
        <v>紫米飯</v>
      </c>
      <c r="D12" s="74" t="str">
        <f>'非偏鄉國中(葷)'!AG54</f>
        <v xml:space="preserve">米 黑秈糯米    </v>
      </c>
      <c r="E12" s="69" t="str">
        <f>'非偏鄉國中(葷)'!AH54</f>
        <v>馬鈴薯燒雞</v>
      </c>
      <c r="F12" s="74" t="str">
        <f>'非偏鄉國中(葷)'!AI54</f>
        <v xml:space="preserve">肉雞 馬鈴薯 洋蔥  胡蘿蔔 </v>
      </c>
      <c r="G12" s="69" t="str">
        <f>'非偏鄉國中(葷)'!AJ54</f>
        <v>絞肉甘藍</v>
      </c>
      <c r="H12" s="74" t="str">
        <f>'非偏鄉國中(葷)'!AK54</f>
        <v xml:space="preserve">豬絞肉 甘藍 胡蘿蔔 大蒜  </v>
      </c>
      <c r="I12" s="69" t="str">
        <f>'非偏鄉國中(葷)'!AL54</f>
        <v>時瓜魚干</v>
      </c>
      <c r="J12" s="74" t="str">
        <f>'非偏鄉國中(葷)'!AM54</f>
        <v xml:space="preserve">時瓜 胡蘿蔔 小魚干 大蒜  </v>
      </c>
      <c r="K12" s="69" t="str">
        <f>'非偏鄉國中(葷)'!AN54</f>
        <v>時蔬</v>
      </c>
      <c r="L12" s="74" t="str">
        <f>'非偏鄉國中(葷)'!AO54</f>
        <v xml:space="preserve">時蔬 大蒜    </v>
      </c>
      <c r="M12" s="69" t="str">
        <f>'非偏鄉國中(葷)'!AP54</f>
        <v>時蔬湯</v>
      </c>
      <c r="N12" s="74" t="str">
        <f>'非偏鄉國中(葷)'!AQ54</f>
        <v xml:space="preserve">時蔬 薑 大骨   </v>
      </c>
      <c r="O12" s="69" t="str">
        <f>'非偏鄉國中(葷)'!AR54</f>
        <v>點心</v>
      </c>
      <c r="P12" s="69" t="str">
        <f>'非偏鄉國中(葷)'!AS54</f>
        <v>有機豆奶</v>
      </c>
      <c r="Q12" s="69">
        <f>'非偏鄉國中(葷)'!AT54</f>
        <v>5.5</v>
      </c>
      <c r="R12" s="69">
        <f>'非偏鄉國中(葷)'!AU54</f>
        <v>2.9</v>
      </c>
      <c r="S12" s="69">
        <f>'非偏鄉國中(葷)'!AV54</f>
        <v>2.5</v>
      </c>
      <c r="T12" s="69">
        <f>'非偏鄉國中(葷)'!AW54</f>
        <v>2.7</v>
      </c>
      <c r="U12" s="69">
        <f>'非偏鄉國中(葷)'!AX54</f>
        <v>0</v>
      </c>
      <c r="V12" s="69">
        <f>'非偏鄉國中(葷)'!AY54</f>
        <v>0</v>
      </c>
      <c r="W12" s="91">
        <f>'非偏鄉國中(葷)'!AZ54</f>
        <v>785.6</v>
      </c>
    </row>
    <row r="13" spans="1:23" ht="18.75" customHeight="1">
      <c r="A13" s="224">
        <f>A12+3</f>
        <v>45425</v>
      </c>
      <c r="B13" s="52" t="str">
        <f>'非偏鄉國中(葷)'!AE61</f>
        <v>N1</v>
      </c>
      <c r="C13" s="52" t="str">
        <f>'非偏鄉國中(葷)'!AF61</f>
        <v>白米飯</v>
      </c>
      <c r="D13" s="72" t="str">
        <f>'非偏鄉國中(葷)'!AG61</f>
        <v xml:space="preserve">米     </v>
      </c>
      <c r="E13" s="52" t="str">
        <f>'非偏鄉國中(葷)'!AH61</f>
        <v>韓式肉片</v>
      </c>
      <c r="F13" s="72" t="str">
        <f>'非偏鄉國中(葷)'!AI61</f>
        <v xml:space="preserve">豬後腿肉 韓式泡菜 結球白菜 大蒜  </v>
      </c>
      <c r="G13" s="52" t="str">
        <f>'非偏鄉國中(葷)'!AJ61</f>
        <v>毛豆干丁</v>
      </c>
      <c r="H13" s="72" t="str">
        <f>'非偏鄉國中(葷)'!AK61</f>
        <v xml:space="preserve">冷凍毛豆仁 豆干 胡蘿蔔 花生罐頭 香油 </v>
      </c>
      <c r="I13" s="52" t="str">
        <f>'非偏鄉國中(葷)'!AL61</f>
        <v>時蔬蛋香</v>
      </c>
      <c r="J13" s="72" t="str">
        <f>'非偏鄉國中(葷)'!AM61</f>
        <v xml:space="preserve">雞蛋 時蔬 大蒜   </v>
      </c>
      <c r="K13" s="52" t="str">
        <f>'非偏鄉國中(葷)'!AN61</f>
        <v>時蔬</v>
      </c>
      <c r="L13" s="72" t="str">
        <f>'非偏鄉國中(葷)'!AO61</f>
        <v xml:space="preserve">時蔬 大蒜    </v>
      </c>
      <c r="M13" s="52" t="str">
        <f>'非偏鄉國中(葷)'!AP61</f>
        <v>金針湯</v>
      </c>
      <c r="N13" s="72" t="str">
        <f>'非偏鄉國中(葷)'!AQ61</f>
        <v xml:space="preserve">金針菜乾 酸菜 薑 大骨 筍片 </v>
      </c>
      <c r="O13" s="52" t="str">
        <f>'非偏鄉國中(葷)'!AR61</f>
        <v>點心</v>
      </c>
      <c r="P13" s="52">
        <f>'非偏鄉國中(葷)'!AS61</f>
        <v>0</v>
      </c>
      <c r="Q13" s="52">
        <f>'非偏鄉國中(葷)'!AT61</f>
        <v>5.0999999999999996</v>
      </c>
      <c r="R13" s="52">
        <f>'非偏鄉國中(葷)'!AU61</f>
        <v>2.2000000000000002</v>
      </c>
      <c r="S13" s="52">
        <f>'非偏鄉國中(葷)'!AV61</f>
        <v>2</v>
      </c>
      <c r="T13" s="52">
        <f>'非偏鄉國中(葷)'!AW61</f>
        <v>2.1</v>
      </c>
      <c r="U13" s="52">
        <f>'非偏鄉國中(葷)'!AX61</f>
        <v>0</v>
      </c>
      <c r="V13" s="52">
        <f>'非偏鄉國中(葷)'!AY61</f>
        <v>0</v>
      </c>
      <c r="W13" s="89">
        <f>'非偏鄉國中(葷)'!AZ61</f>
        <v>672.2</v>
      </c>
    </row>
    <row r="14" spans="1:23" ht="18.75" customHeight="1">
      <c r="A14" s="225">
        <f t="shared" ref="A14:A17" si="2">A13+1</f>
        <v>45426</v>
      </c>
      <c r="B14" s="68" t="str">
        <f>'非偏鄉國中(葷)'!AE68</f>
        <v>N2</v>
      </c>
      <c r="C14" s="68" t="str">
        <f>'非偏鄉國中(葷)'!AF68</f>
        <v>糙米飯</v>
      </c>
      <c r="D14" s="73" t="str">
        <f>'非偏鄉國中(葷)'!AG68</f>
        <v xml:space="preserve">米 糙米    </v>
      </c>
      <c r="E14" s="68" t="str">
        <f>'非偏鄉國中(葷)'!AH68</f>
        <v>醬醋滷肉</v>
      </c>
      <c r="F14" s="73" t="str">
        <f>'非偏鄉國中(葷)'!AI68</f>
        <v xml:space="preserve">豬後腿肉 馬鈴薯 胡蘿蔔 大蒜 月桂葉 </v>
      </c>
      <c r="G14" s="68" t="str">
        <f>'非偏鄉國中(葷)'!AJ68</f>
        <v>培根豆芽</v>
      </c>
      <c r="H14" s="73" t="str">
        <f>'非偏鄉國中(葷)'!AK68</f>
        <v>培根 綠豆芽 韮菜 豬後腿肉 胡蘿蔔 大蒜</v>
      </c>
      <c r="I14" s="68" t="str">
        <f>'非偏鄉國中(葷)'!AL68</f>
        <v>西滷菜</v>
      </c>
      <c r="J14" s="73" t="str">
        <f>'非偏鄉國中(葷)'!AM68</f>
        <v xml:space="preserve">豬絞肉 結球白菜 乾香菇 胡蘿蔔 大蒜 </v>
      </c>
      <c r="K14" s="68" t="str">
        <f>'非偏鄉國中(葷)'!AN68</f>
        <v>時蔬</v>
      </c>
      <c r="L14" s="73" t="str">
        <f>'非偏鄉國中(葷)'!AO68</f>
        <v xml:space="preserve">時蔬 大蒜    </v>
      </c>
      <c r="M14" s="68" t="str">
        <f>'非偏鄉國中(葷)'!AP68</f>
        <v>番茄時蔬湯</v>
      </c>
      <c r="N14" s="73" t="str">
        <f>'非偏鄉國中(葷)'!AQ68</f>
        <v xml:space="preserve">番茄 時蔬 薑 大骨  </v>
      </c>
      <c r="O14" s="68" t="str">
        <f>'非偏鄉國中(葷)'!AR68</f>
        <v>點心</v>
      </c>
      <c r="P14" s="68">
        <f>'非偏鄉國中(葷)'!AS68</f>
        <v>0</v>
      </c>
      <c r="Q14" s="68">
        <f>'非偏鄉國中(葷)'!AT68</f>
        <v>5</v>
      </c>
      <c r="R14" s="68">
        <f>'非偏鄉國中(葷)'!AU68</f>
        <v>3.4</v>
      </c>
      <c r="S14" s="68">
        <f>'非偏鄉國中(葷)'!AV68</f>
        <v>2.2999999999999998</v>
      </c>
      <c r="T14" s="68">
        <f>'非偏鄉國中(葷)'!AW68</f>
        <v>2.8</v>
      </c>
      <c r="U14" s="68">
        <f>'非偏鄉國中(葷)'!AX68</f>
        <v>0</v>
      </c>
      <c r="V14" s="68">
        <f>'非偏鄉國中(葷)'!AY68</f>
        <v>0</v>
      </c>
      <c r="W14" s="90">
        <f>'非偏鄉國中(葷)'!AZ68</f>
        <v>791.2</v>
      </c>
    </row>
    <row r="15" spans="1:23" ht="18.75" customHeight="1">
      <c r="A15" s="225">
        <f t="shared" si="2"/>
        <v>45427</v>
      </c>
      <c r="B15" s="68" t="str">
        <f>'非偏鄉國中(葷)'!AE75</f>
        <v>N3</v>
      </c>
      <c r="C15" s="68" t="str">
        <f>'非偏鄉國中(葷)'!AF75</f>
        <v>米粉特餐</v>
      </c>
      <c r="D15" s="73" t="str">
        <f>'非偏鄉國中(葷)'!AG75</f>
        <v xml:space="preserve">米粉     </v>
      </c>
      <c r="E15" s="68" t="str">
        <f>'非偏鄉國中(葷)'!AH75</f>
        <v>油蔥肉燥</v>
      </c>
      <c r="F15" s="73" t="str">
        <f>'非偏鄉國中(葷)'!AI75</f>
        <v xml:space="preserve">豬絞肉 時蔬 乾香菇 紅蔥頭 大蒜 </v>
      </c>
      <c r="G15" s="68" t="str">
        <f>'非偏鄉國中(葷)'!AJ75</f>
        <v>肉絲南瓜</v>
      </c>
      <c r="H15" s="73" t="str">
        <f>'非偏鄉國中(葷)'!AK75</f>
        <v xml:space="preserve">豬後腿肉 南瓜 胡蘿蔔 大蒜  </v>
      </c>
      <c r="I15" s="68" t="str">
        <f>'非偏鄉國中(葷)'!AL75</f>
        <v>蔥花捲</v>
      </c>
      <c r="J15" s="73" t="str">
        <f>'非偏鄉國中(葷)'!AM75</f>
        <v xml:space="preserve">蔥花捲     </v>
      </c>
      <c r="K15" s="68" t="str">
        <f>'非偏鄉國中(葷)'!AN75</f>
        <v>時蔬</v>
      </c>
      <c r="L15" s="73" t="str">
        <f>'非偏鄉國中(葷)'!AO75</f>
        <v xml:space="preserve">時蔬 大蒜    </v>
      </c>
      <c r="M15" s="68" t="str">
        <f>'非偏鄉國中(葷)'!AP75</f>
        <v>肉羹湯</v>
      </c>
      <c r="N15" s="73" t="str">
        <f>'非偏鄉國中(葷)'!AQ75</f>
        <v xml:space="preserve">雞蛋 乾木耳 時蔬 肉羹 筍絲 </v>
      </c>
      <c r="O15" s="68" t="str">
        <f>'非偏鄉國中(葷)'!AR75</f>
        <v>點心</v>
      </c>
      <c r="P15" s="68">
        <f>'非偏鄉國中(葷)'!AS75</f>
        <v>0</v>
      </c>
      <c r="Q15" s="68">
        <f>'非偏鄉國中(葷)'!AT75</f>
        <v>4.4000000000000004</v>
      </c>
      <c r="R15" s="68">
        <f>'非偏鄉國中(葷)'!AU75</f>
        <v>2.5</v>
      </c>
      <c r="S15" s="68">
        <f>'非偏鄉國中(葷)'!AV75</f>
        <v>1.6</v>
      </c>
      <c r="T15" s="68">
        <f>'非偏鄉國中(葷)'!AW75</f>
        <v>2.1</v>
      </c>
      <c r="U15" s="68">
        <f>'非偏鄉國中(葷)'!AX75</f>
        <v>0</v>
      </c>
      <c r="V15" s="68">
        <f>'非偏鄉國中(葷)'!AY75</f>
        <v>0</v>
      </c>
      <c r="W15" s="90">
        <f>'非偏鄉國中(葷)'!AZ75</f>
        <v>631</v>
      </c>
    </row>
    <row r="16" spans="1:23" ht="18.75" customHeight="1">
      <c r="A16" s="225">
        <f t="shared" si="2"/>
        <v>45428</v>
      </c>
      <c r="B16" s="68" t="str">
        <f>'非偏鄉國中(葷)'!AE82</f>
        <v>N4</v>
      </c>
      <c r="C16" s="68" t="str">
        <f>'非偏鄉國中(葷)'!AF82</f>
        <v>糙米飯</v>
      </c>
      <c r="D16" s="73" t="str">
        <f>'非偏鄉國中(葷)'!AG82</f>
        <v xml:space="preserve">米 糙米    </v>
      </c>
      <c r="E16" s="68" t="str">
        <f>'非偏鄉國中(葷)'!AH82</f>
        <v>椒鹽魚排</v>
      </c>
      <c r="F16" s="73" t="str">
        <f>'非偏鄉國中(葷)'!AI82</f>
        <v xml:space="preserve">魚排     </v>
      </c>
      <c r="G16" s="68" t="str">
        <f>'非偏鄉國中(葷)'!AJ82</f>
        <v>紅仁炒蛋</v>
      </c>
      <c r="H16" s="73" t="str">
        <f>'非偏鄉國中(葷)'!AK82</f>
        <v xml:space="preserve">雞蛋 胡蘿蔔 乾木耳 大蒜  </v>
      </c>
      <c r="I16" s="68" t="str">
        <f>'非偏鄉國中(葷)'!AL82</f>
        <v>三杯杏鮑菇</v>
      </c>
      <c r="J16" s="73" t="str">
        <f>'非偏鄉國中(葷)'!AM82</f>
        <v xml:space="preserve">杏鮑菇 薑 九層塔 大蒜 油豆腐 </v>
      </c>
      <c r="K16" s="68" t="str">
        <f>'非偏鄉國中(葷)'!AN82</f>
        <v>時蔬</v>
      </c>
      <c r="L16" s="73" t="str">
        <f>'非偏鄉國中(葷)'!AO82</f>
        <v xml:space="preserve">時蔬 大蒜    </v>
      </c>
      <c r="M16" s="68" t="str">
        <f>'非偏鄉國中(葷)'!AP82</f>
        <v>冬瓜銀耳湯</v>
      </c>
      <c r="N16" s="73" t="str">
        <f>'非偏鄉國中(葷)'!AQ82</f>
        <v xml:space="preserve">冬瓜糖磚 乾銀耳 紅砂糖   </v>
      </c>
      <c r="O16" s="68" t="str">
        <f>'非偏鄉國中(葷)'!AR82</f>
        <v>點心</v>
      </c>
      <c r="P16" s="68">
        <f>'非偏鄉國中(葷)'!AS82</f>
        <v>0</v>
      </c>
      <c r="Q16" s="68">
        <f>'非偏鄉國中(葷)'!AT82</f>
        <v>5.0281045751633986</v>
      </c>
      <c r="R16" s="68">
        <f>'非偏鄉國中(葷)'!AU82</f>
        <v>2.7</v>
      </c>
      <c r="S16" s="68">
        <f>'非偏鄉國中(葷)'!AV82</f>
        <v>1.8</v>
      </c>
      <c r="T16" s="68">
        <f>'非偏鄉國中(葷)'!AW82</f>
        <v>2.2000000000000002</v>
      </c>
      <c r="U16" s="68">
        <f>'非偏鄉國中(葷)'!AX82</f>
        <v>0</v>
      </c>
      <c r="V16" s="68">
        <f>'非偏鄉國中(葷)'!AY82</f>
        <v>0</v>
      </c>
      <c r="W16" s="90">
        <f>'非偏鄉國中(葷)'!AZ82</f>
        <v>698.3</v>
      </c>
    </row>
    <row r="17" spans="1:23" ht="18.75" customHeight="1" thickBot="1">
      <c r="A17" s="226">
        <f t="shared" si="2"/>
        <v>45429</v>
      </c>
      <c r="B17" s="69" t="str">
        <f>'非偏鄉國中(葷)'!AE89</f>
        <v>N5</v>
      </c>
      <c r="C17" s="69" t="str">
        <f>'非偏鄉國中(葷)'!AF89</f>
        <v>燕麥飯</v>
      </c>
      <c r="D17" s="74" t="str">
        <f>'非偏鄉國中(葷)'!AG89</f>
        <v xml:space="preserve">米 燕麥    </v>
      </c>
      <c r="E17" s="69" t="str">
        <f>'非偏鄉國中(葷)'!AH89</f>
        <v>照燒雞</v>
      </c>
      <c r="F17" s="74" t="str">
        <f>'非偏鄉國中(葷)'!AI89</f>
        <v xml:space="preserve">肉雞 洋蔥 胡蘿蔔 醬油 紅砂糖 </v>
      </c>
      <c r="G17" s="69" t="str">
        <f>'非偏鄉國中(葷)'!AJ89</f>
        <v>清炒花椰</v>
      </c>
      <c r="H17" s="74" t="str">
        <f>'非偏鄉國中(葷)'!AK89</f>
        <v xml:space="preserve">冷凍花椰菜 胡蘿蔔 大蒜   </v>
      </c>
      <c r="I17" s="69" t="str">
        <f>'非偏鄉國中(葷)'!AL89</f>
        <v>炸物雙拼</v>
      </c>
      <c r="J17" s="74" t="str">
        <f>'非偏鄉國中(葷)'!AM89</f>
        <v xml:space="preserve">甜不辣 冷凍雞塊    </v>
      </c>
      <c r="K17" s="69" t="str">
        <f>'非偏鄉國中(葷)'!AN89</f>
        <v>時蔬</v>
      </c>
      <c r="L17" s="74" t="str">
        <f>'非偏鄉國中(葷)'!AO89</f>
        <v xml:space="preserve">時蔬 大蒜    </v>
      </c>
      <c r="M17" s="69" t="str">
        <f>'非偏鄉國中(葷)'!AP89</f>
        <v>紫菜蛋花湯</v>
      </c>
      <c r="N17" s="74" t="str">
        <f>'非偏鄉國中(葷)'!AQ89</f>
        <v xml:space="preserve">紫菜 雞蛋 薑   </v>
      </c>
      <c r="O17" s="69" t="str">
        <f>'非偏鄉國中(葷)'!AR89</f>
        <v>點心</v>
      </c>
      <c r="P17" s="69" t="str">
        <f>'非偏鄉國中(葷)'!AS89</f>
        <v>有機豆奶</v>
      </c>
      <c r="Q17" s="69">
        <f>'非偏鄉國中(葷)'!AT89</f>
        <v>5.6</v>
      </c>
      <c r="R17" s="69">
        <f>'非偏鄉國中(葷)'!AU89</f>
        <v>3</v>
      </c>
      <c r="S17" s="69">
        <f>'非偏鄉國中(葷)'!AV89</f>
        <v>1.8</v>
      </c>
      <c r="T17" s="69">
        <f>'非偏鄉國中(葷)'!AW89</f>
        <v>2.4</v>
      </c>
      <c r="U17" s="69">
        <f>'非偏鄉國中(葷)'!AX89</f>
        <v>0</v>
      </c>
      <c r="V17" s="69">
        <f>'非偏鄉國中(葷)'!AY89</f>
        <v>0</v>
      </c>
      <c r="W17" s="91">
        <f>'非偏鄉國中(葷)'!AZ89</f>
        <v>771.8</v>
      </c>
    </row>
    <row r="18" spans="1:23" ht="18.75" customHeight="1">
      <c r="A18" s="224">
        <f>A17+3</f>
        <v>45432</v>
      </c>
      <c r="B18" s="52" t="str">
        <f>'非偏鄉國中(葷)'!AE96</f>
        <v>O1</v>
      </c>
      <c r="C18" s="52" t="str">
        <f>'非偏鄉國中(葷)'!AF96</f>
        <v>白米飯</v>
      </c>
      <c r="D18" s="72" t="str">
        <f>'非偏鄉國中(葷)'!AG96</f>
        <v xml:space="preserve">米     </v>
      </c>
      <c r="E18" s="52" t="str">
        <f>'非偏鄉國中(葷)'!AH96</f>
        <v>鹹豬肉片</v>
      </c>
      <c r="F18" s="72" t="str">
        <f>'非偏鄉國中(葷)'!AI96</f>
        <v>豬後腿肉 洋蔥 胡蘿蔔 青蔥 大蒜 醃鹹豬肉粉</v>
      </c>
      <c r="G18" s="52" t="str">
        <f>'非偏鄉國中(葷)'!AJ96</f>
        <v>蛋香刈薯</v>
      </c>
      <c r="H18" s="72" t="str">
        <f>'非偏鄉國中(葷)'!AK96</f>
        <v xml:space="preserve">雞蛋 刈薯 胡蘿蔔 大蒜  </v>
      </c>
      <c r="I18" s="52" t="str">
        <f>'非偏鄉國中(葷)'!AL96</f>
        <v>螞蟻上樹</v>
      </c>
      <c r="J18" s="72" t="str">
        <f>'非偏鄉國中(葷)'!AM96</f>
        <v>豬絞肉 冬粉 時蔬 乾木耳 大蒜 胡蘿蔔</v>
      </c>
      <c r="K18" s="52" t="str">
        <f>'非偏鄉國中(葷)'!AN96</f>
        <v>時蔬</v>
      </c>
      <c r="L18" s="72" t="str">
        <f>'非偏鄉國中(葷)'!AO96</f>
        <v xml:space="preserve">時蔬 大蒜    </v>
      </c>
      <c r="M18" s="52" t="str">
        <f>'非偏鄉國中(葷)'!AP96</f>
        <v>針菇蔬湯</v>
      </c>
      <c r="N18" s="72" t="str">
        <f>'非偏鄉國中(葷)'!AQ96</f>
        <v xml:space="preserve">金針菇 時蔬 薑 大骨  </v>
      </c>
      <c r="O18" s="52" t="str">
        <f>'非偏鄉國中(葷)'!AR96</f>
        <v>點心</v>
      </c>
      <c r="P18" s="52">
        <f>'非偏鄉國中(葷)'!AS96</f>
        <v>0</v>
      </c>
      <c r="Q18" s="52">
        <f>'非偏鄉國中(葷)'!AT96</f>
        <v>5.7</v>
      </c>
      <c r="R18" s="52">
        <f>'非偏鄉國中(葷)'!AU96</f>
        <v>2.6</v>
      </c>
      <c r="S18" s="52">
        <f>'非偏鄉國中(葷)'!AV96</f>
        <v>2.2000000000000002</v>
      </c>
      <c r="T18" s="52">
        <f>'非偏鄉國中(葷)'!AW96</f>
        <v>2.4</v>
      </c>
      <c r="U18" s="52">
        <f>'非偏鄉國中(葷)'!AX96</f>
        <v>0</v>
      </c>
      <c r="V18" s="52">
        <f>'非偏鄉國中(葷)'!AY96</f>
        <v>0</v>
      </c>
      <c r="W18" s="89">
        <f>'非偏鄉國中(葷)'!AZ96</f>
        <v>752</v>
      </c>
    </row>
    <row r="19" spans="1:23" ht="18.75" customHeight="1">
      <c r="A19" s="225">
        <f t="shared" ref="A19:A22" si="3">A18+1</f>
        <v>45433</v>
      </c>
      <c r="B19" s="68" t="str">
        <f>'非偏鄉國中(葷)'!AE103</f>
        <v>O2</v>
      </c>
      <c r="C19" s="68" t="str">
        <f>'非偏鄉國中(葷)'!AF103</f>
        <v>糙米飯</v>
      </c>
      <c r="D19" s="73" t="str">
        <f>'非偏鄉國中(葷)'!AG103</f>
        <v xml:space="preserve">米 糙米    </v>
      </c>
      <c r="E19" s="68" t="str">
        <f>'非偏鄉國中(葷)'!AH103</f>
        <v>南瓜燒肉</v>
      </c>
      <c r="F19" s="73" t="str">
        <f>'非偏鄉國中(葷)'!AI103</f>
        <v xml:space="preserve">豬後腿肉 南瓜 紅蘿蔔 大蒜  </v>
      </c>
      <c r="G19" s="68" t="str">
        <f>'非偏鄉國中(葷)'!AJ103</f>
        <v>藥膳凍腐</v>
      </c>
      <c r="H19" s="73" t="str">
        <f>'非偏鄉國中(葷)'!AK103</f>
        <v xml:space="preserve">凍豆腐 白蘿蔔 胡蘿蔔 大蒜 藥膳包 </v>
      </c>
      <c r="I19" s="68" t="str">
        <f>'非偏鄉國中(葷)'!AL103</f>
        <v>薯條</v>
      </c>
      <c r="J19" s="73" t="str">
        <f>'非偏鄉國中(葷)'!AM103</f>
        <v xml:space="preserve">馬鈴薯條     </v>
      </c>
      <c r="K19" s="68" t="str">
        <f>'非偏鄉國中(葷)'!AN103</f>
        <v>時蔬</v>
      </c>
      <c r="L19" s="73" t="str">
        <f>'非偏鄉國中(葷)'!AO103</f>
        <v xml:space="preserve">時蔬 大蒜    </v>
      </c>
      <c r="M19" s="68" t="str">
        <f>'非偏鄉國中(葷)'!AP103</f>
        <v>時瓜湯</v>
      </c>
      <c r="N19" s="73" t="str">
        <f>'非偏鄉國中(葷)'!AQ103</f>
        <v xml:space="preserve">時瓜 薑 大骨   </v>
      </c>
      <c r="O19" s="68" t="str">
        <f>'非偏鄉國中(葷)'!AR103</f>
        <v>點心</v>
      </c>
      <c r="P19" s="68">
        <f>'非偏鄉國中(葷)'!AS103</f>
        <v>0</v>
      </c>
      <c r="Q19" s="68">
        <f>'非偏鄉國中(葷)'!AT103</f>
        <v>5.8</v>
      </c>
      <c r="R19" s="68">
        <f>'非偏鄉國中(葷)'!AU103</f>
        <v>2.2999999999999998</v>
      </c>
      <c r="S19" s="68">
        <f>'非偏鄉國中(葷)'!AV103</f>
        <v>1.7</v>
      </c>
      <c r="T19" s="68">
        <f>'非偏鄉國中(葷)'!AW103</f>
        <v>2</v>
      </c>
      <c r="U19" s="68">
        <f>'非偏鄉國中(葷)'!AX103</f>
        <v>0</v>
      </c>
      <c r="V19" s="68">
        <f>'非偏鄉國中(葷)'!AY103</f>
        <v>0</v>
      </c>
      <c r="W19" s="90">
        <f>'非偏鄉國中(葷)'!AZ103</f>
        <v>712.1</v>
      </c>
    </row>
    <row r="20" spans="1:23" ht="18.75" customHeight="1">
      <c r="A20" s="225">
        <f t="shared" si="3"/>
        <v>45434</v>
      </c>
      <c r="B20" s="68" t="str">
        <f>'非偏鄉國中(葷)'!AE110</f>
        <v>O3</v>
      </c>
      <c r="C20" s="68" t="str">
        <f>'非偏鄉國中(葷)'!AF110</f>
        <v>拉麵特餐</v>
      </c>
      <c r="D20" s="73" t="str">
        <f>'非偏鄉國中(葷)'!AG110</f>
        <v xml:space="preserve">拉麵     </v>
      </c>
      <c r="E20" s="68" t="str">
        <f>'非偏鄉國中(葷)'!AH110</f>
        <v>香酥雞排</v>
      </c>
      <c r="F20" s="73" t="str">
        <f>'非偏鄉國中(葷)'!AI110</f>
        <v xml:space="preserve">香酥雞排     </v>
      </c>
      <c r="G20" s="68" t="str">
        <f>'非偏鄉國中(葷)'!AJ110</f>
        <v>香滷筍干</v>
      </c>
      <c r="H20" s="73" t="str">
        <f>'非偏鄉國中(葷)'!AK110</f>
        <v xml:space="preserve">麻竹筍干 酸菜    </v>
      </c>
      <c r="I20" s="68" t="str">
        <f>'非偏鄉國中(葷)'!AL110</f>
        <v>滷蛋</v>
      </c>
      <c r="J20" s="73" t="str">
        <f>'非偏鄉國中(葷)'!AM110</f>
        <v xml:space="preserve">蛋 滷包    </v>
      </c>
      <c r="K20" s="68" t="str">
        <f>'非偏鄉國中(葷)'!AN110</f>
        <v>時蔬</v>
      </c>
      <c r="L20" s="73" t="str">
        <f>'非偏鄉國中(葷)'!AO110</f>
        <v xml:space="preserve">時蔬 大蒜    </v>
      </c>
      <c r="M20" s="68" t="str">
        <f>'非偏鄉國中(葷)'!AP110</f>
        <v>拌麵味噌湯</v>
      </c>
      <c r="N20" s="73" t="str">
        <f>'非偏鄉國中(葷)'!AQ110</f>
        <v xml:space="preserve">洋蔥 柴魚片 味噌 海帶芽 大骨 </v>
      </c>
      <c r="O20" s="68" t="str">
        <f>'非偏鄉國中(葷)'!AR110</f>
        <v>點心</v>
      </c>
      <c r="P20" s="68">
        <f>'非偏鄉國中(葷)'!AS110</f>
        <v>0</v>
      </c>
      <c r="Q20" s="68">
        <f>'非偏鄉國中(葷)'!AT110</f>
        <v>4</v>
      </c>
      <c r="R20" s="68">
        <f>'非偏鄉國中(葷)'!AU110</f>
        <v>3.3</v>
      </c>
      <c r="S20" s="68">
        <f>'非偏鄉國中(葷)'!AV110</f>
        <v>1.5</v>
      </c>
      <c r="T20" s="68">
        <f>'非偏鄉國中(葷)'!AW110</f>
        <v>2.4</v>
      </c>
      <c r="U20" s="68">
        <f>'非偏鄉國中(葷)'!AX110</f>
        <v>0</v>
      </c>
      <c r="V20" s="68">
        <f>'非偏鄉國中(葷)'!AY110</f>
        <v>0</v>
      </c>
      <c r="W20" s="90">
        <f>'非偏鄉國中(葷)'!AZ110</f>
        <v>671.8</v>
      </c>
    </row>
    <row r="21" spans="1:23" ht="18.75" customHeight="1">
      <c r="A21" s="225">
        <f t="shared" si="3"/>
        <v>45435</v>
      </c>
      <c r="B21" s="68" t="str">
        <f>'非偏鄉國中(葷)'!AE117</f>
        <v>O4</v>
      </c>
      <c r="C21" s="68" t="str">
        <f>'非偏鄉國中(葷)'!AF117</f>
        <v>糙米飯</v>
      </c>
      <c r="D21" s="73" t="str">
        <f>'非偏鄉國中(葷)'!AG117</f>
        <v xml:space="preserve">米 糙米    </v>
      </c>
      <c r="E21" s="68" t="str">
        <f>'非偏鄉國中(葷)'!AH117</f>
        <v>三杯雞</v>
      </c>
      <c r="F21" s="73" t="str">
        <f>'非偏鄉國中(葷)'!AI117</f>
        <v xml:space="preserve">肉雞 洋蔥 胡蘿蔔 九層塔 大蒜 </v>
      </c>
      <c r="G21" s="68" t="str">
        <f>'非偏鄉國中(葷)'!AJ117</f>
        <v>白菜滷</v>
      </c>
      <c r="H21" s="73" t="str">
        <f>'非偏鄉國中(葷)'!AK117</f>
        <v xml:space="preserve">大蒜 結球白菜 冷凍玉米筍 乾香菇 胡蘿蔔 </v>
      </c>
      <c r="I21" s="68" t="str">
        <f>'非偏鄉國中(葷)'!AL117</f>
        <v>培根季豆</v>
      </c>
      <c r="J21" s="73" t="str">
        <f>'非偏鄉國中(葷)'!AM117</f>
        <v xml:space="preserve">培根 冷凍菜豆(莢) 大蒜   </v>
      </c>
      <c r="K21" s="68" t="str">
        <f>'非偏鄉國中(葷)'!AN117</f>
        <v>時蔬</v>
      </c>
      <c r="L21" s="73" t="str">
        <f>'非偏鄉國中(葷)'!AO117</f>
        <v xml:space="preserve">時蔬 大蒜    </v>
      </c>
      <c r="M21" s="68" t="str">
        <f>'非偏鄉國中(葷)'!AP117</f>
        <v>粉圓紅茶</v>
      </c>
      <c r="N21" s="73" t="str">
        <f>'非偏鄉國中(葷)'!AQ117</f>
        <v xml:space="preserve">粉圓 紅茶包 紅砂糖   </v>
      </c>
      <c r="O21" s="68" t="str">
        <f>'非偏鄉國中(葷)'!AR117</f>
        <v>點心</v>
      </c>
      <c r="P21" s="68">
        <f>'非偏鄉國中(葷)'!AS117</f>
        <v>0</v>
      </c>
      <c r="Q21" s="68">
        <f>'非偏鄉國中(葷)'!AT117</f>
        <v>6.3</v>
      </c>
      <c r="R21" s="68">
        <f>'非偏鄉國中(葷)'!AU117</f>
        <v>2.2999999999999998</v>
      </c>
      <c r="S21" s="68">
        <f>'非偏鄉國中(葷)'!AV117</f>
        <v>2.2999999999999998</v>
      </c>
      <c r="T21" s="68">
        <f>'非偏鄉國中(葷)'!AW117</f>
        <v>2.7</v>
      </c>
      <c r="U21" s="68">
        <f>'非偏鄉國中(葷)'!AX117</f>
        <v>0</v>
      </c>
      <c r="V21" s="68">
        <f>'非偏鄉國中(葷)'!AY117</f>
        <v>0</v>
      </c>
      <c r="W21" s="90">
        <f>'非偏鄉國中(葷)'!AZ117</f>
        <v>794.3</v>
      </c>
    </row>
    <row r="22" spans="1:23" ht="18.75" customHeight="1" thickBot="1">
      <c r="A22" s="226">
        <f t="shared" si="3"/>
        <v>45436</v>
      </c>
      <c r="B22" s="69" t="str">
        <f>'非偏鄉國中(葷)'!AE124</f>
        <v>O5</v>
      </c>
      <c r="C22" s="69" t="str">
        <f>'非偏鄉國中(葷)'!AF124</f>
        <v>芝麻飯</v>
      </c>
      <c r="D22" s="74" t="str">
        <f>'非偏鄉國中(葷)'!AG124</f>
        <v xml:space="preserve">米 芝麻(熟)    </v>
      </c>
      <c r="E22" s="69" t="str">
        <f>'非偏鄉國中(葷)'!AH124</f>
        <v>瓜仔肉</v>
      </c>
      <c r="F22" s="74" t="str">
        <f>'非偏鄉國中(葷)'!AI124</f>
        <v xml:space="preserve">豬絞肉 醃漬花胡瓜 胡蘿蔔 大蒜  </v>
      </c>
      <c r="G22" s="69" t="str">
        <f>'非偏鄉國中(葷)'!AJ124</f>
        <v>鮮菇豆腐</v>
      </c>
      <c r="H22" s="74" t="str">
        <f>'非偏鄉國中(葷)'!AK124</f>
        <v xml:space="preserve">豆腐 鮮菇 胡蘿蔔 大蒜  </v>
      </c>
      <c r="I22" s="69" t="str">
        <f>'非偏鄉國中(葷)'!AL124</f>
        <v>蛋香甘藍</v>
      </c>
      <c r="J22" s="74" t="str">
        <f>'非偏鄉國中(葷)'!AM124</f>
        <v xml:space="preserve">雞蛋 甘藍 乾香菇 大蒜  </v>
      </c>
      <c r="K22" s="69" t="str">
        <f>'非偏鄉國中(葷)'!AN124</f>
        <v>時蔬</v>
      </c>
      <c r="L22" s="74" t="str">
        <f>'非偏鄉國中(葷)'!AO124</f>
        <v xml:space="preserve">時蔬 大蒜    </v>
      </c>
      <c r="M22" s="69" t="str">
        <f>'非偏鄉國中(葷)'!AP124</f>
        <v>魚丸紫菜湯</v>
      </c>
      <c r="N22" s="74" t="str">
        <f>'非偏鄉國中(葷)'!AQ124</f>
        <v xml:space="preserve">紫菜 魚丸 薑 柴魚片  </v>
      </c>
      <c r="O22" s="69" t="str">
        <f>'非偏鄉國中(葷)'!AR124</f>
        <v>點心</v>
      </c>
      <c r="P22" s="69" t="str">
        <f>'非偏鄉國中(葷)'!AS124</f>
        <v>有機豆奶</v>
      </c>
      <c r="Q22" s="69">
        <f>'非偏鄉國中(葷)'!AT124</f>
        <v>5</v>
      </c>
      <c r="R22" s="69">
        <f>'非偏鄉國中(葷)'!AU124</f>
        <v>2.6</v>
      </c>
      <c r="S22" s="69">
        <f>'非偏鄉國中(葷)'!AV124</f>
        <v>2.1</v>
      </c>
      <c r="T22" s="69">
        <f>'非偏鄉國中(葷)'!AW124</f>
        <v>2.2999999999999998</v>
      </c>
      <c r="U22" s="69">
        <f>'非偏鄉國中(葷)'!AX124</f>
        <v>0</v>
      </c>
      <c r="V22" s="69">
        <f>'非偏鄉國中(葷)'!AY124</f>
        <v>0</v>
      </c>
      <c r="W22" s="91">
        <f>'非偏鄉國中(葷)'!AZ124</f>
        <v>701.7</v>
      </c>
    </row>
    <row r="23" spans="1:23" ht="16.2">
      <c r="A23" s="227">
        <f>A22+3</f>
        <v>45439</v>
      </c>
      <c r="B23" s="153" t="str">
        <f>'非偏鄉國中(葷)'!AE131</f>
        <v>P1</v>
      </c>
      <c r="C23" s="153" t="str">
        <f>'非偏鄉國中(葷)'!AF131</f>
        <v>白米飯</v>
      </c>
      <c r="D23" s="154" t="str">
        <f>'非偏鄉國中(葷)'!AG131</f>
        <v xml:space="preserve">米     </v>
      </c>
      <c r="E23" s="153" t="str">
        <f>'非偏鄉國中(葷)'!AH131</f>
        <v>薑黃肉片</v>
      </c>
      <c r="F23" s="154" t="str">
        <f>'非偏鄉國中(葷)'!AI131</f>
        <v>豬後腿肉 馬鈴薯 洋蔥 胡蘿蔔 薑黃粉 南瓜</v>
      </c>
      <c r="G23" s="153" t="str">
        <f>'非偏鄉國中(葷)'!AJ131</f>
        <v>開陽白菜</v>
      </c>
      <c r="H23" s="154" t="str">
        <f>'非偏鄉國中(葷)'!AK131</f>
        <v xml:space="preserve">結球白菜 胡蘿蔔 豬後腿肉 蝦米 大蒜 </v>
      </c>
      <c r="I23" s="153" t="str">
        <f>'非偏鄉國中(葷)'!AL131</f>
        <v>芝麻球</v>
      </c>
      <c r="J23" s="154" t="str">
        <f>'非偏鄉國中(葷)'!AM131</f>
        <v xml:space="preserve">芝麻球     </v>
      </c>
      <c r="K23" s="153" t="str">
        <f>'非偏鄉國中(葷)'!AN131</f>
        <v>時蔬</v>
      </c>
      <c r="L23" s="154" t="str">
        <f>'非偏鄉國中(葷)'!AO131</f>
        <v xml:space="preserve">時蔬 大蒜    </v>
      </c>
      <c r="M23" s="153" t="str">
        <f>'非偏鄉國中(葷)'!AP131</f>
        <v>魚干時蔬湯</v>
      </c>
      <c r="N23" s="154" t="str">
        <f>'非偏鄉國中(葷)'!AQ131</f>
        <v xml:space="preserve">時蔬 薑 小魚干   </v>
      </c>
      <c r="O23" s="153" t="str">
        <f>'非偏鄉國中(葷)'!AR131</f>
        <v>點心</v>
      </c>
      <c r="P23" s="153">
        <f>'非偏鄉國中(葷)'!AS131</f>
        <v>0</v>
      </c>
      <c r="Q23" s="153">
        <f>'非偏鄉國中(葷)'!AT131</f>
        <v>6.4</v>
      </c>
      <c r="R23" s="153">
        <f>'非偏鄉國中(葷)'!AU131</f>
        <v>2.6</v>
      </c>
      <c r="S23" s="153">
        <f>'非偏鄉國中(葷)'!AV131</f>
        <v>2.1</v>
      </c>
      <c r="T23" s="153">
        <f>'非偏鄉國中(葷)'!AW131</f>
        <v>2.2999999999999998</v>
      </c>
      <c r="U23" s="153">
        <f>'非偏鄉國中(葷)'!AX131</f>
        <v>0</v>
      </c>
      <c r="V23" s="153">
        <f>'非偏鄉國中(葷)'!AY131</f>
        <v>0</v>
      </c>
      <c r="W23" s="155">
        <f>'非偏鄉國中(葷)'!AZ131</f>
        <v>783.3</v>
      </c>
    </row>
    <row r="24" spans="1:23" ht="16.2">
      <c r="A24" s="225">
        <f t="shared" ref="A24:A27" si="4">A23+1</f>
        <v>45440</v>
      </c>
      <c r="B24" s="68" t="str">
        <f>'非偏鄉國中(葷)'!AE138</f>
        <v>P2</v>
      </c>
      <c r="C24" s="68" t="str">
        <f>'非偏鄉國中(葷)'!AF138</f>
        <v>糙米飯</v>
      </c>
      <c r="D24" s="73" t="str">
        <f>'非偏鄉國中(葷)'!AG138</f>
        <v xml:space="preserve">米 糙米    </v>
      </c>
      <c r="E24" s="68" t="str">
        <f>'非偏鄉國中(葷)'!AH138</f>
        <v>香滷雞翅</v>
      </c>
      <c r="F24" s="73" t="str">
        <f>'非偏鄉國中(葷)'!AI138</f>
        <v xml:space="preserve">三節翅 滷包 醬油   </v>
      </c>
      <c r="G24" s="68" t="str">
        <f>'非偏鄉國中(葷)'!AJ138</f>
        <v>鮪魚玉米蛋</v>
      </c>
      <c r="H24" s="73" t="str">
        <f>'非偏鄉國中(葷)'!AK138</f>
        <v>雞蛋 冷凍玉米粒 胡蘿蔔 鮪魚罐頭 洋蔥 大蒜</v>
      </c>
      <c r="I24" s="68" t="str">
        <f>'非偏鄉國中(葷)'!AL138</f>
        <v>香滷凍腐</v>
      </c>
      <c r="J24" s="73" t="str">
        <f>'非偏鄉國中(葷)'!AM138</f>
        <v xml:space="preserve">凍豆腐 麻竹筍干 大蒜   </v>
      </c>
      <c r="K24" s="68" t="str">
        <f>'非偏鄉國中(葷)'!AN138</f>
        <v>時蔬</v>
      </c>
      <c r="L24" s="73" t="str">
        <f>'非偏鄉國中(葷)'!AO138</f>
        <v xml:space="preserve">時蔬 大蒜    </v>
      </c>
      <c r="M24" s="68" t="str">
        <f>'非偏鄉國中(葷)'!AP138</f>
        <v>金針湯</v>
      </c>
      <c r="N24" s="73" t="str">
        <f>'非偏鄉國中(葷)'!AQ138</f>
        <v xml:space="preserve">金針菜乾 榨菜 薑 大骨  </v>
      </c>
      <c r="O24" s="68" t="str">
        <f>'非偏鄉國中(葷)'!AR138</f>
        <v>點心</v>
      </c>
      <c r="P24" s="68">
        <f>'非偏鄉國中(葷)'!AS138</f>
        <v>0</v>
      </c>
      <c r="Q24" s="68">
        <f>'非偏鄉國中(葷)'!AT138</f>
        <v>5.2</v>
      </c>
      <c r="R24" s="68">
        <f>'非偏鄉國中(葷)'!AU138</f>
        <v>3.7</v>
      </c>
      <c r="S24" s="68">
        <f>'非偏鄉國中(葷)'!AV138</f>
        <v>1.6</v>
      </c>
      <c r="T24" s="68">
        <f>'非偏鄉國中(葷)'!AW138</f>
        <v>2.7</v>
      </c>
      <c r="U24" s="68">
        <f>'非偏鄉國中(葷)'!AX138</f>
        <v>0</v>
      </c>
      <c r="V24" s="68">
        <f>'非偏鄉國中(葷)'!AY138</f>
        <v>0</v>
      </c>
      <c r="W24" s="90">
        <f>'非偏鄉國中(葷)'!AZ138</f>
        <v>804.1</v>
      </c>
    </row>
    <row r="25" spans="1:23" ht="16.2">
      <c r="A25" s="227">
        <f t="shared" si="4"/>
        <v>45441</v>
      </c>
      <c r="B25" s="153" t="str">
        <f>'非偏鄉國中(葷)'!AE145</f>
        <v>P3</v>
      </c>
      <c r="C25" s="153" t="str">
        <f>'非偏鄉國中(葷)'!AF145</f>
        <v>泰式特餐</v>
      </c>
      <c r="D25" s="154" t="str">
        <f>'非偏鄉國中(葷)'!AG145</f>
        <v xml:space="preserve">米 糙米    </v>
      </c>
      <c r="E25" s="153" t="str">
        <f>'非偏鄉國中(葷)'!AH145</f>
        <v>打拋豬</v>
      </c>
      <c r="F25" s="154" t="str">
        <f>'非偏鄉國中(葷)'!AI145</f>
        <v xml:space="preserve">豬絞肉 冷凍季豆 九層塔 大蒜  </v>
      </c>
      <c r="G25" s="153" t="str">
        <f>'非偏鄉國中(葷)'!AJ145</f>
        <v>泰式魚丸</v>
      </c>
      <c r="H25" s="154" t="str">
        <f>'非偏鄉國中(葷)'!AK145</f>
        <v xml:space="preserve">冷凍虱目魚丸 泰式酸辣醬    </v>
      </c>
      <c r="I25" s="153" t="str">
        <f>'非偏鄉國中(葷)'!AL145</f>
        <v>炒高麗菜</v>
      </c>
      <c r="J25" s="154" t="str">
        <f>'非偏鄉國中(葷)'!AM145</f>
        <v xml:space="preserve">甘藍 蝦米 大蒜   </v>
      </c>
      <c r="K25" s="153" t="str">
        <f>'非偏鄉國中(葷)'!AN145</f>
        <v>時蔬</v>
      </c>
      <c r="L25" s="154" t="str">
        <f>'非偏鄉國中(葷)'!AO145</f>
        <v xml:space="preserve">時蔬 大蒜    </v>
      </c>
      <c r="M25" s="153" t="str">
        <f>'非偏鄉國中(葷)'!AP145</f>
        <v>冬蔭功湯</v>
      </c>
      <c r="N25" s="154" t="str">
        <f>'非偏鄉國中(葷)'!AQ145</f>
        <v>秀珍菇 大番茄 大骨 檸檬葉 香茅 南薑</v>
      </c>
      <c r="O25" s="153" t="str">
        <f>'非偏鄉國中(葷)'!AR145</f>
        <v>點心</v>
      </c>
      <c r="P25" s="153">
        <f>'非偏鄉國中(葷)'!AS145</f>
        <v>0</v>
      </c>
      <c r="Q25" s="153">
        <f>'非偏鄉國中(葷)'!AT145</f>
        <v>5.5</v>
      </c>
      <c r="R25" s="153">
        <f>'非偏鄉國中(葷)'!AU145</f>
        <v>2.5</v>
      </c>
      <c r="S25" s="153">
        <f>'非偏鄉國中(葷)'!AV145</f>
        <v>2.1</v>
      </c>
      <c r="T25" s="153">
        <f>'非偏鄉國中(葷)'!AW145</f>
        <v>2.2999999999999998</v>
      </c>
      <c r="U25" s="153">
        <f>'非偏鄉國中(葷)'!AX145</f>
        <v>0</v>
      </c>
      <c r="V25" s="153">
        <f>'非偏鄉國中(葷)'!AY145</f>
        <v>0</v>
      </c>
      <c r="W25" s="155">
        <f>'非偏鄉國中(葷)'!AZ145</f>
        <v>733.7</v>
      </c>
    </row>
    <row r="26" spans="1:23" ht="16.2">
      <c r="A26" s="227">
        <f t="shared" si="4"/>
        <v>45442</v>
      </c>
      <c r="B26" s="153" t="str">
        <f>'非偏鄉國中(葷)'!AE152</f>
        <v>P4</v>
      </c>
      <c r="C26" s="153" t="str">
        <f>'非偏鄉國中(葷)'!AF152</f>
        <v>糙米飯</v>
      </c>
      <c r="D26" s="154" t="str">
        <f>'非偏鄉國中(葷)'!AG152</f>
        <v xml:space="preserve">米 糙米    </v>
      </c>
      <c r="E26" s="153" t="str">
        <f>'非偏鄉國中(葷)'!AH152</f>
        <v>壽喜燒肉</v>
      </c>
      <c r="F26" s="154" t="str">
        <f>'非偏鄉國中(葷)'!AI152</f>
        <v xml:space="preserve">豬後腿肉 結球白菜 胡蘿蔔 大蒜 芝麻(熟) </v>
      </c>
      <c r="G26" s="153" t="str">
        <f>'非偏鄉國中(葷)'!AJ152</f>
        <v>蜜汁豆干</v>
      </c>
      <c r="H26" s="154" t="str">
        <f>'非偏鄉國中(葷)'!AK152</f>
        <v xml:space="preserve">豆干 醬油 紅砂糖   </v>
      </c>
      <c r="I26" s="153" t="str">
        <f>'非偏鄉國中(葷)'!AL152</f>
        <v>菇拌海帶</v>
      </c>
      <c r="J26" s="154" t="str">
        <f>'非偏鄉國中(葷)'!AM152</f>
        <v xml:space="preserve">乾裙帶菜 金針菇 雞蛋 大蒜  </v>
      </c>
      <c r="K26" s="153" t="str">
        <f>'非偏鄉國中(葷)'!AN152</f>
        <v>時蔬</v>
      </c>
      <c r="L26" s="154" t="str">
        <f>'非偏鄉國中(葷)'!AO152</f>
        <v xml:space="preserve">時蔬 大蒜    </v>
      </c>
      <c r="M26" s="153" t="str">
        <f>'非偏鄉國中(葷)'!AP152</f>
        <v>仙草甜湯</v>
      </c>
      <c r="N26" s="154" t="str">
        <f>'非偏鄉國中(葷)'!AQ152</f>
        <v xml:space="preserve">仙草凍 紅砂糖    </v>
      </c>
      <c r="O26" s="153" t="str">
        <f>'非偏鄉國中(葷)'!AR152</f>
        <v>點心</v>
      </c>
      <c r="P26" s="153">
        <f>'非偏鄉國中(葷)'!AS152</f>
        <v>0</v>
      </c>
      <c r="Q26" s="153">
        <f>'非偏鄉國中(葷)'!AT152</f>
        <v>5</v>
      </c>
      <c r="R26" s="153">
        <f>'非偏鄉國中(葷)'!AU152</f>
        <v>3.1</v>
      </c>
      <c r="S26" s="153">
        <f>'非偏鄉國中(葷)'!AV152</f>
        <v>2.2000000000000002</v>
      </c>
      <c r="T26" s="153">
        <f>'非偏鄉國中(葷)'!AW152</f>
        <v>2.7</v>
      </c>
      <c r="U26" s="153">
        <f>'非偏鄉國中(葷)'!AX152</f>
        <v>0</v>
      </c>
      <c r="V26" s="153">
        <f>'非偏鄉國中(葷)'!AY152</f>
        <v>0</v>
      </c>
      <c r="W26" s="155">
        <f>'非偏鄉國中(葷)'!AZ152</f>
        <v>759.7</v>
      </c>
    </row>
    <row r="27" spans="1:23" ht="16.8" thickBot="1">
      <c r="A27" s="404">
        <f t="shared" si="4"/>
        <v>45443</v>
      </c>
      <c r="B27" s="405" t="str">
        <f>'非偏鄉國中(葷)'!AE159</f>
        <v>P5</v>
      </c>
      <c r="C27" s="405" t="str">
        <f>'非偏鄉國中(葷)'!AF159</f>
        <v>紅藜飯</v>
      </c>
      <c r="D27" s="406" t="str">
        <f>'非偏鄉國中(葷)'!AG159</f>
        <v xml:space="preserve">米 紅藜    </v>
      </c>
      <c r="E27" s="405" t="str">
        <f>'非偏鄉國中(葷)'!AH159</f>
        <v>豆瓣雞丁</v>
      </c>
      <c r="F27" s="406" t="str">
        <f>'非偏鄉國中(葷)'!AI159</f>
        <v xml:space="preserve">肉雞 刈薯 胡蘿蔔 大蒜 豆瓣醬 </v>
      </c>
      <c r="G27" s="405" t="str">
        <f>'非偏鄉國中(葷)'!AJ159</f>
        <v>香滷海結</v>
      </c>
      <c r="H27" s="406" t="str">
        <f>'非偏鄉國中(葷)'!AK159</f>
        <v xml:space="preserve">海帶結 白芝麻 滷包   </v>
      </c>
      <c r="I27" s="405" t="str">
        <f>'非偏鄉國中(葷)'!AL159</f>
        <v>啵啵玉米</v>
      </c>
      <c r="J27" s="406" t="str">
        <f>'非偏鄉國中(葷)'!AM159</f>
        <v xml:space="preserve">冷凍玉米粒 冷凍毛豆仁 胡蘿蔔 培根 大蒜 </v>
      </c>
      <c r="K27" s="405" t="str">
        <f>'非偏鄉國中(葷)'!AN159</f>
        <v>時蔬</v>
      </c>
      <c r="L27" s="406" t="str">
        <f>'非偏鄉國中(葷)'!AO159</f>
        <v xml:space="preserve">時蔬 大蒜    </v>
      </c>
      <c r="M27" s="405" t="str">
        <f>'非偏鄉國中(葷)'!AP159</f>
        <v>時瓜湯</v>
      </c>
      <c r="N27" s="406" t="str">
        <f>'非偏鄉國中(葷)'!AQ159</f>
        <v xml:space="preserve">時瓜 薑 大骨   </v>
      </c>
      <c r="O27" s="405" t="str">
        <f>'非偏鄉國中(葷)'!AR159</f>
        <v>點心</v>
      </c>
      <c r="P27" s="405" t="str">
        <f>'非偏鄉國中(葷)'!AS159</f>
        <v>有機豆奶</v>
      </c>
      <c r="Q27" s="405">
        <f>'非偏鄉國中(葷)'!AT159</f>
        <v>5.6</v>
      </c>
      <c r="R27" s="405">
        <f>'非偏鄉國中(葷)'!AU159</f>
        <v>2.5</v>
      </c>
      <c r="S27" s="405">
        <f>'非偏鄉國中(葷)'!AV159</f>
        <v>2</v>
      </c>
      <c r="T27" s="405">
        <f>'非偏鄉國中(葷)'!AW159</f>
        <v>2.6</v>
      </c>
      <c r="U27" s="405">
        <f>'非偏鄉國中(葷)'!AX159</f>
        <v>0</v>
      </c>
      <c r="V27" s="405">
        <f>'非偏鄉國中(葷)'!AY159</f>
        <v>0</v>
      </c>
      <c r="W27" s="407">
        <f>'非偏鄉國中(葷)'!AZ159</f>
        <v>748</v>
      </c>
    </row>
    <row r="28" spans="1:23" ht="19.8">
      <c r="A28" s="66" t="s">
        <v>111</v>
      </c>
      <c r="B28" s="65"/>
    </row>
    <row r="29" spans="1:23" ht="16.2">
      <c r="B29" s="66"/>
    </row>
    <row r="30" spans="1:23" ht="16.2">
      <c r="A30" s="67" t="s">
        <v>89</v>
      </c>
    </row>
    <row r="31" spans="1:23" ht="16.5" customHeight="1">
      <c r="A31" s="80" t="s">
        <v>92</v>
      </c>
      <c r="B31" s="63" t="s">
        <v>105</v>
      </c>
    </row>
    <row r="32" spans="1:23" ht="16.5" customHeight="1">
      <c r="A32" s="80" t="s">
        <v>93</v>
      </c>
      <c r="B32" s="63" t="s">
        <v>90</v>
      </c>
    </row>
    <row r="33" spans="1:2" ht="16.5" customHeight="1">
      <c r="A33" s="81" t="s">
        <v>94</v>
      </c>
      <c r="B33" s="63" t="s">
        <v>91</v>
      </c>
    </row>
    <row r="34" spans="1:2" ht="16.5" customHeight="1">
      <c r="A34" s="64" t="s">
        <v>95</v>
      </c>
      <c r="B34" s="63" t="s">
        <v>164</v>
      </c>
    </row>
    <row r="35" spans="1:2" ht="16.5" customHeight="1">
      <c r="A35" s="64" t="s">
        <v>104</v>
      </c>
      <c r="B35" s="63" t="s">
        <v>110</v>
      </c>
    </row>
  </sheetData>
  <mergeCells count="24">
    <mergeCell ref="I1:J1"/>
    <mergeCell ref="M1:N1"/>
    <mergeCell ref="K1:L1"/>
    <mergeCell ref="O1:P1"/>
    <mergeCell ref="N3:N4"/>
    <mergeCell ref="O3:O4"/>
    <mergeCell ref="P3:P4"/>
    <mergeCell ref="M3:M4"/>
    <mergeCell ref="A1:D1"/>
    <mergeCell ref="E1:F1"/>
    <mergeCell ref="G1:H1"/>
    <mergeCell ref="Q3:W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22" type="noConversion"/>
  <printOptions horizontalCentered="1"/>
  <pageMargins left="7.874015748031496E-2" right="7.874015748031496E-2" top="0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C620"/>
  <sheetViews>
    <sheetView zoomScaleNormal="100" zoomScaleSheetLayoutView="85" workbookViewId="0">
      <pane ySplit="4" topLeftCell="A92" activePane="bottomLeft" state="frozen"/>
      <selection pane="bottomLeft" activeCell="M136" sqref="M136:N137"/>
    </sheetView>
  </sheetViews>
  <sheetFormatPr defaultColWidth="11.19921875" defaultRowHeight="15" customHeight="1"/>
  <cols>
    <col min="1" max="1" width="1.59765625" customWidth="1"/>
    <col min="2" max="2" width="5.5" style="3" customWidth="1"/>
    <col min="3" max="8" width="3.8984375" style="3" customWidth="1"/>
    <col min="9" max="9" width="5.8984375" style="3" customWidth="1"/>
    <col min="10" max="10" width="8.19921875" style="49" customWidth="1"/>
    <col min="11" max="11" width="2.69921875" style="49" customWidth="1"/>
    <col min="12" max="12" width="2.69921875" customWidth="1"/>
    <col min="13" max="13" width="9.69921875" style="49" customWidth="1"/>
    <col min="14" max="14" width="2.69921875" style="49" customWidth="1"/>
    <col min="15" max="15" width="2.69921875" customWidth="1"/>
    <col min="16" max="16" width="9.5" style="49" customWidth="1"/>
    <col min="17" max="17" width="2.69921875" style="49" customWidth="1"/>
    <col min="18" max="18" width="2.69921875" customWidth="1"/>
    <col min="19" max="19" width="8.19921875" style="49" customWidth="1"/>
    <col min="20" max="20" width="2.69921875" style="49" customWidth="1"/>
    <col min="21" max="21" width="2.69921875" customWidth="1"/>
    <col min="22" max="22" width="8.19921875" style="49" customWidth="1"/>
    <col min="23" max="23" width="2.69921875" style="49" customWidth="1"/>
    <col min="24" max="24" width="2.69921875" customWidth="1"/>
    <col min="25" max="25" width="11.8984375" style="49" customWidth="1"/>
    <col min="26" max="26" width="2.69921875" style="49" customWidth="1"/>
    <col min="27" max="27" width="2.69921875" customWidth="1"/>
    <col min="28" max="29" width="8.19921875" customWidth="1"/>
    <col min="30" max="30" width="4.19921875" style="146" customWidth="1"/>
    <col min="31" max="31" width="5.19921875" style="145" customWidth="1"/>
    <col min="32" max="32" width="5.19921875" style="49" customWidth="1"/>
    <col min="33" max="33" width="6.69921875" customWidth="1"/>
    <col min="34" max="45" width="5.19921875" style="49" customWidth="1"/>
    <col min="46" max="52" width="5.3984375" style="49" customWidth="1"/>
    <col min="53" max="53" width="11.19921875" style="49" customWidth="1"/>
    <col min="54" max="16384" width="11.19921875" style="49"/>
  </cols>
  <sheetData>
    <row r="1" spans="1:52" s="63" customFormat="1" ht="16.8" thickBot="1">
      <c r="A1" s="445" t="s">
        <v>108</v>
      </c>
      <c r="B1" s="446"/>
      <c r="C1" s="446"/>
      <c r="D1" s="446"/>
      <c r="E1" s="446"/>
      <c r="F1" s="446"/>
      <c r="G1" s="446"/>
      <c r="H1" s="446"/>
      <c r="I1" s="446"/>
      <c r="J1" s="447" t="s">
        <v>106</v>
      </c>
      <c r="K1" s="447"/>
      <c r="L1" s="447"/>
      <c r="M1" s="447" t="s">
        <v>124</v>
      </c>
      <c r="N1" s="447"/>
      <c r="O1" s="447"/>
      <c r="P1" s="448" t="s">
        <v>103</v>
      </c>
      <c r="Q1" s="448"/>
      <c r="R1" s="448"/>
      <c r="S1" s="82"/>
      <c r="T1" s="83"/>
      <c r="U1" s="82"/>
      <c r="V1" s="435" t="s">
        <v>107</v>
      </c>
      <c r="W1" s="435"/>
      <c r="X1" s="435"/>
      <c r="Y1" s="435" t="s">
        <v>109</v>
      </c>
      <c r="Z1" s="435"/>
      <c r="AA1" s="435"/>
      <c r="AB1" s="436" t="s">
        <v>0</v>
      </c>
      <c r="AC1" s="436"/>
      <c r="AD1" s="135"/>
      <c r="AE1" s="126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</row>
    <row r="2" spans="1:52" ht="16.8" thickBot="1">
      <c r="A2" s="451" t="s">
        <v>118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  <c r="T2" s="452"/>
      <c r="U2" s="452"/>
      <c r="V2" s="452"/>
      <c r="W2" s="452"/>
      <c r="X2" s="452"/>
      <c r="Y2" s="452"/>
      <c r="Z2" s="452"/>
      <c r="AA2" s="452"/>
      <c r="AB2" s="452"/>
      <c r="AC2" s="453"/>
      <c r="AD2" s="139"/>
      <c r="AE2" s="140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3"/>
      <c r="AU2" s="3"/>
      <c r="AV2" s="3"/>
      <c r="AW2" s="3"/>
      <c r="AX2" s="3"/>
      <c r="AY2" s="3"/>
      <c r="AZ2" s="3"/>
    </row>
    <row r="3" spans="1:52" ht="16.8" thickBot="1">
      <c r="A3" s="454" t="s">
        <v>119</v>
      </c>
      <c r="B3" s="452"/>
      <c r="C3" s="452"/>
      <c r="D3" s="452"/>
      <c r="E3" s="452"/>
      <c r="F3" s="452"/>
      <c r="G3" s="452"/>
      <c r="H3" s="452"/>
      <c r="I3" s="452"/>
      <c r="J3" s="452"/>
      <c r="K3" s="452"/>
      <c r="L3" s="452"/>
      <c r="M3" s="452"/>
      <c r="N3" s="452"/>
      <c r="O3" s="452"/>
      <c r="P3" s="452"/>
      <c r="Q3" s="452"/>
      <c r="R3" s="452"/>
      <c r="S3" s="452"/>
      <c r="T3" s="452"/>
      <c r="U3" s="452"/>
      <c r="V3" s="452"/>
      <c r="W3" s="452"/>
      <c r="X3" s="452"/>
      <c r="Y3" s="452"/>
      <c r="Z3" s="452"/>
      <c r="AA3" s="452"/>
      <c r="AB3" s="452"/>
      <c r="AC3" s="453"/>
      <c r="AD3" s="139"/>
      <c r="AE3" s="114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3"/>
      <c r="AU3" s="3"/>
      <c r="AV3" s="3"/>
      <c r="AW3" s="3"/>
      <c r="AX3" s="3"/>
      <c r="AY3" s="3"/>
      <c r="AZ3" s="3"/>
    </row>
    <row r="4" spans="1:52" ht="16.8" thickBot="1">
      <c r="A4" s="194" t="s">
        <v>100</v>
      </c>
      <c r="B4" s="101"/>
      <c r="C4" s="102" t="s">
        <v>2</v>
      </c>
      <c r="D4" s="102" t="s">
        <v>3</v>
      </c>
      <c r="E4" s="102" t="s">
        <v>4</v>
      </c>
      <c r="F4" s="102" t="s">
        <v>5</v>
      </c>
      <c r="G4" s="102" t="s">
        <v>6</v>
      </c>
      <c r="H4" s="102" t="s">
        <v>7</v>
      </c>
      <c r="I4" s="102" t="s">
        <v>8</v>
      </c>
      <c r="J4" s="101" t="s">
        <v>9</v>
      </c>
      <c r="K4" s="101" t="s">
        <v>10</v>
      </c>
      <c r="L4" s="53" t="s">
        <v>68</v>
      </c>
      <c r="M4" s="101" t="s">
        <v>11</v>
      </c>
      <c r="N4" s="101" t="s">
        <v>10</v>
      </c>
      <c r="O4" s="53" t="s">
        <v>68</v>
      </c>
      <c r="P4" s="101" t="s">
        <v>12</v>
      </c>
      <c r="Q4" s="101" t="s">
        <v>10</v>
      </c>
      <c r="R4" s="53" t="s">
        <v>68</v>
      </c>
      <c r="S4" s="101" t="s">
        <v>13</v>
      </c>
      <c r="T4" s="101" t="s">
        <v>10</v>
      </c>
      <c r="U4" s="53" t="s">
        <v>68</v>
      </c>
      <c r="V4" s="101" t="s">
        <v>14</v>
      </c>
      <c r="W4" s="101" t="s">
        <v>10</v>
      </c>
      <c r="X4" s="53" t="s">
        <v>68</v>
      </c>
      <c r="Y4" s="101" t="s">
        <v>15</v>
      </c>
      <c r="Z4" s="101" t="s">
        <v>10</v>
      </c>
      <c r="AA4" s="53" t="s">
        <v>68</v>
      </c>
      <c r="AB4" s="106" t="s">
        <v>101</v>
      </c>
      <c r="AC4" s="86" t="s">
        <v>102</v>
      </c>
      <c r="AD4" s="126"/>
      <c r="AE4" s="141"/>
      <c r="AF4" s="115"/>
      <c r="AG4" s="5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6" t="s">
        <v>81</v>
      </c>
      <c r="AU4" s="116" t="s">
        <v>82</v>
      </c>
      <c r="AV4" s="116" t="s">
        <v>83</v>
      </c>
      <c r="AW4" s="116" t="s">
        <v>84</v>
      </c>
      <c r="AX4" s="116" t="s">
        <v>85</v>
      </c>
      <c r="AY4" s="116" t="s">
        <v>86</v>
      </c>
      <c r="AZ4" s="116" t="s">
        <v>87</v>
      </c>
    </row>
    <row r="5" spans="1:52" s="84" customFormat="1" ht="15" customHeight="1" thickBot="1">
      <c r="A5" s="157" t="s">
        <v>25</v>
      </c>
      <c r="B5" s="95" t="s">
        <v>112</v>
      </c>
      <c r="C5" s="95">
        <v>5.2</v>
      </c>
      <c r="D5" s="95">
        <v>2.5</v>
      </c>
      <c r="E5" s="95">
        <v>2</v>
      </c>
      <c r="F5" s="95">
        <v>0</v>
      </c>
      <c r="G5" s="95">
        <v>0</v>
      </c>
      <c r="H5" s="95">
        <v>3</v>
      </c>
      <c r="I5" s="95">
        <v>748</v>
      </c>
      <c r="J5" s="362" t="s">
        <v>234</v>
      </c>
      <c r="K5" s="363"/>
      <c r="L5" s="117"/>
      <c r="M5" s="415" t="s">
        <v>455</v>
      </c>
      <c r="N5" s="412"/>
      <c r="O5" s="117"/>
      <c r="P5" s="437" t="s">
        <v>499</v>
      </c>
      <c r="Q5" s="412"/>
      <c r="R5" s="117"/>
      <c r="S5" s="377" t="s">
        <v>355</v>
      </c>
      <c r="T5" s="377"/>
      <c r="U5" s="117"/>
      <c r="V5" s="455" t="s">
        <v>16</v>
      </c>
      <c r="W5" s="456"/>
      <c r="X5" s="117"/>
      <c r="Y5" s="457" t="s">
        <v>554</v>
      </c>
      <c r="Z5" s="439"/>
      <c r="AA5" s="117"/>
      <c r="AB5" s="110" t="s">
        <v>117</v>
      </c>
      <c r="AC5" s="440"/>
      <c r="AD5" s="441"/>
      <c r="AE5" s="138" t="str">
        <f>A5</f>
        <v>L3</v>
      </c>
      <c r="AF5" s="119" t="str">
        <f>J5</f>
        <v>西式特餐</v>
      </c>
      <c r="AG5" s="119" t="str">
        <f>J6&amp;" "&amp;J7&amp;" "&amp;J8&amp;" "&amp;J9&amp;" "&amp;J10&amp;" "&amp;J11</f>
        <v xml:space="preserve">麵條     </v>
      </c>
      <c r="AH5" s="119" t="str">
        <f>M5</f>
        <v>西西里若醬</v>
      </c>
      <c r="AI5" s="119" t="str">
        <f>M6&amp;" "&amp;M7&amp;" "&amp;M8&amp;" "&amp;M9&amp;" "&amp;M10&amp;" "&amp;M11</f>
        <v xml:space="preserve">素肉 馬鈴薯 芹菜 蕃茄醬 義大利香料 </v>
      </c>
      <c r="AJ5" s="119" t="str">
        <f>P5</f>
        <v>豆包花椰</v>
      </c>
      <c r="AK5" s="119" t="str">
        <f>P6&amp;" "&amp;P7&amp;" "&amp;P8&amp;" "&amp;P9&amp;" "&amp;P10&amp;" "&amp;P11</f>
        <v xml:space="preserve">冷凍花椰菜 胡蘿蔔 薑 豆包 素絞肉 </v>
      </c>
      <c r="AL5" s="119" t="str">
        <f>S5</f>
        <v>啵啵玉米</v>
      </c>
      <c r="AM5" s="119" t="str">
        <f>S6&amp;" "&amp;S7&amp;" "&amp;S8&amp;" "&amp;S9&amp;" "&amp;S10&amp;" "&amp;S11</f>
        <v xml:space="preserve">冷凍玉米粒 冷凍毛豆仁 胡蘿蔔 豆干  </v>
      </c>
      <c r="AN5" s="119" t="str">
        <f>V5</f>
        <v>時蔬</v>
      </c>
      <c r="AO5" s="119" t="str">
        <f>V6&amp;" "&amp;V7&amp;" "&amp;V8&amp;" "&amp;V9&amp;" "&amp;V10&amp;" "&amp;V11</f>
        <v xml:space="preserve">蔬菜 薑    </v>
      </c>
      <c r="AP5" s="119" t="str">
        <f>Y5</f>
        <v>南瓜濃湯</v>
      </c>
      <c r="AQ5" s="119" t="str">
        <f>Y6&amp;" "&amp;Y7&amp;" "&amp;Y8&amp;" "&amp;Y9&amp;" "&amp;Y10&amp;" "&amp;Y11</f>
        <v xml:space="preserve">南瓜 紅蘿蔔 雞蛋   </v>
      </c>
      <c r="AR5" s="119" t="str">
        <f>AB5</f>
        <v>點心</v>
      </c>
      <c r="AS5" s="119">
        <f>AC5</f>
        <v>0</v>
      </c>
      <c r="AT5" s="120">
        <f>C5</f>
        <v>5.2</v>
      </c>
      <c r="AU5" s="120">
        <f>H5</f>
        <v>3</v>
      </c>
      <c r="AV5" s="120">
        <f>E5</f>
        <v>2</v>
      </c>
      <c r="AW5" s="120">
        <f>D5</f>
        <v>2.5</v>
      </c>
      <c r="AX5" s="120">
        <f>F5</f>
        <v>0</v>
      </c>
      <c r="AY5" s="120">
        <f>G5</f>
        <v>0</v>
      </c>
      <c r="AZ5" s="120">
        <f>I5</f>
        <v>748</v>
      </c>
    </row>
    <row r="6" spans="1:52" s="84" customFormat="1" ht="15" customHeight="1" thickBot="1">
      <c r="A6" s="159"/>
      <c r="B6" s="97"/>
      <c r="C6" s="97"/>
      <c r="D6" s="97"/>
      <c r="E6" s="97"/>
      <c r="F6" s="97"/>
      <c r="G6" s="97"/>
      <c r="H6" s="97"/>
      <c r="I6" s="95"/>
      <c r="J6" s="364" t="s">
        <v>165</v>
      </c>
      <c r="K6" s="317">
        <v>15</v>
      </c>
      <c r="L6" s="54" t="str">
        <f>IF(K6,"公斤","")</f>
        <v>公斤</v>
      </c>
      <c r="M6" s="50" t="s">
        <v>456</v>
      </c>
      <c r="N6" s="50">
        <v>1.7</v>
      </c>
      <c r="O6" s="54" t="str">
        <f>IF(N6,"公斤","")</f>
        <v>公斤</v>
      </c>
      <c r="P6" s="50" t="s">
        <v>500</v>
      </c>
      <c r="Q6" s="50">
        <v>6</v>
      </c>
      <c r="R6" s="54" t="str">
        <f>IF(Q6,"公斤","")</f>
        <v>公斤</v>
      </c>
      <c r="S6" s="378" t="s">
        <v>356</v>
      </c>
      <c r="T6" s="378">
        <v>2</v>
      </c>
      <c r="U6" s="54" t="str">
        <f>IF(T6,"公斤","")</f>
        <v>公斤</v>
      </c>
      <c r="V6" s="132" t="s">
        <v>14</v>
      </c>
      <c r="W6" s="132">
        <v>7</v>
      </c>
      <c r="X6" s="54" t="str">
        <f>IF(W6,"公斤","")</f>
        <v>公斤</v>
      </c>
      <c r="Y6" s="391" t="s">
        <v>512</v>
      </c>
      <c r="Z6" s="392">
        <v>2</v>
      </c>
      <c r="AA6" s="54" t="str">
        <f>IF(Z6,"公斤","")</f>
        <v>公斤</v>
      </c>
      <c r="AB6" s="71" t="s">
        <v>117</v>
      </c>
      <c r="AC6" s="181"/>
      <c r="AD6" s="216"/>
      <c r="AE6" s="142"/>
      <c r="AF6" s="122"/>
      <c r="AG6" s="119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75"/>
      <c r="AU6" s="75"/>
      <c r="AV6" s="75"/>
      <c r="AW6" s="75"/>
      <c r="AX6" s="75"/>
      <c r="AY6" s="75"/>
      <c r="AZ6" s="75"/>
    </row>
    <row r="7" spans="1:52" s="84" customFormat="1" ht="15" customHeight="1">
      <c r="A7" s="159"/>
      <c r="B7" s="97" t="s">
        <v>113</v>
      </c>
      <c r="C7" s="97">
        <v>5.2</v>
      </c>
      <c r="D7" s="97">
        <v>2.1</v>
      </c>
      <c r="E7" s="97">
        <v>1.9</v>
      </c>
      <c r="F7" s="97">
        <v>0</v>
      </c>
      <c r="G7" s="97">
        <v>0</v>
      </c>
      <c r="H7" s="97">
        <v>2.2999999999999998</v>
      </c>
      <c r="I7" s="95">
        <v>677.4</v>
      </c>
      <c r="J7" s="364"/>
      <c r="K7" s="317"/>
      <c r="L7" s="54" t="str">
        <f>IF(K7,"公斤","")</f>
        <v/>
      </c>
      <c r="M7" s="50" t="s">
        <v>457</v>
      </c>
      <c r="N7" s="50">
        <v>2</v>
      </c>
      <c r="O7" s="54" t="str">
        <f t="shared" ref="O7:O11" si="0">IF(N7,"公斤","")</f>
        <v>公斤</v>
      </c>
      <c r="P7" s="50" t="s">
        <v>204</v>
      </c>
      <c r="Q7" s="50">
        <v>1</v>
      </c>
      <c r="R7" s="54" t="str">
        <f t="shared" ref="R7:R11" si="1">IF(Q7,"公斤","")</f>
        <v>公斤</v>
      </c>
      <c r="S7" s="378" t="s">
        <v>152</v>
      </c>
      <c r="T7" s="378">
        <v>1.5</v>
      </c>
      <c r="U7" s="54" t="str">
        <f t="shared" ref="U7:U11" si="2">IF(T7,"公斤","")</f>
        <v>公斤</v>
      </c>
      <c r="V7" s="132" t="s">
        <v>17</v>
      </c>
      <c r="W7" s="132">
        <v>0.05</v>
      </c>
      <c r="X7" s="54" t="str">
        <f t="shared" ref="X7:X11" si="3">IF(W7,"公斤","")</f>
        <v>公斤</v>
      </c>
      <c r="Y7" s="391" t="s">
        <v>223</v>
      </c>
      <c r="Z7" s="392">
        <v>2.5</v>
      </c>
      <c r="AA7" s="54" t="str">
        <f t="shared" ref="AA7:AA11" si="4">IF(Z7,"公斤","")</f>
        <v>公斤</v>
      </c>
      <c r="AB7" s="71"/>
      <c r="AC7" s="181"/>
      <c r="AD7" s="216"/>
      <c r="AE7" s="142"/>
      <c r="AF7" s="122"/>
      <c r="AG7" s="119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75"/>
      <c r="AU7" s="75"/>
      <c r="AV7" s="75"/>
      <c r="AW7" s="75"/>
      <c r="AX7" s="75"/>
      <c r="AY7" s="75"/>
      <c r="AZ7" s="75"/>
    </row>
    <row r="8" spans="1:52" s="84" customFormat="1" ht="15" customHeight="1">
      <c r="A8" s="159"/>
      <c r="B8" s="97"/>
      <c r="C8" s="97"/>
      <c r="D8" s="97"/>
      <c r="E8" s="97"/>
      <c r="F8" s="97"/>
      <c r="G8" s="97"/>
      <c r="H8" s="97"/>
      <c r="I8" s="97"/>
      <c r="J8" s="364"/>
      <c r="K8" s="317"/>
      <c r="L8" s="54" t="str">
        <f t="shared" ref="L8:L11" si="5">IF(K8,"公斤","")</f>
        <v/>
      </c>
      <c r="M8" s="50" t="s">
        <v>206</v>
      </c>
      <c r="N8" s="50">
        <v>2</v>
      </c>
      <c r="O8" s="54" t="str">
        <f t="shared" si="0"/>
        <v>公斤</v>
      </c>
      <c r="P8" s="50" t="s">
        <v>17</v>
      </c>
      <c r="Q8" s="50">
        <v>0.05</v>
      </c>
      <c r="R8" s="54" t="str">
        <f t="shared" si="1"/>
        <v>公斤</v>
      </c>
      <c r="S8" s="378" t="s">
        <v>139</v>
      </c>
      <c r="T8" s="378">
        <v>1</v>
      </c>
      <c r="U8" s="54" t="str">
        <f t="shared" si="2"/>
        <v>公斤</v>
      </c>
      <c r="V8" s="132"/>
      <c r="W8" s="132"/>
      <c r="X8" s="54" t="str">
        <f t="shared" si="3"/>
        <v/>
      </c>
      <c r="Y8" s="391" t="s">
        <v>207</v>
      </c>
      <c r="Z8" s="392">
        <v>1.1000000000000001</v>
      </c>
      <c r="AA8" s="54" t="str">
        <f t="shared" si="4"/>
        <v>公斤</v>
      </c>
      <c r="AB8" s="71"/>
      <c r="AC8" s="181"/>
      <c r="AD8" s="216"/>
      <c r="AE8" s="142"/>
      <c r="AF8" s="122"/>
      <c r="AG8" s="119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75"/>
      <c r="AU8" s="75"/>
      <c r="AV8" s="75"/>
      <c r="AW8" s="75"/>
      <c r="AX8" s="75"/>
      <c r="AY8" s="75"/>
      <c r="AZ8" s="75"/>
    </row>
    <row r="9" spans="1:52" s="84" customFormat="1" ht="15" customHeight="1">
      <c r="A9" s="159"/>
      <c r="B9" s="97"/>
      <c r="C9" s="97"/>
      <c r="D9" s="97"/>
      <c r="E9" s="97"/>
      <c r="F9" s="97"/>
      <c r="G9" s="97"/>
      <c r="H9" s="97"/>
      <c r="I9" s="97"/>
      <c r="J9" s="364"/>
      <c r="K9" s="317"/>
      <c r="L9" s="54" t="str">
        <f t="shared" si="5"/>
        <v/>
      </c>
      <c r="M9" s="50" t="s">
        <v>458</v>
      </c>
      <c r="N9" s="50"/>
      <c r="O9" s="54" t="str">
        <f t="shared" si="0"/>
        <v/>
      </c>
      <c r="P9" s="50" t="s">
        <v>217</v>
      </c>
      <c r="Q9" s="50">
        <v>1.5</v>
      </c>
      <c r="R9" s="54" t="str">
        <f t="shared" si="1"/>
        <v>公斤</v>
      </c>
      <c r="S9" s="378" t="s">
        <v>148</v>
      </c>
      <c r="T9" s="378">
        <v>1.5</v>
      </c>
      <c r="U9" s="54" t="str">
        <f t="shared" si="2"/>
        <v>公斤</v>
      </c>
      <c r="V9" s="132"/>
      <c r="W9" s="132"/>
      <c r="X9" s="54" t="str">
        <f t="shared" si="3"/>
        <v/>
      </c>
      <c r="Y9" s="391"/>
      <c r="Z9" s="392"/>
      <c r="AA9" s="54" t="str">
        <f t="shared" si="4"/>
        <v/>
      </c>
      <c r="AB9" s="71"/>
      <c r="AC9" s="181"/>
      <c r="AD9" s="216"/>
      <c r="AE9" s="142"/>
      <c r="AF9" s="122"/>
      <c r="AG9" s="119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75"/>
      <c r="AU9" s="75"/>
      <c r="AV9" s="75"/>
      <c r="AW9" s="75"/>
      <c r="AX9" s="75"/>
      <c r="AY9" s="75"/>
      <c r="AZ9" s="75"/>
    </row>
    <row r="10" spans="1:52" s="84" customFormat="1" ht="15" customHeight="1">
      <c r="A10" s="159"/>
      <c r="B10" s="97"/>
      <c r="C10" s="97"/>
      <c r="D10" s="97"/>
      <c r="E10" s="97"/>
      <c r="F10" s="97"/>
      <c r="G10" s="97"/>
      <c r="H10" s="97"/>
      <c r="I10" s="97"/>
      <c r="J10" s="364"/>
      <c r="K10" s="317"/>
      <c r="L10" s="54" t="str">
        <f t="shared" si="5"/>
        <v/>
      </c>
      <c r="M10" s="50" t="s">
        <v>459</v>
      </c>
      <c r="N10" s="50"/>
      <c r="O10" s="54" t="str">
        <f t="shared" si="0"/>
        <v/>
      </c>
      <c r="P10" s="50" t="s">
        <v>475</v>
      </c>
      <c r="Q10" s="50">
        <v>0.2</v>
      </c>
      <c r="R10" s="54" t="str">
        <f t="shared" si="1"/>
        <v>公斤</v>
      </c>
      <c r="S10" s="379"/>
      <c r="T10" s="379"/>
      <c r="U10" s="54" t="str">
        <f t="shared" si="2"/>
        <v/>
      </c>
      <c r="V10" s="132"/>
      <c r="W10" s="132"/>
      <c r="X10" s="54" t="str">
        <f t="shared" si="3"/>
        <v/>
      </c>
      <c r="Y10" s="50"/>
      <c r="Z10" s="50"/>
      <c r="AA10" s="54" t="str">
        <f t="shared" si="4"/>
        <v/>
      </c>
      <c r="AB10" s="71"/>
      <c r="AC10" s="181"/>
      <c r="AD10" s="216"/>
      <c r="AE10" s="142"/>
      <c r="AF10" s="122"/>
      <c r="AG10" s="119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75"/>
      <c r="AU10" s="75"/>
      <c r="AV10" s="75"/>
      <c r="AW10" s="75"/>
      <c r="AX10" s="75"/>
      <c r="AY10" s="75"/>
      <c r="AZ10" s="75"/>
    </row>
    <row r="11" spans="1:52" s="84" customFormat="1" ht="15" customHeight="1" thickBot="1">
      <c r="A11" s="163"/>
      <c r="B11" s="98"/>
      <c r="C11" s="98"/>
      <c r="D11" s="98"/>
      <c r="E11" s="98"/>
      <c r="F11" s="98"/>
      <c r="G11" s="98"/>
      <c r="H11" s="98"/>
      <c r="I11" s="98"/>
      <c r="J11" s="365"/>
      <c r="K11" s="365"/>
      <c r="L11" s="54" t="str">
        <f t="shared" si="5"/>
        <v/>
      </c>
      <c r="M11" s="134"/>
      <c r="N11" s="134"/>
      <c r="O11" s="54" t="str">
        <f t="shared" si="0"/>
        <v/>
      </c>
      <c r="P11" s="210"/>
      <c r="Q11" s="210"/>
      <c r="R11" s="54" t="str">
        <f t="shared" si="1"/>
        <v/>
      </c>
      <c r="S11" s="380"/>
      <c r="T11" s="380"/>
      <c r="U11" s="54" t="str">
        <f t="shared" si="2"/>
        <v/>
      </c>
      <c r="V11" s="133"/>
      <c r="W11" s="133"/>
      <c r="X11" s="54" t="str">
        <f t="shared" si="3"/>
        <v/>
      </c>
      <c r="Y11" s="134"/>
      <c r="Z11" s="134"/>
      <c r="AA11" s="54" t="str">
        <f t="shared" si="4"/>
        <v/>
      </c>
      <c r="AB11" s="94"/>
      <c r="AC11" s="182"/>
      <c r="AD11" s="217"/>
      <c r="AE11" s="143"/>
      <c r="AF11" s="122"/>
      <c r="AG11" s="119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75"/>
      <c r="AU11" s="75"/>
      <c r="AV11" s="75"/>
      <c r="AW11" s="75"/>
      <c r="AX11" s="75"/>
      <c r="AY11" s="75"/>
      <c r="AZ11" s="75"/>
    </row>
    <row r="12" spans="1:52" s="84" customFormat="1" ht="15" customHeight="1" thickBot="1">
      <c r="A12" s="157" t="s">
        <v>26</v>
      </c>
      <c r="B12" s="97" t="s">
        <v>112</v>
      </c>
      <c r="C12" s="97">
        <v>4.5999999999999996</v>
      </c>
      <c r="D12" s="97">
        <v>2.4</v>
      </c>
      <c r="E12" s="97">
        <v>1.9</v>
      </c>
      <c r="F12" s="97">
        <v>0</v>
      </c>
      <c r="G12" s="97">
        <v>0</v>
      </c>
      <c r="H12" s="97">
        <v>2.9</v>
      </c>
      <c r="I12" s="97">
        <v>696.7</v>
      </c>
      <c r="J12" s="366" t="s">
        <v>125</v>
      </c>
      <c r="K12" s="367"/>
      <c r="L12" s="117"/>
      <c r="M12" s="377" t="s">
        <v>460</v>
      </c>
      <c r="N12" s="377"/>
      <c r="O12" s="117"/>
      <c r="P12" s="433" t="s">
        <v>501</v>
      </c>
      <c r="Q12" s="439"/>
      <c r="R12" s="117"/>
      <c r="S12" s="189" t="s">
        <v>529</v>
      </c>
      <c r="T12" s="189"/>
      <c r="U12" s="117"/>
      <c r="V12" s="442" t="s">
        <v>16</v>
      </c>
      <c r="W12" s="443"/>
      <c r="X12" s="117"/>
      <c r="Y12" s="438" t="s">
        <v>403</v>
      </c>
      <c r="Z12" s="439"/>
      <c r="AA12" s="117"/>
      <c r="AB12" s="113" t="s">
        <v>117</v>
      </c>
      <c r="AC12" s="183"/>
      <c r="AD12" s="218"/>
      <c r="AE12" s="138" t="str">
        <f t="shared" ref="AE12" si="6">A12</f>
        <v>L4</v>
      </c>
      <c r="AF12" s="119" t="str">
        <f t="shared" ref="AF12" si="7">J12</f>
        <v>糙米飯</v>
      </c>
      <c r="AG12" s="119" t="str">
        <f t="shared" ref="AG12" si="8">J13&amp;" "&amp;J14&amp;" "&amp;J15&amp;" "&amp;J16&amp;" "&amp;J17&amp;" "&amp;J18</f>
        <v xml:space="preserve">米 糙米    </v>
      </c>
      <c r="AH12" s="119" t="str">
        <f t="shared" ref="AH12" si="9">M12</f>
        <v>堅果麵腸</v>
      </c>
      <c r="AI12" s="119" t="str">
        <f t="shared" ref="AI12" si="10">M13&amp;" "&amp;M14&amp;" "&amp;M15&amp;" "&amp;M16&amp;" "&amp;M17&amp;" "&amp;M18</f>
        <v xml:space="preserve">麵腸 時蔬 腰果 薑  </v>
      </c>
      <c r="AJ12" s="119" t="str">
        <f t="shared" ref="AJ12" si="11">P12</f>
        <v>若絲豆芽</v>
      </c>
      <c r="AK12" s="119" t="str">
        <f t="shared" ref="AK12" si="12">P13&amp;" "&amp;P14&amp;" "&amp;P15&amp;" "&amp;P16&amp;" "&amp;P17&amp;" "&amp;P18</f>
        <v xml:space="preserve">素肉絲 綠豆芽 芹菜 胡蘿蔔 薑 </v>
      </c>
      <c r="AL12" s="119" t="str">
        <f t="shared" ref="AL12" si="13">S12</f>
        <v>蒸蛋</v>
      </c>
      <c r="AM12" s="119" t="str">
        <f t="shared" ref="AM12" si="14">S13&amp;" "&amp;S14&amp;" "&amp;S15&amp;" "&amp;S16&amp;" "&amp;S17&amp;" "&amp;S18</f>
        <v xml:space="preserve">雞蛋 香菇絲 胡蘿蔔   </v>
      </c>
      <c r="AN12" s="119" t="str">
        <f t="shared" ref="AN12" si="15">V12</f>
        <v>時蔬</v>
      </c>
      <c r="AO12" s="119" t="str">
        <f t="shared" ref="AO12" si="16">V13&amp;" "&amp;V14&amp;" "&amp;V15&amp;" "&amp;V16&amp;" "&amp;V17&amp;" "&amp;V18</f>
        <v xml:space="preserve">蔬菜 薑    </v>
      </c>
      <c r="AP12" s="119" t="str">
        <f t="shared" ref="AP12" si="17">Y12</f>
        <v>綠豆湯</v>
      </c>
      <c r="AQ12" s="119" t="str">
        <f t="shared" ref="AQ12" si="18">Y13&amp;" "&amp;Y14&amp;" "&amp;Y15&amp;" "&amp;Y16&amp;" "&amp;Y17&amp;" "&amp;Y18</f>
        <v xml:space="preserve">綠豆 紅砂糖    </v>
      </c>
      <c r="AR12" s="119" t="str">
        <f>AB12</f>
        <v>點心</v>
      </c>
      <c r="AS12" s="119">
        <f>AC12</f>
        <v>0</v>
      </c>
      <c r="AT12" s="120">
        <f t="shared" ref="AT12" si="19">C12</f>
        <v>4.5999999999999996</v>
      </c>
      <c r="AU12" s="120">
        <f t="shared" ref="AU12" si="20">H12</f>
        <v>2.9</v>
      </c>
      <c r="AV12" s="120">
        <f t="shared" ref="AV12" si="21">E12</f>
        <v>1.9</v>
      </c>
      <c r="AW12" s="120">
        <f t="shared" ref="AW12" si="22">D12</f>
        <v>2.4</v>
      </c>
      <c r="AX12" s="120">
        <f t="shared" ref="AX12" si="23">F12</f>
        <v>0</v>
      </c>
      <c r="AY12" s="120">
        <f t="shared" ref="AY12" si="24">G12</f>
        <v>0</v>
      </c>
      <c r="AZ12" s="120">
        <f t="shared" ref="AZ12" si="25">I12</f>
        <v>696.7</v>
      </c>
    </row>
    <row r="13" spans="1:52" s="84" customFormat="1" ht="15" customHeight="1" thickBot="1">
      <c r="A13" s="159"/>
      <c r="B13" s="97"/>
      <c r="C13" s="97"/>
      <c r="D13" s="97"/>
      <c r="E13" s="97"/>
      <c r="F13" s="97"/>
      <c r="G13" s="97"/>
      <c r="H13" s="97"/>
      <c r="I13" s="95"/>
      <c r="J13" s="317" t="s">
        <v>126</v>
      </c>
      <c r="K13" s="317">
        <v>7</v>
      </c>
      <c r="L13" s="54" t="str">
        <f t="shared" ref="L13:L74" si="26">IF(K13,"公斤","")</f>
        <v>公斤</v>
      </c>
      <c r="M13" s="378" t="s">
        <v>161</v>
      </c>
      <c r="N13" s="378">
        <v>6</v>
      </c>
      <c r="O13" s="54" t="str">
        <f t="shared" ref="O13:O74" si="27">IF(N13,"公斤","")</f>
        <v>公斤</v>
      </c>
      <c r="P13" s="50" t="s">
        <v>208</v>
      </c>
      <c r="Q13" s="50">
        <v>0.2</v>
      </c>
      <c r="R13" s="54" t="str">
        <f t="shared" ref="R13:R74" si="28">IF(Q13,"公斤","")</f>
        <v>公斤</v>
      </c>
      <c r="S13" s="181" t="s">
        <v>145</v>
      </c>
      <c r="T13" s="181">
        <v>5.5</v>
      </c>
      <c r="U13" s="54" t="str">
        <f t="shared" ref="U13:U74" si="29">IF(T13,"公斤","")</f>
        <v>公斤</v>
      </c>
      <c r="V13" s="132" t="s">
        <v>14</v>
      </c>
      <c r="W13" s="132">
        <v>7</v>
      </c>
      <c r="X13" s="54" t="str">
        <f t="shared" ref="X13:X74" si="30">IF(W13,"公斤","")</f>
        <v>公斤</v>
      </c>
      <c r="Y13" s="181" t="s">
        <v>555</v>
      </c>
      <c r="Z13" s="181">
        <v>2</v>
      </c>
      <c r="AA13" s="54" t="str">
        <f t="shared" ref="AA13:AA74" si="31">IF(Z13,"公斤","")</f>
        <v>公斤</v>
      </c>
      <c r="AB13" s="71" t="s">
        <v>117</v>
      </c>
      <c r="AC13" s="181"/>
      <c r="AD13" s="219"/>
      <c r="AE13" s="142"/>
      <c r="AF13" s="122"/>
      <c r="AG13" s="119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75"/>
      <c r="AU13" s="75"/>
      <c r="AV13" s="75"/>
      <c r="AW13" s="75"/>
      <c r="AX13" s="75"/>
      <c r="AY13" s="75"/>
      <c r="AZ13" s="75"/>
    </row>
    <row r="14" spans="1:52" s="84" customFormat="1" ht="15" customHeight="1">
      <c r="A14" s="159"/>
      <c r="B14" s="97" t="s">
        <v>113</v>
      </c>
      <c r="C14" s="97">
        <v>4.5999999999999996</v>
      </c>
      <c r="D14" s="97">
        <v>1.8</v>
      </c>
      <c r="E14" s="97">
        <v>1.8</v>
      </c>
      <c r="F14" s="97">
        <v>0</v>
      </c>
      <c r="G14" s="97">
        <v>0</v>
      </c>
      <c r="H14" s="97">
        <v>1.9</v>
      </c>
      <c r="I14" s="95">
        <v>593.9</v>
      </c>
      <c r="J14" s="317" t="s">
        <v>127</v>
      </c>
      <c r="K14" s="317">
        <v>3</v>
      </c>
      <c r="L14" s="54" t="str">
        <f t="shared" si="26"/>
        <v>公斤</v>
      </c>
      <c r="M14" s="378" t="s">
        <v>1</v>
      </c>
      <c r="N14" s="378">
        <v>3</v>
      </c>
      <c r="O14" s="54" t="str">
        <f t="shared" si="27"/>
        <v>公斤</v>
      </c>
      <c r="P14" s="50" t="s">
        <v>218</v>
      </c>
      <c r="Q14" s="50">
        <v>6</v>
      </c>
      <c r="R14" s="54" t="str">
        <f t="shared" si="28"/>
        <v>公斤</v>
      </c>
      <c r="S14" s="181" t="s">
        <v>530</v>
      </c>
      <c r="T14" s="181">
        <v>0.1</v>
      </c>
      <c r="U14" s="54" t="str">
        <f t="shared" si="29"/>
        <v>公斤</v>
      </c>
      <c r="V14" s="132" t="s">
        <v>17</v>
      </c>
      <c r="W14" s="132">
        <v>0.05</v>
      </c>
      <c r="X14" s="54" t="str">
        <f t="shared" si="30"/>
        <v>公斤</v>
      </c>
      <c r="Y14" s="181" t="s">
        <v>142</v>
      </c>
      <c r="Z14" s="181">
        <v>2</v>
      </c>
      <c r="AA14" s="54" t="str">
        <f t="shared" si="31"/>
        <v>公斤</v>
      </c>
      <c r="AB14" s="71"/>
      <c r="AC14" s="181"/>
      <c r="AD14" s="219"/>
      <c r="AE14" s="142"/>
      <c r="AF14" s="122"/>
      <c r="AG14" s="119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75"/>
      <c r="AU14" s="75"/>
      <c r="AV14" s="75"/>
      <c r="AW14" s="75"/>
      <c r="AX14" s="75"/>
      <c r="AY14" s="75"/>
      <c r="AZ14" s="75"/>
    </row>
    <row r="15" spans="1:52" s="84" customFormat="1" ht="15" customHeight="1">
      <c r="A15" s="159"/>
      <c r="B15" s="97"/>
      <c r="C15" s="97"/>
      <c r="D15" s="97"/>
      <c r="E15" s="97"/>
      <c r="F15" s="97"/>
      <c r="G15" s="97"/>
      <c r="H15" s="97"/>
      <c r="I15" s="97"/>
      <c r="J15" s="317"/>
      <c r="K15" s="317"/>
      <c r="L15" s="54" t="str">
        <f t="shared" si="26"/>
        <v/>
      </c>
      <c r="M15" s="378" t="s">
        <v>162</v>
      </c>
      <c r="N15" s="378">
        <v>0.1</v>
      </c>
      <c r="O15" s="54" t="str">
        <f t="shared" si="27"/>
        <v>公斤</v>
      </c>
      <c r="P15" s="50" t="s">
        <v>206</v>
      </c>
      <c r="Q15" s="50">
        <v>1</v>
      </c>
      <c r="R15" s="54" t="str">
        <f t="shared" si="28"/>
        <v>公斤</v>
      </c>
      <c r="S15" s="50" t="s">
        <v>204</v>
      </c>
      <c r="T15" s="50">
        <v>1</v>
      </c>
      <c r="U15" s="54" t="str">
        <f t="shared" si="29"/>
        <v>公斤</v>
      </c>
      <c r="V15" s="132"/>
      <c r="W15" s="132"/>
      <c r="X15" s="54" t="str">
        <f t="shared" si="30"/>
        <v/>
      </c>
      <c r="Y15" s="181"/>
      <c r="Z15" s="181"/>
      <c r="AA15" s="54" t="str">
        <f t="shared" si="31"/>
        <v/>
      </c>
      <c r="AB15" s="71"/>
      <c r="AC15" s="181"/>
      <c r="AD15" s="219"/>
      <c r="AE15" s="142"/>
      <c r="AF15" s="122"/>
      <c r="AG15" s="119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75"/>
      <c r="AU15" s="75"/>
      <c r="AV15" s="75"/>
      <c r="AW15" s="75"/>
      <c r="AX15" s="75"/>
      <c r="AY15" s="75"/>
      <c r="AZ15" s="75"/>
    </row>
    <row r="16" spans="1:52" s="84" customFormat="1" ht="15" customHeight="1">
      <c r="A16" s="159"/>
      <c r="B16" s="97"/>
      <c r="C16" s="97"/>
      <c r="D16" s="97"/>
      <c r="E16" s="97"/>
      <c r="F16" s="97"/>
      <c r="G16" s="97"/>
      <c r="H16" s="97"/>
      <c r="I16" s="97"/>
      <c r="J16" s="317"/>
      <c r="K16" s="317"/>
      <c r="L16" s="54" t="str">
        <f t="shared" si="26"/>
        <v/>
      </c>
      <c r="M16" s="378" t="s">
        <v>157</v>
      </c>
      <c r="N16" s="378">
        <v>0.05</v>
      </c>
      <c r="O16" s="54" t="str">
        <f t="shared" si="27"/>
        <v>公斤</v>
      </c>
      <c r="P16" s="50" t="s">
        <v>204</v>
      </c>
      <c r="Q16" s="50">
        <v>1</v>
      </c>
      <c r="R16" s="54" t="str">
        <f t="shared" si="28"/>
        <v>公斤</v>
      </c>
      <c r="S16" s="190"/>
      <c r="T16" s="190"/>
      <c r="U16" s="54" t="str">
        <f t="shared" si="29"/>
        <v/>
      </c>
      <c r="V16" s="132"/>
      <c r="W16" s="132"/>
      <c r="X16" s="54" t="str">
        <f t="shared" si="30"/>
        <v/>
      </c>
      <c r="Y16" s="181"/>
      <c r="Z16" s="181"/>
      <c r="AA16" s="54" t="str">
        <f t="shared" si="31"/>
        <v/>
      </c>
      <c r="AB16" s="71"/>
      <c r="AC16" s="181"/>
      <c r="AD16" s="219"/>
      <c r="AE16" s="142"/>
      <c r="AF16" s="122"/>
      <c r="AG16" s="119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75"/>
      <c r="AU16" s="75"/>
      <c r="AV16" s="75"/>
      <c r="AW16" s="75"/>
      <c r="AX16" s="75"/>
      <c r="AY16" s="75"/>
      <c r="AZ16" s="75"/>
    </row>
    <row r="17" spans="1:55" s="84" customFormat="1" ht="15" customHeight="1">
      <c r="A17" s="159"/>
      <c r="B17" s="97"/>
      <c r="C17" s="97"/>
      <c r="D17" s="97"/>
      <c r="E17" s="97"/>
      <c r="F17" s="97"/>
      <c r="G17" s="97"/>
      <c r="H17" s="97"/>
      <c r="I17" s="97"/>
      <c r="J17" s="317"/>
      <c r="K17" s="317"/>
      <c r="L17" s="54" t="str">
        <f t="shared" si="26"/>
        <v/>
      </c>
      <c r="M17" s="379"/>
      <c r="N17" s="379"/>
      <c r="O17" s="54" t="str">
        <f t="shared" si="27"/>
        <v/>
      </c>
      <c r="P17" s="50" t="s">
        <v>17</v>
      </c>
      <c r="Q17" s="50">
        <v>0.05</v>
      </c>
      <c r="R17" s="54" t="str">
        <f t="shared" si="28"/>
        <v>公斤</v>
      </c>
      <c r="S17" s="190"/>
      <c r="T17" s="190"/>
      <c r="U17" s="54" t="str">
        <f t="shared" si="29"/>
        <v/>
      </c>
      <c r="V17" s="132"/>
      <c r="W17" s="132"/>
      <c r="X17" s="54" t="str">
        <f t="shared" si="30"/>
        <v/>
      </c>
      <c r="Y17" s="181"/>
      <c r="Z17" s="181"/>
      <c r="AA17" s="54" t="str">
        <f t="shared" si="31"/>
        <v/>
      </c>
      <c r="AB17" s="71"/>
      <c r="AC17" s="181"/>
      <c r="AD17" s="219"/>
      <c r="AE17" s="142"/>
      <c r="AF17" s="122"/>
      <c r="AG17" s="119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75"/>
      <c r="AU17" s="75"/>
      <c r="AV17" s="75"/>
      <c r="AW17" s="75"/>
      <c r="AX17" s="75"/>
      <c r="AY17" s="75"/>
      <c r="AZ17" s="75"/>
    </row>
    <row r="18" spans="1:55" s="84" customFormat="1" ht="15" customHeight="1" thickBot="1">
      <c r="A18" s="163"/>
      <c r="B18" s="98"/>
      <c r="C18" s="98"/>
      <c r="D18" s="98"/>
      <c r="E18" s="98"/>
      <c r="F18" s="98"/>
      <c r="G18" s="98"/>
      <c r="H18" s="98"/>
      <c r="I18" s="98"/>
      <c r="J18" s="365"/>
      <c r="K18" s="365"/>
      <c r="L18" s="54" t="str">
        <f t="shared" si="26"/>
        <v/>
      </c>
      <c r="M18" s="380"/>
      <c r="N18" s="380"/>
      <c r="O18" s="54" t="str">
        <f t="shared" si="27"/>
        <v/>
      </c>
      <c r="P18" s="134"/>
      <c r="Q18" s="134"/>
      <c r="R18" s="54" t="str">
        <f t="shared" si="28"/>
        <v/>
      </c>
      <c r="S18" s="191"/>
      <c r="T18" s="191"/>
      <c r="U18" s="54" t="str">
        <f t="shared" si="29"/>
        <v/>
      </c>
      <c r="V18" s="132"/>
      <c r="W18" s="132"/>
      <c r="X18" s="54" t="str">
        <f t="shared" si="30"/>
        <v/>
      </c>
      <c r="Y18" s="184"/>
      <c r="Z18" s="184"/>
      <c r="AA18" s="54" t="str">
        <f t="shared" si="31"/>
        <v/>
      </c>
      <c r="AB18" s="94"/>
      <c r="AC18" s="184"/>
      <c r="AD18" s="219"/>
      <c r="AE18" s="143"/>
      <c r="AF18" s="122"/>
      <c r="AG18" s="119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75"/>
      <c r="AU18" s="75"/>
      <c r="AV18" s="75"/>
      <c r="AW18" s="75"/>
      <c r="AX18" s="75"/>
      <c r="AY18" s="75"/>
      <c r="AZ18" s="75"/>
    </row>
    <row r="19" spans="1:55" s="84" customFormat="1" ht="15" customHeight="1" thickBot="1">
      <c r="A19" s="157" t="s">
        <v>27</v>
      </c>
      <c r="B19" s="97" t="s">
        <v>112</v>
      </c>
      <c r="C19" s="97">
        <v>5.0999999999999996</v>
      </c>
      <c r="D19" s="97">
        <v>2.7</v>
      </c>
      <c r="E19" s="97">
        <v>2.4</v>
      </c>
      <c r="F19" s="97">
        <v>0</v>
      </c>
      <c r="G19" s="97">
        <v>0</v>
      </c>
      <c r="H19" s="97">
        <v>2.9</v>
      </c>
      <c r="I19" s="97">
        <v>754.2</v>
      </c>
      <c r="J19" s="366" t="s">
        <v>235</v>
      </c>
      <c r="K19" s="367"/>
      <c r="L19" s="117"/>
      <c r="M19" s="179" t="s">
        <v>461</v>
      </c>
      <c r="N19" s="180"/>
      <c r="O19" s="117"/>
      <c r="P19" s="415" t="s">
        <v>502</v>
      </c>
      <c r="Q19" s="412"/>
      <c r="R19" s="117"/>
      <c r="S19" s="444" t="s">
        <v>531</v>
      </c>
      <c r="T19" s="412"/>
      <c r="U19" s="117"/>
      <c r="V19" s="442" t="s">
        <v>16</v>
      </c>
      <c r="W19" s="443"/>
      <c r="X19" s="117"/>
      <c r="Y19" s="413" t="s">
        <v>405</v>
      </c>
      <c r="Z19" s="412"/>
      <c r="AA19" s="117"/>
      <c r="AB19" s="113" t="s">
        <v>117</v>
      </c>
      <c r="AC19" s="220" t="s">
        <v>230</v>
      </c>
      <c r="AD19" s="219"/>
      <c r="AE19" s="138" t="str">
        <f t="shared" ref="AE19" si="32">A19</f>
        <v>L5</v>
      </c>
      <c r="AF19" s="119" t="str">
        <f t="shared" ref="AF19" si="33">J19</f>
        <v>小米飯</v>
      </c>
      <c r="AG19" s="119" t="str">
        <f t="shared" ref="AG19" si="34">J20&amp;" "&amp;J21&amp;" "&amp;J22&amp;" "&amp;J23&amp;" "&amp;J24&amp;" "&amp;J25</f>
        <v xml:space="preserve">米 小米    </v>
      </c>
      <c r="AH19" s="119" t="str">
        <f t="shared" ref="AH19" si="35">M19</f>
        <v>筍干麵輪</v>
      </c>
      <c r="AI19" s="119" t="str">
        <f t="shared" ref="AI19" si="36">M20&amp;" "&amp;M21&amp;" "&amp;M22&amp;" "&amp;M23&amp;" "&amp;M24&amp;" "&amp;M25</f>
        <v xml:space="preserve">麵輪 麻竹筍干 胡蘿蔔 薑  </v>
      </c>
      <c r="AJ19" s="119" t="str">
        <f t="shared" ref="AJ19" si="37">P19</f>
        <v>若絲季豆</v>
      </c>
      <c r="AK19" s="119" t="str">
        <f t="shared" ref="AK19" si="38">P20&amp;" "&amp;P21&amp;" "&amp;P22&amp;" "&amp;P23&amp;" "&amp;P24&amp;" "&amp;P25</f>
        <v xml:space="preserve">冷凍菜豆(莢) 素肉 薑   </v>
      </c>
      <c r="AL19" s="119" t="str">
        <f t="shared" ref="AL19" si="39">S19</f>
        <v>時蔬佐蛋</v>
      </c>
      <c r="AM19" s="119" t="str">
        <f t="shared" ref="AM19" si="40">S20&amp;" "&amp;S21&amp;" "&amp;S22&amp;" "&amp;S23&amp;" "&amp;S24&amp;" "&amp;S25</f>
        <v xml:space="preserve">雞蛋 高麗菜 乾木耳 薑  </v>
      </c>
      <c r="AN19" s="119" t="str">
        <f t="shared" ref="AN19" si="41">V19</f>
        <v>時蔬</v>
      </c>
      <c r="AO19" s="119" t="str">
        <f t="shared" ref="AO19" si="42">V20&amp;" "&amp;V21&amp;" "&amp;V22&amp;" "&amp;V23&amp;" "&amp;V24&amp;" "&amp;V25</f>
        <v xml:space="preserve">蔬菜 薑    </v>
      </c>
      <c r="AP19" s="119" t="str">
        <f t="shared" ref="AP19" si="43">Y19</f>
        <v>肉骨茶湯</v>
      </c>
      <c r="AQ19" s="119" t="str">
        <f t="shared" ref="AQ19" si="44">Y20&amp;" "&amp;Y21&amp;" "&amp;Y22&amp;" "&amp;Y23&amp;" "&amp;Y24&amp;" "&amp;Y25</f>
        <v xml:space="preserve">肉骨茶包 時蔬 薑 素羊肉 枸杞 </v>
      </c>
      <c r="AR19" s="119" t="str">
        <f>AB19</f>
        <v>點心</v>
      </c>
      <c r="AS19" s="119" t="str">
        <f>AC19</f>
        <v>有機豆奶</v>
      </c>
      <c r="AT19" s="120">
        <f t="shared" ref="AT19" si="45">C19</f>
        <v>5.0999999999999996</v>
      </c>
      <c r="AU19" s="120">
        <f t="shared" ref="AU19" si="46">H19</f>
        <v>2.9</v>
      </c>
      <c r="AV19" s="120">
        <f t="shared" ref="AV19" si="47">E19</f>
        <v>2.4</v>
      </c>
      <c r="AW19" s="120">
        <f t="shared" ref="AW19" si="48">D19</f>
        <v>2.7</v>
      </c>
      <c r="AX19" s="120">
        <f t="shared" ref="AX19" si="49">F19</f>
        <v>0</v>
      </c>
      <c r="AY19" s="120">
        <f t="shared" ref="AY19" si="50">G19</f>
        <v>0</v>
      </c>
      <c r="AZ19" s="120">
        <f t="shared" ref="AZ19" si="51">I19</f>
        <v>754.2</v>
      </c>
      <c r="BB19" s="449"/>
      <c r="BC19" s="450"/>
    </row>
    <row r="20" spans="1:55" s="84" customFormat="1" ht="15" customHeight="1" thickBot="1">
      <c r="A20" s="159"/>
      <c r="B20" s="97"/>
      <c r="C20" s="97"/>
      <c r="D20" s="97"/>
      <c r="E20" s="97"/>
      <c r="F20" s="97"/>
      <c r="G20" s="97"/>
      <c r="H20" s="97"/>
      <c r="I20" s="95"/>
      <c r="J20" s="317" t="s">
        <v>126</v>
      </c>
      <c r="K20" s="317">
        <v>10</v>
      </c>
      <c r="L20" s="54" t="str">
        <f t="shared" ref="L20:L21" si="52">IF(K20,"公斤","")</f>
        <v>公斤</v>
      </c>
      <c r="M20" s="181" t="s">
        <v>160</v>
      </c>
      <c r="N20" s="181">
        <v>6</v>
      </c>
      <c r="O20" s="54" t="str">
        <f t="shared" ref="O20" si="53">IF(N20,"公斤","")</f>
        <v>公斤</v>
      </c>
      <c r="P20" s="186" t="s">
        <v>153</v>
      </c>
      <c r="Q20" s="200">
        <v>6</v>
      </c>
      <c r="R20" s="54" t="str">
        <f t="shared" ref="R20" si="54">IF(Q20,"公斤","")</f>
        <v>公斤</v>
      </c>
      <c r="S20" s="50" t="s">
        <v>207</v>
      </c>
      <c r="T20" s="50">
        <v>3.9</v>
      </c>
      <c r="U20" s="54" t="str">
        <f t="shared" ref="U20" si="55">IF(T20,"公斤","")</f>
        <v>公斤</v>
      </c>
      <c r="V20" s="132" t="s">
        <v>14</v>
      </c>
      <c r="W20" s="132">
        <v>7</v>
      </c>
      <c r="X20" s="54" t="str">
        <f t="shared" ref="X20" si="56">IF(W20,"公斤","")</f>
        <v>公斤</v>
      </c>
      <c r="Y20" s="300" t="s">
        <v>406</v>
      </c>
      <c r="Z20" s="279">
        <v>0.5</v>
      </c>
      <c r="AA20" s="54" t="str">
        <f t="shared" ref="AA20" si="57">IF(Z20,"公斤","")</f>
        <v>公斤</v>
      </c>
      <c r="AB20" s="71" t="s">
        <v>117</v>
      </c>
      <c r="AC20" s="221" t="s">
        <v>230</v>
      </c>
      <c r="AD20" s="219"/>
      <c r="AE20" s="142"/>
      <c r="AF20" s="122"/>
      <c r="AG20" s="119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75"/>
      <c r="AU20" s="75"/>
      <c r="AV20" s="75"/>
      <c r="AW20" s="75"/>
      <c r="AX20" s="75"/>
      <c r="AY20" s="75"/>
      <c r="AZ20" s="75"/>
      <c r="BB20" s="188"/>
      <c r="BC20" s="188"/>
    </row>
    <row r="21" spans="1:55" s="84" customFormat="1" ht="15" customHeight="1">
      <c r="A21" s="159"/>
      <c r="B21" s="97" t="s">
        <v>113</v>
      </c>
      <c r="C21" s="97">
        <v>5.0999999999999996</v>
      </c>
      <c r="D21" s="97">
        <v>2.1</v>
      </c>
      <c r="E21" s="97">
        <v>2</v>
      </c>
      <c r="F21" s="97">
        <v>0</v>
      </c>
      <c r="G21" s="97">
        <v>0</v>
      </c>
      <c r="H21" s="97">
        <v>2.2000000000000002</v>
      </c>
      <c r="I21" s="95">
        <v>665.3</v>
      </c>
      <c r="J21" s="317" t="s">
        <v>236</v>
      </c>
      <c r="K21" s="317">
        <v>0.1</v>
      </c>
      <c r="L21" s="54" t="str">
        <f t="shared" si="52"/>
        <v>公斤</v>
      </c>
      <c r="M21" s="181" t="s">
        <v>150</v>
      </c>
      <c r="N21" s="181">
        <v>3.5</v>
      </c>
      <c r="O21" s="54" t="str">
        <f t="shared" si="27"/>
        <v>公斤</v>
      </c>
      <c r="P21" s="211" t="s">
        <v>163</v>
      </c>
      <c r="Q21" s="50">
        <v>0.6</v>
      </c>
      <c r="R21" s="54" t="str">
        <f t="shared" si="28"/>
        <v>公斤</v>
      </c>
      <c r="S21" s="249" t="s">
        <v>523</v>
      </c>
      <c r="T21" s="50">
        <v>4</v>
      </c>
      <c r="U21" s="54" t="str">
        <f t="shared" si="29"/>
        <v>公斤</v>
      </c>
      <c r="V21" s="132" t="s">
        <v>17</v>
      </c>
      <c r="W21" s="132">
        <v>0.05</v>
      </c>
      <c r="X21" s="54" t="str">
        <f t="shared" si="30"/>
        <v>公斤</v>
      </c>
      <c r="Y21" s="300" t="s">
        <v>1</v>
      </c>
      <c r="Z21" s="279">
        <v>2</v>
      </c>
      <c r="AA21" s="54" t="str">
        <f t="shared" si="31"/>
        <v>公斤</v>
      </c>
      <c r="AB21" s="71"/>
      <c r="AC21" s="221"/>
      <c r="AD21" s="219"/>
      <c r="AE21" s="142"/>
      <c r="AF21" s="122"/>
      <c r="AG21" s="119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75"/>
      <c r="AU21" s="75"/>
      <c r="AV21" s="75"/>
      <c r="AW21" s="75"/>
      <c r="AX21" s="75"/>
      <c r="AY21" s="75"/>
      <c r="AZ21" s="75"/>
      <c r="BB21" s="188"/>
      <c r="BC21" s="188"/>
    </row>
    <row r="22" spans="1:55" s="84" customFormat="1" ht="15" customHeight="1">
      <c r="A22" s="159"/>
      <c r="B22" s="97"/>
      <c r="C22" s="97"/>
      <c r="D22" s="97"/>
      <c r="E22" s="97"/>
      <c r="F22" s="97"/>
      <c r="G22" s="97"/>
      <c r="H22" s="97"/>
      <c r="I22" s="97"/>
      <c r="J22" s="317"/>
      <c r="K22" s="317"/>
      <c r="L22" s="54" t="str">
        <f t="shared" si="26"/>
        <v/>
      </c>
      <c r="M22" s="181" t="s">
        <v>139</v>
      </c>
      <c r="N22" s="181">
        <v>1</v>
      </c>
      <c r="O22" s="54" t="str">
        <f t="shared" si="27"/>
        <v>公斤</v>
      </c>
      <c r="P22" s="50" t="s">
        <v>17</v>
      </c>
      <c r="Q22" s="50">
        <v>0.05</v>
      </c>
      <c r="R22" s="54" t="str">
        <f t="shared" si="28"/>
        <v>公斤</v>
      </c>
      <c r="S22" s="50" t="s">
        <v>219</v>
      </c>
      <c r="T22" s="50">
        <v>0.1</v>
      </c>
      <c r="U22" s="54" t="str">
        <f t="shared" si="29"/>
        <v>公斤</v>
      </c>
      <c r="V22" s="132"/>
      <c r="W22" s="132"/>
      <c r="X22" s="54" t="str">
        <f t="shared" si="30"/>
        <v/>
      </c>
      <c r="Y22" s="279" t="s">
        <v>180</v>
      </c>
      <c r="Z22" s="279">
        <v>0.05</v>
      </c>
      <c r="AA22" s="54" t="str">
        <f t="shared" si="31"/>
        <v>公斤</v>
      </c>
      <c r="AB22" s="71"/>
      <c r="AC22" s="221"/>
      <c r="AD22" s="219"/>
      <c r="AE22" s="142"/>
      <c r="AF22" s="122"/>
      <c r="AG22" s="119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75"/>
      <c r="AU22" s="75"/>
      <c r="AV22" s="75"/>
      <c r="AW22" s="75"/>
      <c r="AX22" s="75"/>
      <c r="AY22" s="75"/>
      <c r="AZ22" s="75"/>
      <c r="BB22" s="188"/>
      <c r="BC22" s="188"/>
    </row>
    <row r="23" spans="1:55" s="84" customFormat="1" ht="15" customHeight="1">
      <c r="A23" s="159"/>
      <c r="B23" s="97"/>
      <c r="C23" s="97"/>
      <c r="D23" s="97"/>
      <c r="E23" s="97"/>
      <c r="F23" s="97"/>
      <c r="G23" s="97"/>
      <c r="H23" s="97"/>
      <c r="I23" s="97"/>
      <c r="J23" s="317"/>
      <c r="K23" s="317"/>
      <c r="L23" s="54" t="str">
        <f t="shared" si="26"/>
        <v/>
      </c>
      <c r="M23" s="50" t="s">
        <v>17</v>
      </c>
      <c r="N23" s="181">
        <v>0.05</v>
      </c>
      <c r="O23" s="54" t="str">
        <f t="shared" si="27"/>
        <v>公斤</v>
      </c>
      <c r="P23" s="200"/>
      <c r="Q23" s="200"/>
      <c r="R23" s="54" t="str">
        <f t="shared" si="28"/>
        <v/>
      </c>
      <c r="S23" s="50" t="s">
        <v>17</v>
      </c>
      <c r="T23" s="50">
        <v>0.05</v>
      </c>
      <c r="U23" s="54" t="str">
        <f t="shared" si="29"/>
        <v>公斤</v>
      </c>
      <c r="V23" s="132"/>
      <c r="W23" s="132"/>
      <c r="X23" s="54" t="str">
        <f t="shared" si="30"/>
        <v/>
      </c>
      <c r="Y23" s="50" t="s">
        <v>227</v>
      </c>
      <c r="Z23" s="50">
        <v>0.5</v>
      </c>
      <c r="AA23" s="54" t="str">
        <f t="shared" si="31"/>
        <v>公斤</v>
      </c>
      <c r="AB23" s="71"/>
      <c r="AC23" s="221"/>
      <c r="AD23" s="219"/>
      <c r="AE23" s="142"/>
      <c r="AF23" s="122"/>
      <c r="AG23" s="119"/>
      <c r="AH23" s="122"/>
      <c r="AI23" s="122"/>
      <c r="AJ23" s="122"/>
      <c r="AK23" s="122"/>
      <c r="AL23" s="122"/>
      <c r="AM23" s="122"/>
      <c r="AN23" s="122"/>
      <c r="AO23" s="122"/>
      <c r="AP23" s="122"/>
      <c r="AQ23" s="122"/>
      <c r="AR23" s="122"/>
      <c r="AS23" s="122"/>
      <c r="AT23" s="75"/>
      <c r="AU23" s="75"/>
      <c r="AV23" s="75"/>
      <c r="AW23" s="75"/>
      <c r="AX23" s="75"/>
      <c r="AY23" s="75"/>
      <c r="AZ23" s="75"/>
      <c r="BB23" s="188"/>
      <c r="BC23" s="188"/>
    </row>
    <row r="24" spans="1:55" s="84" customFormat="1" ht="15" customHeight="1">
      <c r="A24" s="159"/>
      <c r="B24" s="97"/>
      <c r="C24" s="97"/>
      <c r="D24" s="97"/>
      <c r="E24" s="97"/>
      <c r="F24" s="97"/>
      <c r="G24" s="97"/>
      <c r="H24" s="97"/>
      <c r="I24" s="97"/>
      <c r="J24" s="317"/>
      <c r="K24" s="317"/>
      <c r="L24" s="54" t="str">
        <f t="shared" si="26"/>
        <v/>
      </c>
      <c r="M24" s="181"/>
      <c r="N24" s="181"/>
      <c r="O24" s="54" t="str">
        <f t="shared" si="27"/>
        <v/>
      </c>
      <c r="P24" s="200"/>
      <c r="Q24" s="200"/>
      <c r="R24" s="54" t="str">
        <f t="shared" si="28"/>
        <v/>
      </c>
      <c r="S24" s="50"/>
      <c r="T24" s="50"/>
      <c r="U24" s="54" t="str">
        <f t="shared" si="29"/>
        <v/>
      </c>
      <c r="V24" s="132"/>
      <c r="W24" s="132"/>
      <c r="X24" s="54" t="str">
        <f t="shared" si="30"/>
        <v/>
      </c>
      <c r="Y24" s="301" t="s">
        <v>407</v>
      </c>
      <c r="Z24" s="279"/>
      <c r="AA24" s="54" t="str">
        <f t="shared" si="31"/>
        <v/>
      </c>
      <c r="AB24" s="71"/>
      <c r="AC24" s="221"/>
      <c r="AD24" s="219"/>
      <c r="AE24" s="142"/>
      <c r="AF24" s="122"/>
      <c r="AG24" s="119"/>
      <c r="AH24" s="122"/>
      <c r="AI24" s="122"/>
      <c r="AJ24" s="122"/>
      <c r="AK24" s="122"/>
      <c r="AL24" s="122"/>
      <c r="AM24" s="122"/>
      <c r="AN24" s="122"/>
      <c r="AO24" s="122"/>
      <c r="AP24" s="122"/>
      <c r="AQ24" s="122"/>
      <c r="AR24" s="122"/>
      <c r="AS24" s="122"/>
      <c r="AT24" s="75"/>
      <c r="AU24" s="75"/>
      <c r="AV24" s="75"/>
      <c r="AW24" s="75"/>
      <c r="AX24" s="75"/>
      <c r="AY24" s="75"/>
      <c r="AZ24" s="75"/>
      <c r="BB24" s="188"/>
      <c r="BC24" s="188"/>
    </row>
    <row r="25" spans="1:55" s="84" customFormat="1" ht="15" customHeight="1" thickBot="1">
      <c r="A25" s="163"/>
      <c r="B25" s="98"/>
      <c r="C25" s="98"/>
      <c r="D25" s="98"/>
      <c r="E25" s="98"/>
      <c r="F25" s="98"/>
      <c r="G25" s="98"/>
      <c r="H25" s="98"/>
      <c r="I25" s="98"/>
      <c r="J25" s="365"/>
      <c r="K25" s="365"/>
      <c r="L25" s="54" t="str">
        <f t="shared" si="26"/>
        <v/>
      </c>
      <c r="M25" s="182"/>
      <c r="N25" s="182"/>
      <c r="O25" s="54" t="str">
        <f t="shared" si="27"/>
        <v/>
      </c>
      <c r="P25" s="201"/>
      <c r="Q25" s="201"/>
      <c r="R25" s="54" t="str">
        <f t="shared" si="28"/>
        <v/>
      </c>
      <c r="S25" s="210"/>
      <c r="T25" s="210"/>
      <c r="U25" s="54" t="str">
        <f t="shared" si="29"/>
        <v/>
      </c>
      <c r="V25" s="132"/>
      <c r="W25" s="132"/>
      <c r="X25" s="54" t="str">
        <f t="shared" si="30"/>
        <v/>
      </c>
      <c r="Y25" s="280"/>
      <c r="Z25" s="280"/>
      <c r="AA25" s="54" t="str">
        <f t="shared" si="31"/>
        <v/>
      </c>
      <c r="AB25" s="94"/>
      <c r="AC25" s="222"/>
      <c r="AD25" s="219"/>
      <c r="AE25" s="143"/>
      <c r="AF25" s="122"/>
      <c r="AG25" s="119"/>
      <c r="AH25" s="122"/>
      <c r="AI25" s="122"/>
      <c r="AJ25" s="122"/>
      <c r="AK25" s="122"/>
      <c r="AL25" s="122"/>
      <c r="AM25" s="122"/>
      <c r="AN25" s="122"/>
      <c r="AO25" s="122"/>
      <c r="AP25" s="122"/>
      <c r="AQ25" s="122"/>
      <c r="AR25" s="122"/>
      <c r="AS25" s="122"/>
      <c r="AT25" s="75"/>
      <c r="AU25" s="75"/>
      <c r="AV25" s="75"/>
      <c r="AW25" s="75"/>
      <c r="AX25" s="75"/>
      <c r="AY25" s="75"/>
      <c r="AZ25" s="75"/>
      <c r="BB25" s="188"/>
      <c r="BC25" s="188"/>
    </row>
    <row r="26" spans="1:55" s="84" customFormat="1" ht="15" customHeight="1" thickBot="1">
      <c r="A26" s="157" t="s">
        <v>28</v>
      </c>
      <c r="B26" s="97" t="s">
        <v>112</v>
      </c>
      <c r="C26" s="97">
        <v>5.7</v>
      </c>
      <c r="D26" s="97">
        <v>1.9</v>
      </c>
      <c r="E26" s="97">
        <v>2</v>
      </c>
      <c r="F26" s="97">
        <v>0</v>
      </c>
      <c r="G26" s="97">
        <v>0</v>
      </c>
      <c r="H26" s="97">
        <v>1.7</v>
      </c>
      <c r="I26" s="97">
        <v>660.2</v>
      </c>
      <c r="J26" s="368" t="s">
        <v>128</v>
      </c>
      <c r="K26" s="287"/>
      <c r="L26" s="117"/>
      <c r="M26" s="381" t="s">
        <v>462</v>
      </c>
      <c r="N26" s="263"/>
      <c r="O26" s="117"/>
      <c r="P26" s="270" t="s">
        <v>313</v>
      </c>
      <c r="Q26" s="246"/>
      <c r="R26" s="117"/>
      <c r="S26" s="390" t="s">
        <v>532</v>
      </c>
      <c r="T26" s="246"/>
      <c r="U26" s="117"/>
      <c r="V26" s="431" t="s">
        <v>16</v>
      </c>
      <c r="W26" s="432"/>
      <c r="X26" s="117"/>
      <c r="Y26" s="209" t="s">
        <v>225</v>
      </c>
      <c r="Z26" s="253"/>
      <c r="AA26" s="117"/>
      <c r="AB26" s="113" t="s">
        <v>117</v>
      </c>
      <c r="AC26" s="183"/>
      <c r="AD26" s="219"/>
      <c r="AE26" s="138" t="str">
        <f t="shared" ref="AE26" si="58">A26</f>
        <v>M1</v>
      </c>
      <c r="AF26" s="119" t="str">
        <f t="shared" ref="AF26" si="59">J26</f>
        <v>白米飯</v>
      </c>
      <c r="AG26" s="119" t="str">
        <f t="shared" ref="AG26" si="60">J27&amp;" "&amp;J28&amp;" "&amp;J29&amp;" "&amp;J30&amp;" "&amp;J31&amp;" "&amp;J32</f>
        <v xml:space="preserve">米     </v>
      </c>
      <c r="AH26" s="119" t="str">
        <f t="shared" ref="AH26" si="61">M26</f>
        <v>家常百頁</v>
      </c>
      <c r="AI26" s="119" t="str">
        <f t="shared" ref="AI26" si="62">M27&amp;" "&amp;M28&amp;" "&amp;M29&amp;" "&amp;M30&amp;" "&amp;M31&amp;" "&amp;M32</f>
        <v xml:space="preserve">百頁豆腐 刈薯 薑   </v>
      </c>
      <c r="AJ26" s="119" t="str">
        <f t="shared" ref="AJ26" si="63">P26</f>
        <v>芹香豆干</v>
      </c>
      <c r="AK26" s="119" t="str">
        <f t="shared" ref="AK26" si="64">P27&amp;" "&amp;P28&amp;" "&amp;P29&amp;" "&amp;P30&amp;" "&amp;P31&amp;" "&amp;P32</f>
        <v xml:space="preserve">豆干 芹菜 薑   </v>
      </c>
      <c r="AL26" s="119" t="str">
        <f t="shared" ref="AL26" si="65">S26</f>
        <v>蔬香冬粉</v>
      </c>
      <c r="AM26" s="119" t="str">
        <f t="shared" ref="AM26" si="66">S27&amp;" "&amp;S28&amp;" "&amp;S29&amp;" "&amp;S30&amp;" "&amp;S31&amp;" "&amp;S32</f>
        <v>雞蛋 冬粉 時蔬 乾木耳 薑 胡蘿蔔</v>
      </c>
      <c r="AN26" s="119" t="str">
        <f t="shared" ref="AN26" si="67">V26</f>
        <v>時蔬</v>
      </c>
      <c r="AO26" s="119" t="str">
        <f t="shared" ref="AO26" si="68">V27&amp;" "&amp;V28&amp;" "&amp;V29&amp;" "&amp;V30&amp;" "&amp;V31&amp;" "&amp;V32</f>
        <v xml:space="preserve">蔬菜 薑    </v>
      </c>
      <c r="AP26" s="119" t="str">
        <f t="shared" ref="AP26" si="69">Y26</f>
        <v>時瓜湯</v>
      </c>
      <c r="AQ26" s="119" t="str">
        <f t="shared" ref="AQ26" si="70">Y27&amp;" "&amp;Y28&amp;" "&amp;Y29&amp;" "&amp;Y30&amp;" "&amp;Y31&amp;" "&amp;Y32</f>
        <v xml:space="preserve">時瓜 薑 素羊肉   </v>
      </c>
      <c r="AR26" s="119" t="str">
        <f>AB26</f>
        <v>點心</v>
      </c>
      <c r="AS26" s="119">
        <f>AC26</f>
        <v>0</v>
      </c>
      <c r="AT26" s="120">
        <f t="shared" ref="AT26" si="71">C26</f>
        <v>5.7</v>
      </c>
      <c r="AU26" s="120">
        <f t="shared" ref="AU26" si="72">H26</f>
        <v>1.7</v>
      </c>
      <c r="AV26" s="120">
        <f t="shared" ref="AV26" si="73">E26</f>
        <v>2</v>
      </c>
      <c r="AW26" s="120">
        <f t="shared" ref="AW26" si="74">D26</f>
        <v>1.9</v>
      </c>
      <c r="AX26" s="120">
        <f t="shared" ref="AX26" si="75">F26</f>
        <v>0</v>
      </c>
      <c r="AY26" s="120">
        <f t="shared" ref="AY26" si="76">G26</f>
        <v>0</v>
      </c>
      <c r="AZ26" s="120">
        <f t="shared" ref="AZ26" si="77">I26</f>
        <v>660.2</v>
      </c>
    </row>
    <row r="27" spans="1:55" s="84" customFormat="1" ht="15" customHeight="1" thickBot="1">
      <c r="A27" s="159"/>
      <c r="B27" s="97"/>
      <c r="C27" s="97"/>
      <c r="D27" s="97"/>
      <c r="E27" s="97"/>
      <c r="F27" s="97"/>
      <c r="G27" s="97"/>
      <c r="H27" s="97"/>
      <c r="I27" s="95"/>
      <c r="J27" s="369" t="s">
        <v>126</v>
      </c>
      <c r="K27" s="271">
        <v>10</v>
      </c>
      <c r="L27" s="54" t="str">
        <f t="shared" ref="L27:L28" si="78">IF(K27,"公斤","")</f>
        <v>公斤</v>
      </c>
      <c r="M27" s="382" t="s">
        <v>463</v>
      </c>
      <c r="N27" s="264">
        <v>6</v>
      </c>
      <c r="O27" s="54" t="str">
        <f t="shared" ref="O27" si="79">IF(N27,"公斤","")</f>
        <v>公斤</v>
      </c>
      <c r="P27" s="251" t="s">
        <v>314</v>
      </c>
      <c r="Q27" s="251">
        <v>3</v>
      </c>
      <c r="R27" s="54" t="str">
        <f t="shared" ref="R27" si="80">IF(Q27,"公斤","")</f>
        <v>公斤</v>
      </c>
      <c r="S27" s="391" t="s">
        <v>207</v>
      </c>
      <c r="T27" s="213">
        <v>0.6</v>
      </c>
      <c r="U27" s="54" t="str">
        <f t="shared" ref="U27" si="81">IF(T27,"公斤","")</f>
        <v>公斤</v>
      </c>
      <c r="V27" s="50" t="s">
        <v>14</v>
      </c>
      <c r="W27" s="50">
        <v>7</v>
      </c>
      <c r="X27" s="54" t="str">
        <f t="shared" ref="X27" si="82">IF(W27,"公斤","")</f>
        <v>公斤</v>
      </c>
      <c r="Y27" s="50" t="s">
        <v>226</v>
      </c>
      <c r="Z27" s="50">
        <v>3.5</v>
      </c>
      <c r="AA27" s="54" t="str">
        <f t="shared" ref="AA27" si="83">IF(Z27,"公斤","")</f>
        <v>公斤</v>
      </c>
      <c r="AB27" s="71" t="s">
        <v>117</v>
      </c>
      <c r="AC27" s="181"/>
      <c r="AD27" s="223">
        <v>19</v>
      </c>
      <c r="AE27" s="142"/>
      <c r="AF27" s="122"/>
      <c r="AG27" s="119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/>
      <c r="AT27" s="75"/>
      <c r="AU27" s="75"/>
      <c r="AV27" s="75"/>
      <c r="AW27" s="75"/>
      <c r="AX27" s="75"/>
      <c r="AY27" s="75"/>
      <c r="AZ27" s="75"/>
    </row>
    <row r="28" spans="1:55" s="84" customFormat="1" ht="15" customHeight="1">
      <c r="A28" s="159"/>
      <c r="B28" s="97" t="s">
        <v>113</v>
      </c>
      <c r="C28" s="97">
        <v>5</v>
      </c>
      <c r="D28" s="97">
        <v>1.6</v>
      </c>
      <c r="E28" s="97">
        <v>1.6</v>
      </c>
      <c r="F28" s="97">
        <v>0</v>
      </c>
      <c r="G28" s="97">
        <v>0</v>
      </c>
      <c r="H28" s="97">
        <v>1.6</v>
      </c>
      <c r="I28" s="95">
        <v>583.6</v>
      </c>
      <c r="J28" s="369"/>
      <c r="K28" s="271"/>
      <c r="L28" s="54" t="str">
        <f t="shared" si="78"/>
        <v/>
      </c>
      <c r="M28" s="264" t="s">
        <v>178</v>
      </c>
      <c r="N28" s="264">
        <v>3</v>
      </c>
      <c r="O28" s="54" t="str">
        <f t="shared" si="27"/>
        <v>公斤</v>
      </c>
      <c r="P28" s="251" t="s">
        <v>315</v>
      </c>
      <c r="Q28" s="251">
        <v>2</v>
      </c>
      <c r="R28" s="54" t="str">
        <f t="shared" si="28"/>
        <v>公斤</v>
      </c>
      <c r="S28" s="391" t="s">
        <v>533</v>
      </c>
      <c r="T28" s="213">
        <v>1</v>
      </c>
      <c r="U28" s="54" t="str">
        <f t="shared" si="29"/>
        <v>公斤</v>
      </c>
      <c r="V28" s="50" t="s">
        <v>17</v>
      </c>
      <c r="W28" s="50">
        <v>0.05</v>
      </c>
      <c r="X28" s="54" t="str">
        <f t="shared" si="30"/>
        <v>公斤</v>
      </c>
      <c r="Y28" s="50" t="s">
        <v>17</v>
      </c>
      <c r="Z28" s="50">
        <v>0.05</v>
      </c>
      <c r="AA28" s="54" t="str">
        <f t="shared" si="31"/>
        <v>公斤</v>
      </c>
      <c r="AB28" s="71"/>
      <c r="AC28" s="181"/>
      <c r="AD28" s="219"/>
      <c r="AE28" s="142"/>
      <c r="AF28" s="122"/>
      <c r="AG28" s="119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75"/>
      <c r="AU28" s="75"/>
      <c r="AV28" s="75"/>
      <c r="AW28" s="75"/>
      <c r="AX28" s="75"/>
      <c r="AY28" s="75"/>
      <c r="AZ28" s="75"/>
    </row>
    <row r="29" spans="1:55" s="84" customFormat="1" ht="15" customHeight="1">
      <c r="A29" s="159"/>
      <c r="B29" s="97"/>
      <c r="C29" s="97"/>
      <c r="D29" s="97"/>
      <c r="E29" s="97"/>
      <c r="F29" s="97"/>
      <c r="G29" s="97"/>
      <c r="H29" s="97"/>
      <c r="I29" s="97"/>
      <c r="J29" s="369"/>
      <c r="K29" s="271"/>
      <c r="L29" s="54" t="str">
        <f t="shared" si="26"/>
        <v/>
      </c>
      <c r="M29" s="50" t="s">
        <v>17</v>
      </c>
      <c r="N29" s="50">
        <v>0.05</v>
      </c>
      <c r="O29" s="54" t="str">
        <f t="shared" si="27"/>
        <v>公斤</v>
      </c>
      <c r="P29" s="251" t="s">
        <v>157</v>
      </c>
      <c r="Q29" s="251">
        <v>0.05</v>
      </c>
      <c r="R29" s="54" t="str">
        <f t="shared" si="28"/>
        <v>公斤</v>
      </c>
      <c r="S29" s="208" t="s">
        <v>231</v>
      </c>
      <c r="T29" s="213">
        <v>3.5</v>
      </c>
      <c r="U29" s="54" t="str">
        <f t="shared" si="29"/>
        <v>公斤</v>
      </c>
      <c r="V29" s="50"/>
      <c r="W29" s="50"/>
      <c r="X29" s="54" t="str">
        <f t="shared" si="30"/>
        <v/>
      </c>
      <c r="Y29" s="50" t="s">
        <v>227</v>
      </c>
      <c r="Z29" s="50">
        <v>0.5</v>
      </c>
      <c r="AA29" s="54" t="str">
        <f t="shared" si="31"/>
        <v>公斤</v>
      </c>
      <c r="AB29" s="71"/>
      <c r="AC29" s="181"/>
      <c r="AD29" s="219"/>
      <c r="AE29" s="142"/>
      <c r="AF29" s="122"/>
      <c r="AG29" s="119"/>
      <c r="AH29" s="122"/>
      <c r="AI29" s="122"/>
      <c r="AJ29" s="122"/>
      <c r="AK29" s="122"/>
      <c r="AL29" s="122"/>
      <c r="AM29" s="122"/>
      <c r="AN29" s="122"/>
      <c r="AO29" s="122"/>
      <c r="AP29" s="122"/>
      <c r="AQ29" s="122"/>
      <c r="AR29" s="122"/>
      <c r="AS29" s="122"/>
      <c r="AT29" s="75"/>
      <c r="AU29" s="75"/>
      <c r="AV29" s="75"/>
      <c r="AW29" s="75"/>
      <c r="AX29" s="75"/>
      <c r="AY29" s="75"/>
      <c r="AZ29" s="75"/>
    </row>
    <row r="30" spans="1:55" s="84" customFormat="1" ht="15" customHeight="1">
      <c r="A30" s="159"/>
      <c r="B30" s="97"/>
      <c r="C30" s="97"/>
      <c r="D30" s="97"/>
      <c r="E30" s="97"/>
      <c r="F30" s="97"/>
      <c r="G30" s="97"/>
      <c r="H30" s="97"/>
      <c r="I30" s="97"/>
      <c r="J30" s="369"/>
      <c r="K30" s="271"/>
      <c r="L30" s="54" t="str">
        <f t="shared" si="26"/>
        <v/>
      </c>
      <c r="M30" s="50"/>
      <c r="N30" s="50"/>
      <c r="O30" s="54" t="str">
        <f t="shared" si="27"/>
        <v/>
      </c>
      <c r="P30" s="251"/>
      <c r="Q30" s="251"/>
      <c r="R30" s="54" t="str">
        <f t="shared" si="28"/>
        <v/>
      </c>
      <c r="S30" s="391" t="s">
        <v>219</v>
      </c>
      <c r="T30" s="213">
        <v>0.01</v>
      </c>
      <c r="U30" s="54" t="str">
        <f t="shared" si="29"/>
        <v>公斤</v>
      </c>
      <c r="V30" s="50"/>
      <c r="W30" s="50"/>
      <c r="X30" s="54" t="str">
        <f t="shared" si="30"/>
        <v/>
      </c>
      <c r="Y30" s="50"/>
      <c r="Z30" s="50"/>
      <c r="AA30" s="54" t="str">
        <f t="shared" si="31"/>
        <v/>
      </c>
      <c r="AB30" s="71"/>
      <c r="AC30" s="181"/>
      <c r="AD30" s="219"/>
      <c r="AE30" s="142"/>
      <c r="AF30" s="122"/>
      <c r="AG30" s="119"/>
      <c r="AH30" s="122"/>
      <c r="AI30" s="122"/>
      <c r="AJ30" s="122"/>
      <c r="AK30" s="122"/>
      <c r="AL30" s="122"/>
      <c r="AM30" s="122"/>
      <c r="AN30" s="122"/>
      <c r="AO30" s="122"/>
      <c r="AP30" s="122"/>
      <c r="AQ30" s="122"/>
      <c r="AR30" s="122"/>
      <c r="AS30" s="122"/>
      <c r="AT30" s="75"/>
      <c r="AU30" s="75"/>
      <c r="AV30" s="75"/>
      <c r="AW30" s="75"/>
      <c r="AX30" s="75"/>
      <c r="AY30" s="75"/>
      <c r="AZ30" s="75"/>
    </row>
    <row r="31" spans="1:55" s="84" customFormat="1" ht="15" customHeight="1">
      <c r="A31" s="159"/>
      <c r="B31" s="97"/>
      <c r="C31" s="97"/>
      <c r="D31" s="97"/>
      <c r="E31" s="97"/>
      <c r="F31" s="97"/>
      <c r="G31" s="97"/>
      <c r="H31" s="97"/>
      <c r="I31" s="97"/>
      <c r="J31" s="369"/>
      <c r="K31" s="271"/>
      <c r="L31" s="54" t="str">
        <f t="shared" si="26"/>
        <v/>
      </c>
      <c r="M31" s="251"/>
      <c r="N31" s="251"/>
      <c r="O31" s="54" t="str">
        <f t="shared" si="27"/>
        <v/>
      </c>
      <c r="P31" s="251"/>
      <c r="Q31" s="251"/>
      <c r="R31" s="54" t="str">
        <f t="shared" si="28"/>
        <v/>
      </c>
      <c r="S31" s="50" t="s">
        <v>17</v>
      </c>
      <c r="T31" s="50">
        <v>0.05</v>
      </c>
      <c r="U31" s="54" t="str">
        <f t="shared" si="29"/>
        <v>公斤</v>
      </c>
      <c r="V31" s="50"/>
      <c r="W31" s="50"/>
      <c r="X31" s="54" t="str">
        <f t="shared" si="30"/>
        <v/>
      </c>
      <c r="Y31" s="50"/>
      <c r="Z31" s="50"/>
      <c r="AA31" s="54" t="str">
        <f t="shared" si="31"/>
        <v/>
      </c>
      <c r="AB31" s="71"/>
      <c r="AC31" s="181"/>
      <c r="AD31" s="219"/>
      <c r="AE31" s="142"/>
      <c r="AF31" s="122"/>
      <c r="AG31" s="119"/>
      <c r="AH31" s="122"/>
      <c r="AI31" s="122"/>
      <c r="AJ31" s="122"/>
      <c r="AK31" s="122"/>
      <c r="AL31" s="122"/>
      <c r="AM31" s="122"/>
      <c r="AN31" s="122"/>
      <c r="AO31" s="122"/>
      <c r="AP31" s="122"/>
      <c r="AQ31" s="122"/>
      <c r="AR31" s="122"/>
      <c r="AS31" s="122"/>
      <c r="AT31" s="75"/>
      <c r="AU31" s="75"/>
      <c r="AV31" s="75"/>
      <c r="AW31" s="75"/>
      <c r="AX31" s="75"/>
      <c r="AY31" s="75"/>
      <c r="AZ31" s="75"/>
    </row>
    <row r="32" spans="1:55" s="84" customFormat="1" ht="15" customHeight="1" thickBot="1">
      <c r="A32" s="163"/>
      <c r="B32" s="98"/>
      <c r="C32" s="98"/>
      <c r="D32" s="98"/>
      <c r="E32" s="98"/>
      <c r="F32" s="98"/>
      <c r="G32" s="98"/>
      <c r="H32" s="98"/>
      <c r="I32" s="98"/>
      <c r="J32" s="370"/>
      <c r="K32" s="371"/>
      <c r="L32" s="54" t="str">
        <f t="shared" si="26"/>
        <v/>
      </c>
      <c r="M32" s="252"/>
      <c r="N32" s="252"/>
      <c r="O32" s="54" t="str">
        <f t="shared" si="27"/>
        <v/>
      </c>
      <c r="P32" s="252"/>
      <c r="Q32" s="252"/>
      <c r="R32" s="54" t="str">
        <f t="shared" si="28"/>
        <v/>
      </c>
      <c r="S32" s="251" t="s">
        <v>268</v>
      </c>
      <c r="T32" s="251">
        <v>0.5</v>
      </c>
      <c r="U32" s="54" t="str">
        <f t="shared" si="29"/>
        <v>公斤</v>
      </c>
      <c r="V32" s="51"/>
      <c r="W32" s="51"/>
      <c r="X32" s="54" t="str">
        <f t="shared" si="30"/>
        <v/>
      </c>
      <c r="Y32" s="210"/>
      <c r="Z32" s="210"/>
      <c r="AA32" s="54" t="str">
        <f t="shared" si="31"/>
        <v/>
      </c>
      <c r="AB32" s="94"/>
      <c r="AC32" s="181"/>
      <c r="AD32" s="219"/>
      <c r="AE32" s="143"/>
      <c r="AF32" s="122"/>
      <c r="AG32" s="119"/>
      <c r="AH32" s="122"/>
      <c r="AI32" s="122"/>
      <c r="AJ32" s="122"/>
      <c r="AK32" s="122"/>
      <c r="AL32" s="122"/>
      <c r="AM32" s="122"/>
      <c r="AN32" s="122"/>
      <c r="AO32" s="122"/>
      <c r="AP32" s="122"/>
      <c r="AQ32" s="122"/>
      <c r="AR32" s="122"/>
      <c r="AS32" s="122"/>
      <c r="AT32" s="75"/>
      <c r="AU32" s="75"/>
      <c r="AV32" s="75"/>
      <c r="AW32" s="75"/>
      <c r="AX32" s="75"/>
      <c r="AY32" s="75"/>
      <c r="AZ32" s="75"/>
    </row>
    <row r="33" spans="1:52" s="84" customFormat="1" ht="15" customHeight="1">
      <c r="A33" s="157" t="s">
        <v>29</v>
      </c>
      <c r="B33" s="97" t="s">
        <v>112</v>
      </c>
      <c r="C33" s="97">
        <v>5</v>
      </c>
      <c r="D33" s="97">
        <v>1.9</v>
      </c>
      <c r="E33" s="97">
        <v>1.9</v>
      </c>
      <c r="F33" s="97">
        <v>0</v>
      </c>
      <c r="G33" s="97">
        <v>0</v>
      </c>
      <c r="H33" s="97">
        <v>1.8</v>
      </c>
      <c r="I33" s="97">
        <v>617.6</v>
      </c>
      <c r="J33" s="368" t="s">
        <v>125</v>
      </c>
      <c r="K33" s="287"/>
      <c r="L33" s="117"/>
      <c r="M33" s="245" t="s">
        <v>464</v>
      </c>
      <c r="N33" s="246"/>
      <c r="O33" s="117"/>
      <c r="P33" s="198" t="s">
        <v>316</v>
      </c>
      <c r="Q33" s="253"/>
      <c r="R33" s="117"/>
      <c r="S33" s="293" t="s">
        <v>363</v>
      </c>
      <c r="T33" s="246"/>
      <c r="U33" s="117"/>
      <c r="V33" s="431" t="s">
        <v>16</v>
      </c>
      <c r="W33" s="432"/>
      <c r="X33" s="117"/>
      <c r="Y33" s="245" t="s">
        <v>556</v>
      </c>
      <c r="Z33" s="246"/>
      <c r="AA33" s="117"/>
      <c r="AB33" s="113" t="s">
        <v>117</v>
      </c>
      <c r="AC33" s="181"/>
      <c r="AD33" s="219"/>
      <c r="AE33" s="138" t="str">
        <f t="shared" ref="AE33" si="84">A33</f>
        <v>M2</v>
      </c>
      <c r="AF33" s="119" t="str">
        <f t="shared" ref="AF33" si="85">J33</f>
        <v>糙米飯</v>
      </c>
      <c r="AG33" s="119" t="str">
        <f t="shared" ref="AG33" si="86">J34&amp;" "&amp;J35&amp;" "&amp;J36&amp;" "&amp;J37&amp;" "&amp;J38&amp;" "&amp;J39</f>
        <v xml:space="preserve">米 糙米    </v>
      </c>
      <c r="AH33" s="119" t="str">
        <f t="shared" ref="AH33" si="87">M33</f>
        <v>煎滷蒸炒蛋</v>
      </c>
      <c r="AI33" s="119" t="str">
        <f t="shared" ref="AI33" si="88">M34&amp;" "&amp;M35&amp;" "&amp;M36&amp;" "&amp;M37&amp;" "&amp;M38&amp;" "&amp;M39</f>
        <v xml:space="preserve">雞蛋 滷包    </v>
      </c>
      <c r="AJ33" s="119" t="str">
        <f t="shared" ref="AJ33" si="89">P33</f>
        <v>塔香油腐</v>
      </c>
      <c r="AK33" s="119" t="str">
        <f t="shared" ref="AK33" si="90">P34&amp;" "&amp;P35&amp;" "&amp;P36&amp;" "&amp;P37&amp;" "&amp;P38&amp;" "&amp;P39</f>
        <v xml:space="preserve">四角油豆腐 杏鮑菇 九層塔 薑  </v>
      </c>
      <c r="AL33" s="119" t="str">
        <f t="shared" ref="AL33" si="91">S33</f>
        <v>豆包豆芽</v>
      </c>
      <c r="AM33" s="119" t="str">
        <f t="shared" ref="AM33" si="92">S34&amp;" "&amp;S35&amp;" "&amp;S36&amp;" "&amp;S37&amp;" "&amp;S38&amp;" "&amp;S39</f>
        <v xml:space="preserve">豆包 綠豆芽 胡蘿蔔 薑  </v>
      </c>
      <c r="AN33" s="119" t="str">
        <f t="shared" ref="AN33" si="93">V33</f>
        <v>時蔬</v>
      </c>
      <c r="AO33" s="119" t="str">
        <f t="shared" ref="AO33" si="94">V34&amp;" "&amp;V35&amp;" "&amp;V36&amp;" "&amp;V37&amp;" "&amp;V38&amp;" "&amp;V39</f>
        <v xml:space="preserve">蔬菜 薑    </v>
      </c>
      <c r="AP33" s="119" t="str">
        <f t="shared" ref="AP33" si="95">Y33</f>
        <v>蘿蔔湯</v>
      </c>
      <c r="AQ33" s="119" t="str">
        <f t="shared" ref="AQ33" si="96">Y34&amp;" "&amp;Y35&amp;" "&amp;Y36&amp;" "&amp;Y37&amp;" "&amp;Y38&amp;" "&amp;Y39</f>
        <v xml:space="preserve">白蘿蔔 素羊肉 薑   </v>
      </c>
      <c r="AR33" s="119" t="str">
        <f>AB33</f>
        <v>點心</v>
      </c>
      <c r="AS33" s="119">
        <f>AC33</f>
        <v>0</v>
      </c>
      <c r="AT33" s="120">
        <f t="shared" ref="AT33" si="97">C33</f>
        <v>5</v>
      </c>
      <c r="AU33" s="120">
        <f t="shared" ref="AU33" si="98">H33</f>
        <v>1.8</v>
      </c>
      <c r="AV33" s="120">
        <f t="shared" ref="AV33" si="99">E33</f>
        <v>1.9</v>
      </c>
      <c r="AW33" s="120">
        <f t="shared" ref="AW33" si="100">D33</f>
        <v>1.9</v>
      </c>
      <c r="AX33" s="120">
        <f t="shared" ref="AX33" si="101">F33</f>
        <v>0</v>
      </c>
      <c r="AY33" s="120">
        <f t="shared" ref="AY33" si="102">G33</f>
        <v>0</v>
      </c>
      <c r="AZ33" s="120">
        <f t="shared" ref="AZ33" si="103">I33</f>
        <v>617.6</v>
      </c>
    </row>
    <row r="34" spans="1:52" s="84" customFormat="1" ht="15" customHeight="1">
      <c r="A34" s="159"/>
      <c r="B34" s="97"/>
      <c r="C34" s="97"/>
      <c r="D34" s="97"/>
      <c r="E34" s="97"/>
      <c r="F34" s="97"/>
      <c r="G34" s="97"/>
      <c r="H34" s="99"/>
      <c r="I34" s="96"/>
      <c r="J34" s="369" t="s">
        <v>126</v>
      </c>
      <c r="K34" s="271">
        <v>7</v>
      </c>
      <c r="L34" s="54" t="str">
        <f t="shared" ref="L34:L35" si="104">IF(K34,"公斤","")</f>
        <v>公斤</v>
      </c>
      <c r="M34" s="50" t="s">
        <v>207</v>
      </c>
      <c r="N34" s="50">
        <v>5.5</v>
      </c>
      <c r="O34" s="54" t="str">
        <f t="shared" ref="O34" si="105">IF(N34,"公斤","")</f>
        <v>公斤</v>
      </c>
      <c r="P34" s="200" t="s">
        <v>189</v>
      </c>
      <c r="Q34" s="200">
        <v>3.5</v>
      </c>
      <c r="R34" s="54" t="str">
        <f t="shared" ref="R34" si="106">IF(Q34,"公斤","")</f>
        <v>公斤</v>
      </c>
      <c r="S34" s="251" t="s">
        <v>364</v>
      </c>
      <c r="T34" s="251">
        <v>0.6</v>
      </c>
      <c r="U34" s="54" t="str">
        <f t="shared" ref="U34" si="107">IF(T34,"公斤","")</f>
        <v>公斤</v>
      </c>
      <c r="V34" s="50" t="s">
        <v>14</v>
      </c>
      <c r="W34" s="50">
        <v>7</v>
      </c>
      <c r="X34" s="54" t="str">
        <f t="shared" ref="X34" si="108">IF(W34,"公斤","")</f>
        <v>公斤</v>
      </c>
      <c r="Y34" s="50" t="s">
        <v>220</v>
      </c>
      <c r="Z34" s="50">
        <v>3</v>
      </c>
      <c r="AA34" s="54" t="str">
        <f t="shared" ref="AA34" si="109">IF(Z34,"公斤","")</f>
        <v>公斤</v>
      </c>
      <c r="AB34" s="71" t="s">
        <v>117</v>
      </c>
      <c r="AC34" s="181"/>
      <c r="AD34" s="219"/>
      <c r="AE34" s="142"/>
      <c r="AF34" s="122"/>
      <c r="AG34" s="119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75"/>
      <c r="AU34" s="75"/>
      <c r="AV34" s="75"/>
      <c r="AW34" s="75"/>
      <c r="AX34" s="75"/>
      <c r="AY34" s="75"/>
      <c r="AZ34" s="75"/>
    </row>
    <row r="35" spans="1:52" s="84" customFormat="1" ht="15" customHeight="1">
      <c r="A35" s="159"/>
      <c r="B35" s="97" t="s">
        <v>113</v>
      </c>
      <c r="C35" s="97">
        <v>5</v>
      </c>
      <c r="D35" s="97">
        <v>1.5</v>
      </c>
      <c r="E35" s="97">
        <v>1.3</v>
      </c>
      <c r="F35" s="97">
        <v>0</v>
      </c>
      <c r="G35" s="97">
        <v>0</v>
      </c>
      <c r="H35" s="97">
        <v>1.6</v>
      </c>
      <c r="I35" s="97">
        <v>571.79999999999995</v>
      </c>
      <c r="J35" s="369" t="s">
        <v>127</v>
      </c>
      <c r="K35" s="271">
        <v>3</v>
      </c>
      <c r="L35" s="54" t="str">
        <f t="shared" si="104"/>
        <v>公斤</v>
      </c>
      <c r="M35" s="50" t="s">
        <v>202</v>
      </c>
      <c r="N35" s="50"/>
      <c r="O35" s="54" t="str">
        <f t="shared" si="27"/>
        <v/>
      </c>
      <c r="P35" s="277" t="s">
        <v>576</v>
      </c>
      <c r="Q35" s="200">
        <v>3</v>
      </c>
      <c r="R35" s="54" t="str">
        <f t="shared" si="28"/>
        <v>公斤</v>
      </c>
      <c r="S35" s="251" t="s">
        <v>329</v>
      </c>
      <c r="T35" s="251">
        <v>5</v>
      </c>
      <c r="U35" s="54" t="str">
        <f t="shared" si="29"/>
        <v>公斤</v>
      </c>
      <c r="V35" s="50" t="s">
        <v>17</v>
      </c>
      <c r="W35" s="50">
        <v>0.05</v>
      </c>
      <c r="X35" s="54" t="str">
        <f t="shared" si="30"/>
        <v>公斤</v>
      </c>
      <c r="Y35" s="50" t="s">
        <v>227</v>
      </c>
      <c r="Z35" s="50">
        <v>0.5</v>
      </c>
      <c r="AA35" s="54" t="str">
        <f t="shared" si="31"/>
        <v>公斤</v>
      </c>
      <c r="AB35" s="71"/>
      <c r="AC35" s="181"/>
      <c r="AD35" s="219"/>
      <c r="AE35" s="142"/>
      <c r="AF35" s="122"/>
      <c r="AG35" s="119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75"/>
      <c r="AU35" s="75"/>
      <c r="AV35" s="75"/>
      <c r="AW35" s="75"/>
      <c r="AX35" s="75"/>
      <c r="AY35" s="75"/>
      <c r="AZ35" s="75"/>
    </row>
    <row r="36" spans="1:52" s="84" customFormat="1" ht="15" customHeight="1">
      <c r="A36" s="159"/>
      <c r="B36" s="97"/>
      <c r="C36" s="97"/>
      <c r="D36" s="97"/>
      <c r="E36" s="97"/>
      <c r="F36" s="97"/>
      <c r="G36" s="97"/>
      <c r="H36" s="97"/>
      <c r="I36" s="97"/>
      <c r="J36" s="369"/>
      <c r="K36" s="271"/>
      <c r="L36" s="54" t="str">
        <f t="shared" si="26"/>
        <v/>
      </c>
      <c r="M36" s="50"/>
      <c r="N36" s="50"/>
      <c r="O36" s="54" t="str">
        <f t="shared" si="27"/>
        <v/>
      </c>
      <c r="P36" s="200" t="s">
        <v>295</v>
      </c>
      <c r="Q36" s="200">
        <v>0.1</v>
      </c>
      <c r="R36" s="54" t="str">
        <f t="shared" si="28"/>
        <v>公斤</v>
      </c>
      <c r="S36" s="251" t="s">
        <v>268</v>
      </c>
      <c r="T36" s="251">
        <v>0.5</v>
      </c>
      <c r="U36" s="54" t="str">
        <f t="shared" si="29"/>
        <v>公斤</v>
      </c>
      <c r="V36" s="50"/>
      <c r="W36" s="50"/>
      <c r="X36" s="54" t="str">
        <f t="shared" si="30"/>
        <v/>
      </c>
      <c r="Y36" s="50" t="s">
        <v>17</v>
      </c>
      <c r="Z36" s="50">
        <v>0.05</v>
      </c>
      <c r="AA36" s="54" t="str">
        <f t="shared" si="31"/>
        <v>公斤</v>
      </c>
      <c r="AB36" s="71"/>
      <c r="AC36" s="181"/>
      <c r="AD36" s="219"/>
      <c r="AE36" s="142"/>
      <c r="AF36" s="122"/>
      <c r="AG36" s="119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75"/>
      <c r="AU36" s="75"/>
      <c r="AV36" s="75"/>
      <c r="AW36" s="75"/>
      <c r="AX36" s="75"/>
      <c r="AY36" s="75"/>
      <c r="AZ36" s="75"/>
    </row>
    <row r="37" spans="1:52" s="84" customFormat="1" ht="15" customHeight="1">
      <c r="A37" s="159"/>
      <c r="B37" s="97"/>
      <c r="C37" s="97"/>
      <c r="D37" s="97"/>
      <c r="E37" s="97"/>
      <c r="F37" s="97"/>
      <c r="G37" s="97"/>
      <c r="H37" s="97"/>
      <c r="I37" s="97"/>
      <c r="J37" s="369"/>
      <c r="K37" s="271"/>
      <c r="L37" s="54" t="str">
        <f t="shared" si="26"/>
        <v/>
      </c>
      <c r="M37" s="50"/>
      <c r="N37" s="50"/>
      <c r="O37" s="54" t="str">
        <f t="shared" si="27"/>
        <v/>
      </c>
      <c r="P37" s="277" t="s">
        <v>577</v>
      </c>
      <c r="Q37" s="200">
        <v>0.05</v>
      </c>
      <c r="R37" s="54" t="str">
        <f t="shared" si="28"/>
        <v>公斤</v>
      </c>
      <c r="S37" s="50" t="s">
        <v>17</v>
      </c>
      <c r="T37" s="50">
        <v>0.05</v>
      </c>
      <c r="U37" s="54" t="str">
        <f t="shared" si="29"/>
        <v>公斤</v>
      </c>
      <c r="V37" s="50"/>
      <c r="W37" s="50"/>
      <c r="X37" s="54" t="str">
        <f t="shared" si="30"/>
        <v/>
      </c>
      <c r="Y37" s="50"/>
      <c r="Z37" s="50"/>
      <c r="AA37" s="54" t="str">
        <f t="shared" si="31"/>
        <v/>
      </c>
      <c r="AB37" s="71"/>
      <c r="AC37" s="181"/>
      <c r="AD37" s="219"/>
      <c r="AE37" s="142"/>
      <c r="AF37" s="122"/>
      <c r="AG37" s="119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75"/>
      <c r="AU37" s="75"/>
      <c r="AV37" s="75"/>
      <c r="AW37" s="75"/>
      <c r="AX37" s="75"/>
      <c r="AY37" s="75"/>
      <c r="AZ37" s="75"/>
    </row>
    <row r="38" spans="1:52" s="84" customFormat="1" ht="15" customHeight="1">
      <c r="A38" s="159"/>
      <c r="B38" s="97"/>
      <c r="C38" s="97"/>
      <c r="D38" s="97"/>
      <c r="E38" s="97"/>
      <c r="F38" s="97"/>
      <c r="G38" s="97"/>
      <c r="H38" s="97"/>
      <c r="I38" s="97"/>
      <c r="J38" s="369"/>
      <c r="K38" s="271"/>
      <c r="L38" s="54" t="str">
        <f t="shared" si="26"/>
        <v/>
      </c>
      <c r="M38" s="50"/>
      <c r="N38" s="50"/>
      <c r="O38" s="54" t="str">
        <f t="shared" si="27"/>
        <v/>
      </c>
      <c r="P38" s="50"/>
      <c r="Q38" s="50"/>
      <c r="R38" s="54" t="str">
        <f t="shared" si="28"/>
        <v/>
      </c>
      <c r="S38" s="50"/>
      <c r="T38" s="50"/>
      <c r="U38" s="54" t="str">
        <f t="shared" si="29"/>
        <v/>
      </c>
      <c r="V38" s="50"/>
      <c r="W38" s="50"/>
      <c r="X38" s="54" t="str">
        <f t="shared" si="30"/>
        <v/>
      </c>
      <c r="Y38" s="50"/>
      <c r="Z38" s="50"/>
      <c r="AA38" s="54" t="str">
        <f t="shared" si="31"/>
        <v/>
      </c>
      <c r="AB38" s="71"/>
      <c r="AC38" s="181"/>
      <c r="AD38" s="219"/>
      <c r="AE38" s="142"/>
      <c r="AF38" s="122"/>
      <c r="AG38" s="119"/>
      <c r="AH38" s="122"/>
      <c r="AI38" s="122"/>
      <c r="AJ38" s="122"/>
      <c r="AK38" s="122"/>
      <c r="AL38" s="122"/>
      <c r="AM38" s="122"/>
      <c r="AN38" s="122"/>
      <c r="AO38" s="122"/>
      <c r="AP38" s="122"/>
      <c r="AQ38" s="122"/>
      <c r="AR38" s="122"/>
      <c r="AS38" s="122"/>
      <c r="AT38" s="75"/>
      <c r="AU38" s="75"/>
      <c r="AV38" s="75"/>
      <c r="AW38" s="75"/>
      <c r="AX38" s="75"/>
      <c r="AY38" s="75"/>
      <c r="AZ38" s="75"/>
    </row>
    <row r="39" spans="1:52" s="84" customFormat="1" ht="15" customHeight="1" thickBot="1">
      <c r="A39" s="163"/>
      <c r="B39" s="98"/>
      <c r="C39" s="97"/>
      <c r="D39" s="98"/>
      <c r="E39" s="97"/>
      <c r="F39" s="97"/>
      <c r="G39" s="97"/>
      <c r="H39" s="97"/>
      <c r="I39" s="98"/>
      <c r="J39" s="370"/>
      <c r="K39" s="371"/>
      <c r="L39" s="54" t="str">
        <f t="shared" si="26"/>
        <v/>
      </c>
      <c r="M39" s="51"/>
      <c r="N39" s="51"/>
      <c r="O39" s="54" t="str">
        <f t="shared" si="27"/>
        <v/>
      </c>
      <c r="P39" s="134"/>
      <c r="Q39" s="134"/>
      <c r="R39" s="54" t="str">
        <f t="shared" si="28"/>
        <v/>
      </c>
      <c r="S39" s="51"/>
      <c r="T39" s="51"/>
      <c r="U39" s="54" t="str">
        <f t="shared" si="29"/>
        <v/>
      </c>
      <c r="V39" s="51"/>
      <c r="W39" s="51"/>
      <c r="X39" s="54" t="str">
        <f t="shared" si="30"/>
        <v/>
      </c>
      <c r="Y39" s="51"/>
      <c r="Z39" s="51"/>
      <c r="AA39" s="54" t="str">
        <f t="shared" si="31"/>
        <v/>
      </c>
      <c r="AB39" s="94"/>
      <c r="AC39" s="181"/>
      <c r="AD39" s="219"/>
      <c r="AE39" s="143"/>
      <c r="AF39" s="122"/>
      <c r="AG39" s="119"/>
      <c r="AH39" s="122"/>
      <c r="AI39" s="122"/>
      <c r="AJ39" s="122"/>
      <c r="AK39" s="122"/>
      <c r="AL39" s="122"/>
      <c r="AM39" s="122"/>
      <c r="AN39" s="122"/>
      <c r="AO39" s="122"/>
      <c r="AP39" s="122"/>
      <c r="AQ39" s="122"/>
      <c r="AR39" s="122"/>
      <c r="AS39" s="122"/>
      <c r="AT39" s="75"/>
      <c r="AU39" s="75"/>
      <c r="AV39" s="75"/>
      <c r="AW39" s="75"/>
      <c r="AX39" s="75"/>
      <c r="AY39" s="75"/>
      <c r="AZ39" s="75"/>
    </row>
    <row r="40" spans="1:52" s="84" customFormat="1" ht="15" customHeight="1" thickBot="1">
      <c r="A40" s="157" t="s">
        <v>30</v>
      </c>
      <c r="B40" s="97" t="s">
        <v>112</v>
      </c>
      <c r="C40" s="95">
        <v>5.0999999999999996</v>
      </c>
      <c r="D40" s="97">
        <v>2.1</v>
      </c>
      <c r="E40" s="95">
        <v>1.7</v>
      </c>
      <c r="F40" s="95">
        <v>0</v>
      </c>
      <c r="G40" s="95">
        <v>0</v>
      </c>
      <c r="H40" s="95">
        <v>2.5</v>
      </c>
      <c r="I40" s="97">
        <v>682.9</v>
      </c>
      <c r="J40" s="368" t="s">
        <v>237</v>
      </c>
      <c r="K40" s="287"/>
      <c r="L40" s="117"/>
      <c r="M40" s="383" t="s">
        <v>465</v>
      </c>
      <c r="N40" s="248"/>
      <c r="O40" s="117"/>
      <c r="P40" s="273" t="s">
        <v>503</v>
      </c>
      <c r="Q40" s="246"/>
      <c r="R40" s="117"/>
      <c r="S40" s="273" t="s">
        <v>365</v>
      </c>
      <c r="T40" s="246"/>
      <c r="U40" s="117"/>
      <c r="V40" s="433" t="s">
        <v>16</v>
      </c>
      <c r="W40" s="434"/>
      <c r="X40" s="117"/>
      <c r="Y40" s="198" t="s">
        <v>192</v>
      </c>
      <c r="Z40" s="199"/>
      <c r="AA40" s="117"/>
      <c r="AB40" s="113" t="s">
        <v>117</v>
      </c>
      <c r="AC40" s="181"/>
      <c r="AD40" s="219"/>
      <c r="AE40" s="138" t="str">
        <f t="shared" ref="AE40" si="110">A40</f>
        <v>M3</v>
      </c>
      <c r="AF40" s="119" t="str">
        <f t="shared" ref="AF40" si="111">J40</f>
        <v>拌飯特餐</v>
      </c>
      <c r="AG40" s="119" t="str">
        <f t="shared" ref="AG40" si="112">J41&amp;" "&amp;J42&amp;" "&amp;J43&amp;" "&amp;J44&amp;" "&amp;J45&amp;" "&amp;J46</f>
        <v xml:space="preserve">米 糙米    </v>
      </c>
      <c r="AH40" s="119" t="str">
        <f t="shared" ref="AH40" si="113">M40</f>
        <v>香滷豆包</v>
      </c>
      <c r="AI40" s="119" t="str">
        <f t="shared" ref="AI40" si="114">M41&amp;" "&amp;M42&amp;" "&amp;M43&amp;" "&amp;M44&amp;" "&amp;M45&amp;" "&amp;M46</f>
        <v xml:space="preserve">豆包 滷包    </v>
      </c>
      <c r="AJ40" s="119" t="str">
        <f t="shared" ref="AJ40" si="115">P40</f>
        <v>拌飯配料</v>
      </c>
      <c r="AK40" s="119" t="str">
        <f t="shared" ref="AK40" si="116">P41&amp;" "&amp;P42&amp;" "&amp;P43&amp;" "&amp;P44&amp;" "&amp;P45&amp;" "&amp;P46</f>
        <v>芹菜 玉米粒 紅蘿蔔 素香鬆 雞蛋 毛豆仁</v>
      </c>
      <c r="AL40" s="119" t="str">
        <f t="shared" ref="AL40" si="117">S40</f>
        <v>堅果花椰</v>
      </c>
      <c r="AM40" s="119" t="str">
        <f t="shared" ref="AM40" si="118">S41&amp;" "&amp;S42&amp;" "&amp;S43&amp;" "&amp;S44&amp;" "&amp;S45&amp;" "&amp;S46</f>
        <v xml:space="preserve">冷凍花椰菜 原味腰果 薑   </v>
      </c>
      <c r="AN40" s="119" t="str">
        <f t="shared" ref="AN40" si="119">V40</f>
        <v>時蔬</v>
      </c>
      <c r="AO40" s="119" t="str">
        <f t="shared" ref="AO40" si="120">V41&amp;" "&amp;V42&amp;" "&amp;V43&amp;" "&amp;V44&amp;" "&amp;V45&amp;" "&amp;V46</f>
        <v xml:space="preserve">蔬菜 薑    </v>
      </c>
      <c r="AP40" s="119" t="str">
        <f t="shared" ref="AP40" si="121">Y40</f>
        <v>味噌湯</v>
      </c>
      <c r="AQ40" s="119" t="str">
        <f t="shared" ref="AQ40" si="122">Y41&amp;" "&amp;Y42&amp;" "&amp;Y43&amp;" "&amp;Y44&amp;" "&amp;Y45&amp;" "&amp;Y46</f>
        <v xml:space="preserve">乾裙帶菜 味噌 薑   </v>
      </c>
      <c r="AR40" s="119" t="str">
        <f>AB40</f>
        <v>點心</v>
      </c>
      <c r="AS40" s="119">
        <f>AC40</f>
        <v>0</v>
      </c>
      <c r="AT40" s="120">
        <f t="shared" ref="AT40" si="123">C40</f>
        <v>5.0999999999999996</v>
      </c>
      <c r="AU40" s="120">
        <f t="shared" ref="AU40" si="124">H40</f>
        <v>2.5</v>
      </c>
      <c r="AV40" s="120">
        <f t="shared" ref="AV40" si="125">E40</f>
        <v>1.7</v>
      </c>
      <c r="AW40" s="120">
        <f t="shared" ref="AW40" si="126">D40</f>
        <v>2.1</v>
      </c>
      <c r="AX40" s="120">
        <f t="shared" ref="AX40" si="127">F40</f>
        <v>0</v>
      </c>
      <c r="AY40" s="120">
        <f t="shared" ref="AY40" si="128">G40</f>
        <v>0</v>
      </c>
      <c r="AZ40" s="120">
        <f t="shared" ref="AZ40" si="129">I40</f>
        <v>682.9</v>
      </c>
    </row>
    <row r="41" spans="1:52" s="84" customFormat="1" ht="15" customHeight="1" thickBot="1">
      <c r="A41" s="159"/>
      <c r="B41" s="97"/>
      <c r="C41" s="97"/>
      <c r="D41" s="97"/>
      <c r="E41" s="97"/>
      <c r="F41" s="97"/>
      <c r="G41" s="97"/>
      <c r="H41" s="97"/>
      <c r="I41" s="95"/>
      <c r="J41" s="369" t="s">
        <v>126</v>
      </c>
      <c r="K41" s="271">
        <v>7</v>
      </c>
      <c r="L41" s="54" t="str">
        <f t="shared" ref="L41:L42" si="130">IF(K41,"公斤","")</f>
        <v>公斤</v>
      </c>
      <c r="M41" s="50" t="s">
        <v>217</v>
      </c>
      <c r="N41" s="50">
        <v>6</v>
      </c>
      <c r="O41" s="54" t="str">
        <f t="shared" ref="O41" si="131">IF(N41,"公斤","")</f>
        <v>公斤</v>
      </c>
      <c r="P41" s="275" t="s">
        <v>469</v>
      </c>
      <c r="Q41" s="251">
        <v>2</v>
      </c>
      <c r="R41" s="54" t="str">
        <f t="shared" ref="R41" si="132">IF(Q41,"公斤","")</f>
        <v>公斤</v>
      </c>
      <c r="S41" s="251" t="s">
        <v>336</v>
      </c>
      <c r="T41" s="251">
        <v>6</v>
      </c>
      <c r="U41" s="54" t="str">
        <f t="shared" ref="U41" si="133">IF(T41,"公斤","")</f>
        <v>公斤</v>
      </c>
      <c r="V41" s="50" t="s">
        <v>14</v>
      </c>
      <c r="W41" s="50">
        <v>7</v>
      </c>
      <c r="X41" s="54" t="str">
        <f t="shared" ref="X41" si="134">IF(W41,"公斤","")</f>
        <v>公斤</v>
      </c>
      <c r="Y41" s="200" t="s">
        <v>193</v>
      </c>
      <c r="Z41" s="200">
        <v>0.2</v>
      </c>
      <c r="AA41" s="54" t="str">
        <f t="shared" ref="AA41" si="135">IF(Z41,"公斤","")</f>
        <v>公斤</v>
      </c>
      <c r="AB41" s="71" t="s">
        <v>117</v>
      </c>
      <c r="AC41" s="181"/>
      <c r="AD41" s="219"/>
      <c r="AE41" s="142"/>
      <c r="AF41" s="122"/>
      <c r="AG41" s="119"/>
      <c r="AH41" s="122"/>
      <c r="AI41" s="122"/>
      <c r="AJ41" s="122"/>
      <c r="AK41" s="122"/>
      <c r="AL41" s="122"/>
      <c r="AM41" s="122"/>
      <c r="AN41" s="122"/>
      <c r="AO41" s="122"/>
      <c r="AP41" s="122"/>
      <c r="AQ41" s="122"/>
      <c r="AR41" s="122"/>
      <c r="AS41" s="122"/>
      <c r="AT41" s="75"/>
      <c r="AU41" s="75"/>
      <c r="AV41" s="75"/>
      <c r="AW41" s="75"/>
      <c r="AX41" s="75"/>
      <c r="AY41" s="75"/>
      <c r="AZ41" s="75"/>
    </row>
    <row r="42" spans="1:52" s="84" customFormat="1" ht="15" customHeight="1">
      <c r="A42" s="159"/>
      <c r="B42" s="97" t="s">
        <v>113</v>
      </c>
      <c r="C42" s="97">
        <v>5.0999999999999996</v>
      </c>
      <c r="D42" s="97">
        <v>1.8</v>
      </c>
      <c r="E42" s="97">
        <v>1.1000000000000001</v>
      </c>
      <c r="F42" s="97">
        <v>0</v>
      </c>
      <c r="G42" s="97">
        <v>0</v>
      </c>
      <c r="H42" s="97">
        <v>2.5</v>
      </c>
      <c r="I42" s="95">
        <v>654.20000000000005</v>
      </c>
      <c r="J42" s="369" t="s">
        <v>127</v>
      </c>
      <c r="K42" s="271">
        <v>3</v>
      </c>
      <c r="L42" s="54" t="str">
        <f t="shared" si="130"/>
        <v>公斤</v>
      </c>
      <c r="M42" s="278" t="s">
        <v>466</v>
      </c>
      <c r="N42" s="50"/>
      <c r="O42" s="54" t="str">
        <f t="shared" si="27"/>
        <v/>
      </c>
      <c r="P42" s="282" t="s">
        <v>504</v>
      </c>
      <c r="Q42" s="251">
        <v>1</v>
      </c>
      <c r="R42" s="54" t="str">
        <f t="shared" si="28"/>
        <v>公斤</v>
      </c>
      <c r="S42" s="259" t="s">
        <v>249</v>
      </c>
      <c r="T42" s="260">
        <v>0.1</v>
      </c>
      <c r="U42" s="54" t="str">
        <f t="shared" si="29"/>
        <v>公斤</v>
      </c>
      <c r="V42" s="50" t="s">
        <v>17</v>
      </c>
      <c r="W42" s="50">
        <v>0.05</v>
      </c>
      <c r="X42" s="54" t="str">
        <f t="shared" si="30"/>
        <v>公斤</v>
      </c>
      <c r="Y42" s="200" t="s">
        <v>194</v>
      </c>
      <c r="Z42" s="200">
        <v>0.1</v>
      </c>
      <c r="AA42" s="54" t="str">
        <f t="shared" si="31"/>
        <v>公斤</v>
      </c>
      <c r="AB42" s="71"/>
      <c r="AC42" s="181"/>
      <c r="AD42" s="219"/>
      <c r="AE42" s="142"/>
      <c r="AF42" s="122"/>
      <c r="AG42" s="119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75"/>
      <c r="AU42" s="75"/>
      <c r="AV42" s="75"/>
      <c r="AW42" s="75"/>
      <c r="AX42" s="75"/>
      <c r="AY42" s="75"/>
      <c r="AZ42" s="75"/>
    </row>
    <row r="43" spans="1:52" s="84" customFormat="1" ht="15" customHeight="1">
      <c r="A43" s="159"/>
      <c r="B43" s="97"/>
      <c r="C43" s="97"/>
      <c r="D43" s="97"/>
      <c r="E43" s="97"/>
      <c r="F43" s="97"/>
      <c r="G43" s="97"/>
      <c r="H43" s="97"/>
      <c r="I43" s="97"/>
      <c r="J43" s="369"/>
      <c r="K43" s="271"/>
      <c r="L43" s="54" t="str">
        <f t="shared" si="26"/>
        <v/>
      </c>
      <c r="M43" s="50"/>
      <c r="N43" s="50"/>
      <c r="O43" s="54" t="str">
        <f t="shared" si="27"/>
        <v/>
      </c>
      <c r="P43" s="275" t="s">
        <v>140</v>
      </c>
      <c r="Q43" s="251">
        <v>0.5</v>
      </c>
      <c r="R43" s="54" t="str">
        <f t="shared" si="28"/>
        <v>公斤</v>
      </c>
      <c r="S43" s="50" t="s">
        <v>17</v>
      </c>
      <c r="T43" s="50">
        <v>0.05</v>
      </c>
      <c r="U43" s="54" t="str">
        <f t="shared" si="29"/>
        <v>公斤</v>
      </c>
      <c r="V43" s="50"/>
      <c r="W43" s="50"/>
      <c r="X43" s="54" t="str">
        <f t="shared" si="30"/>
        <v/>
      </c>
      <c r="Y43" s="200" t="s">
        <v>180</v>
      </c>
      <c r="Z43" s="200">
        <v>0.05</v>
      </c>
      <c r="AA43" s="54" t="str">
        <f t="shared" si="31"/>
        <v>公斤</v>
      </c>
      <c r="AB43" s="71"/>
      <c r="AC43" s="181"/>
      <c r="AD43" s="219"/>
      <c r="AE43" s="142"/>
      <c r="AF43" s="122"/>
      <c r="AG43" s="119"/>
      <c r="AH43" s="122"/>
      <c r="AI43" s="122"/>
      <c r="AJ43" s="122"/>
      <c r="AK43" s="122"/>
      <c r="AL43" s="122"/>
      <c r="AM43" s="122"/>
      <c r="AN43" s="122"/>
      <c r="AO43" s="122"/>
      <c r="AP43" s="122"/>
      <c r="AQ43" s="122"/>
      <c r="AR43" s="122"/>
      <c r="AS43" s="122"/>
      <c r="AT43" s="75"/>
      <c r="AU43" s="75"/>
      <c r="AV43" s="75"/>
      <c r="AW43" s="75"/>
      <c r="AX43" s="75"/>
      <c r="AY43" s="75"/>
      <c r="AZ43" s="75"/>
    </row>
    <row r="44" spans="1:52" s="84" customFormat="1" ht="15" customHeight="1">
      <c r="A44" s="159"/>
      <c r="B44" s="97"/>
      <c r="C44" s="97"/>
      <c r="D44" s="97"/>
      <c r="E44" s="97"/>
      <c r="F44" s="97"/>
      <c r="G44" s="97"/>
      <c r="H44" s="97"/>
      <c r="I44" s="97"/>
      <c r="J44" s="369"/>
      <c r="K44" s="271"/>
      <c r="L44" s="54" t="str">
        <f t="shared" si="26"/>
        <v/>
      </c>
      <c r="M44" s="50"/>
      <c r="N44" s="50"/>
      <c r="O44" s="54" t="str">
        <f t="shared" si="27"/>
        <v/>
      </c>
      <c r="P44" s="283" t="s">
        <v>505</v>
      </c>
      <c r="Q44" s="284">
        <v>0.5</v>
      </c>
      <c r="R44" s="54" t="str">
        <f t="shared" si="28"/>
        <v>公斤</v>
      </c>
      <c r="S44" s="50"/>
      <c r="T44" s="50"/>
      <c r="U44" s="54" t="str">
        <f t="shared" si="29"/>
        <v/>
      </c>
      <c r="V44" s="50"/>
      <c r="W44" s="50"/>
      <c r="X44" s="54" t="str">
        <f t="shared" si="30"/>
        <v/>
      </c>
      <c r="Y44" s="212"/>
      <c r="Z44" s="392"/>
      <c r="AA44" s="54" t="str">
        <f t="shared" si="31"/>
        <v/>
      </c>
      <c r="AB44" s="71"/>
      <c r="AC44" s="181"/>
      <c r="AD44" s="219"/>
      <c r="AE44" s="142"/>
      <c r="AF44" s="122"/>
      <c r="AG44" s="119"/>
      <c r="AH44" s="122"/>
      <c r="AI44" s="122"/>
      <c r="AJ44" s="122"/>
      <c r="AK44" s="122"/>
      <c r="AL44" s="122"/>
      <c r="AM44" s="122"/>
      <c r="AN44" s="122"/>
      <c r="AO44" s="122"/>
      <c r="AP44" s="122"/>
      <c r="AQ44" s="122"/>
      <c r="AR44" s="122"/>
      <c r="AS44" s="122"/>
      <c r="AT44" s="75"/>
      <c r="AU44" s="75"/>
      <c r="AV44" s="75"/>
      <c r="AW44" s="75"/>
      <c r="AX44" s="75"/>
      <c r="AY44" s="75"/>
      <c r="AZ44" s="75"/>
    </row>
    <row r="45" spans="1:52" s="84" customFormat="1" ht="15" customHeight="1">
      <c r="A45" s="159"/>
      <c r="B45" s="97"/>
      <c r="C45" s="97"/>
      <c r="D45" s="97"/>
      <c r="E45" s="97"/>
      <c r="F45" s="97"/>
      <c r="G45" s="97"/>
      <c r="H45" s="97"/>
      <c r="I45" s="97"/>
      <c r="J45" s="369"/>
      <c r="K45" s="271"/>
      <c r="L45" s="54" t="str">
        <f t="shared" si="26"/>
        <v/>
      </c>
      <c r="M45" s="50"/>
      <c r="N45" s="50"/>
      <c r="O45" s="54" t="str">
        <f t="shared" si="27"/>
        <v/>
      </c>
      <c r="P45" s="274" t="s">
        <v>145</v>
      </c>
      <c r="Q45" s="251">
        <v>1</v>
      </c>
      <c r="R45" s="54" t="str">
        <f t="shared" si="28"/>
        <v>公斤</v>
      </c>
      <c r="S45" s="50"/>
      <c r="T45" s="50"/>
      <c r="U45" s="54" t="str">
        <f t="shared" si="29"/>
        <v/>
      </c>
      <c r="V45" s="50"/>
      <c r="W45" s="50"/>
      <c r="X45" s="54" t="str">
        <f t="shared" si="30"/>
        <v/>
      </c>
      <c r="Y45" s="391"/>
      <c r="Z45" s="392"/>
      <c r="AA45" s="54" t="str">
        <f t="shared" si="31"/>
        <v/>
      </c>
      <c r="AB45" s="71"/>
      <c r="AC45" s="181"/>
      <c r="AD45" s="219"/>
      <c r="AE45" s="142"/>
      <c r="AF45" s="122"/>
      <c r="AG45" s="119"/>
      <c r="AH45" s="122"/>
      <c r="AI45" s="122"/>
      <c r="AJ45" s="122"/>
      <c r="AK45" s="122"/>
      <c r="AL45" s="122"/>
      <c r="AM45" s="122"/>
      <c r="AN45" s="122"/>
      <c r="AO45" s="122"/>
      <c r="AP45" s="122"/>
      <c r="AQ45" s="122"/>
      <c r="AR45" s="122"/>
      <c r="AS45" s="122"/>
      <c r="AT45" s="75"/>
      <c r="AU45" s="75"/>
      <c r="AV45" s="75"/>
      <c r="AW45" s="75"/>
      <c r="AX45" s="75"/>
      <c r="AY45" s="75"/>
      <c r="AZ45" s="75"/>
    </row>
    <row r="46" spans="1:52" s="84" customFormat="1" ht="15" customHeight="1" thickBot="1">
      <c r="A46" s="163"/>
      <c r="B46" s="98"/>
      <c r="C46" s="98"/>
      <c r="D46" s="98"/>
      <c r="E46" s="98"/>
      <c r="F46" s="98"/>
      <c r="G46" s="98"/>
      <c r="H46" s="98"/>
      <c r="I46" s="98"/>
      <c r="J46" s="370"/>
      <c r="K46" s="371"/>
      <c r="L46" s="54" t="str">
        <f t="shared" si="26"/>
        <v/>
      </c>
      <c r="M46" s="134"/>
      <c r="N46" s="134"/>
      <c r="O46" s="54" t="str">
        <f t="shared" si="27"/>
        <v/>
      </c>
      <c r="P46" s="285" t="s">
        <v>506</v>
      </c>
      <c r="Q46" s="252">
        <v>0.5</v>
      </c>
      <c r="R46" s="54" t="str">
        <f t="shared" si="28"/>
        <v>公斤</v>
      </c>
      <c r="S46" s="134"/>
      <c r="T46" s="134"/>
      <c r="U46" s="54" t="str">
        <f t="shared" si="29"/>
        <v/>
      </c>
      <c r="V46" s="134"/>
      <c r="W46" s="134"/>
      <c r="X46" s="54" t="str">
        <f t="shared" si="30"/>
        <v/>
      </c>
      <c r="Y46" s="134"/>
      <c r="Z46" s="134"/>
      <c r="AA46" s="54" t="str">
        <f t="shared" si="31"/>
        <v/>
      </c>
      <c r="AB46" s="94"/>
      <c r="AC46" s="184"/>
      <c r="AD46" s="219"/>
      <c r="AE46" s="143"/>
      <c r="AF46" s="122"/>
      <c r="AG46" s="119"/>
      <c r="AH46" s="122"/>
      <c r="AI46" s="122"/>
      <c r="AJ46" s="122"/>
      <c r="AK46" s="122"/>
      <c r="AL46" s="122"/>
      <c r="AM46" s="122"/>
      <c r="AN46" s="122"/>
      <c r="AO46" s="122"/>
      <c r="AP46" s="122"/>
      <c r="AQ46" s="122"/>
      <c r="AR46" s="122"/>
      <c r="AS46" s="122"/>
      <c r="AT46" s="75"/>
      <c r="AU46" s="75"/>
      <c r="AV46" s="75"/>
      <c r="AW46" s="75"/>
      <c r="AX46" s="75"/>
      <c r="AY46" s="75"/>
      <c r="AZ46" s="75"/>
    </row>
    <row r="47" spans="1:52" s="84" customFormat="1" ht="15" customHeight="1" thickBot="1">
      <c r="A47" s="157" t="s">
        <v>31</v>
      </c>
      <c r="B47" s="97" t="s">
        <v>112</v>
      </c>
      <c r="C47" s="97">
        <v>5</v>
      </c>
      <c r="D47" s="97">
        <v>3.2</v>
      </c>
      <c r="E47" s="97">
        <v>2.2999999999999998</v>
      </c>
      <c r="F47" s="97">
        <v>0</v>
      </c>
      <c r="G47" s="97">
        <v>0</v>
      </c>
      <c r="H47" s="97">
        <v>4.2</v>
      </c>
      <c r="I47" s="97">
        <v>868.3</v>
      </c>
      <c r="J47" s="368" t="s">
        <v>125</v>
      </c>
      <c r="K47" s="287"/>
      <c r="L47" s="117"/>
      <c r="M47" s="270" t="s">
        <v>467</v>
      </c>
      <c r="N47" s="246"/>
      <c r="O47" s="117"/>
      <c r="P47" s="390" t="s">
        <v>507</v>
      </c>
      <c r="Q47" s="246"/>
      <c r="R47" s="117"/>
      <c r="S47" s="245" t="s">
        <v>534</v>
      </c>
      <c r="T47" s="246"/>
      <c r="U47" s="117"/>
      <c r="V47" s="431" t="s">
        <v>16</v>
      </c>
      <c r="W47" s="432"/>
      <c r="X47" s="117"/>
      <c r="Y47" s="306" t="s">
        <v>415</v>
      </c>
      <c r="Z47" s="307"/>
      <c r="AA47" s="117"/>
      <c r="AB47" s="113" t="s">
        <v>117</v>
      </c>
      <c r="AC47" s="220"/>
      <c r="AD47" s="219"/>
      <c r="AE47" s="138" t="str">
        <f t="shared" ref="AE47" si="136">A47</f>
        <v>M4</v>
      </c>
      <c r="AF47" s="119" t="str">
        <f t="shared" ref="AF47" si="137">J47</f>
        <v>糙米飯</v>
      </c>
      <c r="AG47" s="119" t="str">
        <f t="shared" ref="AG47" si="138">J48&amp;" "&amp;J49&amp;" "&amp;J50&amp;" "&amp;J51&amp;" "&amp;J52&amp;" "&amp;J53</f>
        <v xml:space="preserve">米 糙米    </v>
      </c>
      <c r="AH47" s="119" t="str">
        <f t="shared" ref="AH47" si="139">M47</f>
        <v>麻油蔬菜麵腸</v>
      </c>
      <c r="AI47" s="119" t="str">
        <f t="shared" ref="AI47" si="140">M48&amp;" "&amp;M49&amp;" "&amp;M50&amp;" "&amp;M51&amp;" "&amp;M52&amp;" "&amp;M53</f>
        <v xml:space="preserve">麵腸 甘藍 枸杞 薑 麻油 </v>
      </c>
      <c r="AJ47" s="119" t="str">
        <f t="shared" ref="AJ47" si="141">P47</f>
        <v>刈薯炒蛋</v>
      </c>
      <c r="AK47" s="119" t="str">
        <f t="shared" ref="AK47" si="142">P48&amp;" "&amp;P49&amp;" "&amp;P50&amp;" "&amp;P51&amp;" "&amp;P52&amp;" "&amp;P53</f>
        <v xml:space="preserve">雞蛋 刈薯 胡蘿蔔 薑  </v>
      </c>
      <c r="AL47" s="119" t="str">
        <f t="shared" ref="AL47" si="143">S47</f>
        <v>麻婆豆腐</v>
      </c>
      <c r="AM47" s="119" t="str">
        <f t="shared" ref="AM47" si="144">S48&amp;" "&amp;S49&amp;" "&amp;S50&amp;" "&amp;S51&amp;" "&amp;S52&amp;" "&amp;S53</f>
        <v xml:space="preserve">豆腐 素絞肉 辣豆瓣醬   </v>
      </c>
      <c r="AN47" s="119" t="str">
        <f t="shared" ref="AN47" si="145">V47</f>
        <v>時蔬</v>
      </c>
      <c r="AO47" s="119" t="str">
        <f t="shared" ref="AO47" si="146">V48&amp;" "&amp;V49&amp;" "&amp;V50&amp;" "&amp;V51&amp;" "&amp;V52&amp;" "&amp;V53</f>
        <v xml:space="preserve">蔬菜 薑    </v>
      </c>
      <c r="AP47" s="119" t="str">
        <f t="shared" ref="AP47" si="147">Y47</f>
        <v>仙草甜湯</v>
      </c>
      <c r="AQ47" s="119" t="str">
        <f t="shared" ref="AQ47" si="148">Y48&amp;" "&amp;Y49&amp;" "&amp;Y50&amp;" "&amp;Y51&amp;" "&amp;Y52&amp;" "&amp;Y53</f>
        <v xml:space="preserve">仙草凍 紅砂糖    </v>
      </c>
      <c r="AR47" s="119" t="str">
        <f>AB47</f>
        <v>點心</v>
      </c>
      <c r="AS47" s="119">
        <f>AC47</f>
        <v>0</v>
      </c>
      <c r="AT47" s="120">
        <f t="shared" ref="AT47" si="149">C47</f>
        <v>5</v>
      </c>
      <c r="AU47" s="120">
        <f t="shared" ref="AU47" si="150">H47</f>
        <v>4.2</v>
      </c>
      <c r="AV47" s="120">
        <f t="shared" ref="AV47" si="151">E47</f>
        <v>2.2999999999999998</v>
      </c>
      <c r="AW47" s="120">
        <f t="shared" ref="AW47" si="152">D47</f>
        <v>3.2</v>
      </c>
      <c r="AX47" s="120">
        <f t="shared" ref="AX47" si="153">F47</f>
        <v>0</v>
      </c>
      <c r="AY47" s="120">
        <f t="shared" ref="AY47" si="154">G47</f>
        <v>0</v>
      </c>
      <c r="AZ47" s="120">
        <f t="shared" ref="AZ47" si="155">I47</f>
        <v>868.3</v>
      </c>
    </row>
    <row r="48" spans="1:52" s="84" customFormat="1" ht="15" customHeight="1" thickBot="1">
      <c r="A48" s="159"/>
      <c r="B48" s="97"/>
      <c r="C48" s="97"/>
      <c r="D48" s="97"/>
      <c r="E48" s="97"/>
      <c r="F48" s="97"/>
      <c r="G48" s="97"/>
      <c r="H48" s="97"/>
      <c r="I48" s="95"/>
      <c r="J48" s="369" t="s">
        <v>126</v>
      </c>
      <c r="K48" s="271">
        <v>7</v>
      </c>
      <c r="L48" s="54" t="str">
        <f t="shared" ref="L48:L49" si="156">IF(K48,"公斤","")</f>
        <v>公斤</v>
      </c>
      <c r="M48" s="251" t="s">
        <v>468</v>
      </c>
      <c r="N48" s="251">
        <v>7</v>
      </c>
      <c r="O48" s="54" t="str">
        <f t="shared" ref="O48" si="157">IF(N48,"公斤","")</f>
        <v>公斤</v>
      </c>
      <c r="P48" s="391" t="s">
        <v>207</v>
      </c>
      <c r="Q48" s="392">
        <v>3.9</v>
      </c>
      <c r="R48" s="54" t="str">
        <f t="shared" ref="R48" si="158">IF(Q48,"公斤","")</f>
        <v>公斤</v>
      </c>
      <c r="S48" s="50" t="s">
        <v>342</v>
      </c>
      <c r="T48" s="50">
        <v>4</v>
      </c>
      <c r="U48" s="54" t="str">
        <f t="shared" ref="U48" si="159">IF(T48,"公斤","")</f>
        <v>公斤</v>
      </c>
      <c r="V48" s="50" t="s">
        <v>14</v>
      </c>
      <c r="W48" s="50">
        <v>7</v>
      </c>
      <c r="X48" s="54" t="str">
        <f t="shared" ref="X48" si="160">IF(W48,"公斤","")</f>
        <v>公斤</v>
      </c>
      <c r="Y48" s="308" t="s">
        <v>416</v>
      </c>
      <c r="Z48" s="308">
        <v>6</v>
      </c>
      <c r="AA48" s="54" t="str">
        <f t="shared" ref="AA48" si="161">IF(Z48,"公斤","")</f>
        <v>公斤</v>
      </c>
      <c r="AB48" s="71" t="s">
        <v>117</v>
      </c>
      <c r="AC48" s="221"/>
      <c r="AD48" s="223">
        <v>19</v>
      </c>
      <c r="AE48" s="142"/>
      <c r="AF48" s="122"/>
      <c r="AG48" s="119"/>
      <c r="AH48" s="122"/>
      <c r="AI48" s="122"/>
      <c r="AJ48" s="122"/>
      <c r="AK48" s="122"/>
      <c r="AL48" s="122"/>
      <c r="AM48" s="122"/>
      <c r="AN48" s="122"/>
      <c r="AO48" s="122"/>
      <c r="AP48" s="122"/>
      <c r="AQ48" s="122"/>
      <c r="AR48" s="122"/>
      <c r="AS48" s="122"/>
      <c r="AT48" s="75"/>
      <c r="AU48" s="75"/>
      <c r="AV48" s="75"/>
      <c r="AW48" s="75"/>
      <c r="AX48" s="75"/>
      <c r="AY48" s="75"/>
      <c r="AZ48" s="75"/>
    </row>
    <row r="49" spans="1:52" s="84" customFormat="1" ht="15" customHeight="1">
      <c r="A49" s="159"/>
      <c r="B49" s="97" t="s">
        <v>113</v>
      </c>
      <c r="C49" s="97">
        <v>5</v>
      </c>
      <c r="D49" s="97">
        <v>2.5</v>
      </c>
      <c r="E49" s="97">
        <v>2.2999999999999998</v>
      </c>
      <c r="F49" s="97">
        <v>0</v>
      </c>
      <c r="G49" s="97">
        <v>0</v>
      </c>
      <c r="H49" s="97">
        <v>2.7</v>
      </c>
      <c r="I49" s="95">
        <v>722</v>
      </c>
      <c r="J49" s="369" t="s">
        <v>127</v>
      </c>
      <c r="K49" s="271">
        <v>3</v>
      </c>
      <c r="L49" s="54" t="str">
        <f t="shared" si="156"/>
        <v>公斤</v>
      </c>
      <c r="M49" s="251" t="s">
        <v>261</v>
      </c>
      <c r="N49" s="251">
        <v>4</v>
      </c>
      <c r="O49" s="54" t="str">
        <f t="shared" si="27"/>
        <v>公斤</v>
      </c>
      <c r="P49" s="391" t="s">
        <v>498</v>
      </c>
      <c r="Q49" s="392">
        <v>5</v>
      </c>
      <c r="R49" s="54" t="str">
        <f t="shared" si="28"/>
        <v>公斤</v>
      </c>
      <c r="S49" s="397" t="s">
        <v>535</v>
      </c>
      <c r="T49" s="50">
        <v>1.2</v>
      </c>
      <c r="U49" s="54" t="str">
        <f t="shared" si="29"/>
        <v>公斤</v>
      </c>
      <c r="V49" s="50" t="s">
        <v>17</v>
      </c>
      <c r="W49" s="50">
        <v>0.05</v>
      </c>
      <c r="X49" s="54" t="str">
        <f t="shared" si="30"/>
        <v>公斤</v>
      </c>
      <c r="Y49" s="308" t="s">
        <v>197</v>
      </c>
      <c r="Z49" s="308">
        <v>2</v>
      </c>
      <c r="AA49" s="54" t="str">
        <f t="shared" si="31"/>
        <v>公斤</v>
      </c>
      <c r="AB49" s="71"/>
      <c r="AC49" s="221"/>
      <c r="AD49" s="219"/>
      <c r="AE49" s="142"/>
      <c r="AF49" s="122"/>
      <c r="AG49" s="119"/>
      <c r="AH49" s="122"/>
      <c r="AI49" s="122"/>
      <c r="AJ49" s="122"/>
      <c r="AK49" s="122"/>
      <c r="AL49" s="122"/>
      <c r="AM49" s="122"/>
      <c r="AN49" s="122"/>
      <c r="AO49" s="122"/>
      <c r="AP49" s="122"/>
      <c r="AQ49" s="122"/>
      <c r="AR49" s="122"/>
      <c r="AS49" s="122"/>
      <c r="AT49" s="75"/>
      <c r="AU49" s="75"/>
      <c r="AV49" s="75"/>
      <c r="AW49" s="75"/>
      <c r="AX49" s="75"/>
      <c r="AY49" s="75"/>
      <c r="AZ49" s="75"/>
    </row>
    <row r="50" spans="1:52" s="84" customFormat="1" ht="15" customHeight="1">
      <c r="A50" s="159"/>
      <c r="B50" s="97"/>
      <c r="C50" s="97"/>
      <c r="D50" s="97"/>
      <c r="E50" s="97"/>
      <c r="F50" s="97"/>
      <c r="G50" s="97"/>
      <c r="H50" s="97"/>
      <c r="I50" s="97"/>
      <c r="J50" s="369"/>
      <c r="K50" s="271"/>
      <c r="L50" s="54" t="str">
        <f t="shared" si="26"/>
        <v/>
      </c>
      <c r="M50" s="251" t="s">
        <v>262</v>
      </c>
      <c r="N50" s="251">
        <v>0.01</v>
      </c>
      <c r="O50" s="54" t="str">
        <f t="shared" si="27"/>
        <v>公斤</v>
      </c>
      <c r="P50" s="391" t="s">
        <v>204</v>
      </c>
      <c r="Q50" s="392">
        <v>0.5</v>
      </c>
      <c r="R50" s="54" t="str">
        <f t="shared" si="28"/>
        <v>公斤</v>
      </c>
      <c r="S50" s="50" t="s">
        <v>536</v>
      </c>
      <c r="T50" s="50"/>
      <c r="U50" s="54" t="str">
        <f t="shared" si="29"/>
        <v/>
      </c>
      <c r="V50" s="50"/>
      <c r="W50" s="50"/>
      <c r="X50" s="54" t="str">
        <f t="shared" si="30"/>
        <v/>
      </c>
      <c r="Y50" s="308"/>
      <c r="Z50" s="308"/>
      <c r="AA50" s="54" t="str">
        <f t="shared" si="31"/>
        <v/>
      </c>
      <c r="AB50" s="71"/>
      <c r="AC50" s="221"/>
      <c r="AD50" s="219"/>
      <c r="AE50" s="142"/>
      <c r="AF50" s="122"/>
      <c r="AG50" s="119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75"/>
      <c r="AU50" s="75"/>
      <c r="AV50" s="75"/>
      <c r="AW50" s="75"/>
      <c r="AX50" s="75"/>
      <c r="AY50" s="75"/>
      <c r="AZ50" s="75"/>
    </row>
    <row r="51" spans="1:52" s="84" customFormat="1" ht="15" customHeight="1">
      <c r="A51" s="159"/>
      <c r="B51" s="97"/>
      <c r="C51" s="97"/>
      <c r="D51" s="97"/>
      <c r="E51" s="97"/>
      <c r="F51" s="97"/>
      <c r="G51" s="97"/>
      <c r="H51" s="97"/>
      <c r="I51" s="97"/>
      <c r="J51" s="369"/>
      <c r="K51" s="271"/>
      <c r="L51" s="54" t="str">
        <f t="shared" si="26"/>
        <v/>
      </c>
      <c r="M51" s="251" t="s">
        <v>263</v>
      </c>
      <c r="N51" s="251">
        <v>0.1</v>
      </c>
      <c r="O51" s="54" t="str">
        <f t="shared" si="27"/>
        <v>公斤</v>
      </c>
      <c r="P51" s="50" t="s">
        <v>17</v>
      </c>
      <c r="Q51" s="50">
        <v>0.05</v>
      </c>
      <c r="R51" s="54" t="str">
        <f t="shared" si="28"/>
        <v>公斤</v>
      </c>
      <c r="S51" s="50"/>
      <c r="T51" s="50"/>
      <c r="U51" s="54" t="str">
        <f t="shared" si="29"/>
        <v/>
      </c>
      <c r="V51" s="50"/>
      <c r="W51" s="50"/>
      <c r="X51" s="54" t="str">
        <f t="shared" si="30"/>
        <v/>
      </c>
      <c r="Y51" s="50"/>
      <c r="Z51" s="50"/>
      <c r="AA51" s="54" t="str">
        <f t="shared" si="31"/>
        <v/>
      </c>
      <c r="AB51" s="71"/>
      <c r="AC51" s="221"/>
      <c r="AD51" s="219"/>
      <c r="AE51" s="142"/>
      <c r="AF51" s="122"/>
      <c r="AG51" s="119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75"/>
      <c r="AU51" s="75"/>
      <c r="AV51" s="75"/>
      <c r="AW51" s="75"/>
      <c r="AX51" s="75"/>
      <c r="AY51" s="75"/>
      <c r="AZ51" s="75"/>
    </row>
    <row r="52" spans="1:52" s="84" customFormat="1" ht="15" customHeight="1">
      <c r="A52" s="159"/>
      <c r="B52" s="97"/>
      <c r="C52" s="97"/>
      <c r="D52" s="97"/>
      <c r="E52" s="97"/>
      <c r="F52" s="97"/>
      <c r="G52" s="97"/>
      <c r="H52" s="97"/>
      <c r="I52" s="97"/>
      <c r="J52" s="369"/>
      <c r="K52" s="271"/>
      <c r="L52" s="54" t="str">
        <f t="shared" si="26"/>
        <v/>
      </c>
      <c r="M52" s="251" t="s">
        <v>264</v>
      </c>
      <c r="N52" s="251"/>
      <c r="O52" s="54" t="str">
        <f t="shared" si="27"/>
        <v/>
      </c>
      <c r="P52" s="50"/>
      <c r="Q52" s="50"/>
      <c r="R52" s="54" t="str">
        <f t="shared" si="28"/>
        <v/>
      </c>
      <c r="S52" s="50"/>
      <c r="T52" s="50"/>
      <c r="U52" s="54" t="str">
        <f t="shared" si="29"/>
        <v/>
      </c>
      <c r="V52" s="50"/>
      <c r="W52" s="50"/>
      <c r="X52" s="54" t="str">
        <f t="shared" si="30"/>
        <v/>
      </c>
      <c r="Y52" s="50"/>
      <c r="Z52" s="50"/>
      <c r="AA52" s="54" t="str">
        <f t="shared" si="31"/>
        <v/>
      </c>
      <c r="AB52" s="71"/>
      <c r="AC52" s="221"/>
      <c r="AD52" s="219"/>
      <c r="AE52" s="142"/>
      <c r="AF52" s="122"/>
      <c r="AG52" s="119"/>
      <c r="AH52" s="122"/>
      <c r="AI52" s="122"/>
      <c r="AJ52" s="122"/>
      <c r="AK52" s="122"/>
      <c r="AL52" s="122"/>
      <c r="AM52" s="122"/>
      <c r="AN52" s="122"/>
      <c r="AO52" s="122"/>
      <c r="AP52" s="122"/>
      <c r="AQ52" s="122"/>
      <c r="AR52" s="122"/>
      <c r="AS52" s="122"/>
      <c r="AT52" s="75"/>
      <c r="AU52" s="75"/>
      <c r="AV52" s="75"/>
      <c r="AW52" s="75"/>
      <c r="AX52" s="75"/>
      <c r="AY52" s="75"/>
      <c r="AZ52" s="75"/>
    </row>
    <row r="53" spans="1:52" s="84" customFormat="1" ht="15" customHeight="1" thickBot="1">
      <c r="A53" s="163"/>
      <c r="B53" s="98"/>
      <c r="C53" s="98"/>
      <c r="D53" s="98"/>
      <c r="E53" s="98"/>
      <c r="F53" s="98"/>
      <c r="G53" s="98"/>
      <c r="H53" s="98"/>
      <c r="I53" s="98"/>
      <c r="J53" s="370"/>
      <c r="K53" s="371"/>
      <c r="L53" s="54" t="str">
        <f t="shared" si="26"/>
        <v/>
      </c>
      <c r="M53" s="252"/>
      <c r="N53" s="252"/>
      <c r="O53" s="54" t="str">
        <f t="shared" si="27"/>
        <v/>
      </c>
      <c r="P53" s="51"/>
      <c r="Q53" s="51"/>
      <c r="R53" s="54" t="str">
        <f t="shared" si="28"/>
        <v/>
      </c>
      <c r="S53" s="51"/>
      <c r="T53" s="51"/>
      <c r="U53" s="54" t="str">
        <f t="shared" si="29"/>
        <v/>
      </c>
      <c r="V53" s="51"/>
      <c r="W53" s="51"/>
      <c r="X53" s="54" t="str">
        <f t="shared" si="30"/>
        <v/>
      </c>
      <c r="Y53" s="51"/>
      <c r="Z53" s="51"/>
      <c r="AA53" s="54" t="str">
        <f t="shared" si="31"/>
        <v/>
      </c>
      <c r="AB53" s="94"/>
      <c r="AC53" s="222"/>
      <c r="AD53" s="219"/>
      <c r="AE53" s="143"/>
      <c r="AF53" s="122"/>
      <c r="AG53" s="119"/>
      <c r="AH53" s="122"/>
      <c r="AI53" s="122"/>
      <c r="AJ53" s="122"/>
      <c r="AK53" s="122"/>
      <c r="AL53" s="122"/>
      <c r="AM53" s="122"/>
      <c r="AN53" s="122"/>
      <c r="AO53" s="122"/>
      <c r="AP53" s="122"/>
      <c r="AQ53" s="122"/>
      <c r="AR53" s="122"/>
      <c r="AS53" s="122"/>
      <c r="AT53" s="75"/>
      <c r="AU53" s="75"/>
      <c r="AV53" s="75"/>
      <c r="AW53" s="75"/>
      <c r="AX53" s="75"/>
      <c r="AY53" s="75"/>
      <c r="AZ53" s="75"/>
    </row>
    <row r="54" spans="1:52" s="84" customFormat="1" ht="15" customHeight="1" thickBot="1">
      <c r="A54" s="157" t="s">
        <v>32</v>
      </c>
      <c r="B54" s="97" t="s">
        <v>112</v>
      </c>
      <c r="C54" s="97">
        <v>5.5</v>
      </c>
      <c r="D54" s="97">
        <v>2.1</v>
      </c>
      <c r="E54" s="97">
        <v>2.5</v>
      </c>
      <c r="F54" s="97">
        <v>0</v>
      </c>
      <c r="G54" s="97">
        <v>0</v>
      </c>
      <c r="H54" s="97">
        <v>1.6</v>
      </c>
      <c r="I54" s="97">
        <v>667.2</v>
      </c>
      <c r="J54" s="368" t="s">
        <v>238</v>
      </c>
      <c r="K54" s="287"/>
      <c r="L54" s="117"/>
      <c r="M54" s="384" t="s">
        <v>578</v>
      </c>
      <c r="N54" s="246"/>
      <c r="O54" s="117"/>
      <c r="P54" s="245" t="s">
        <v>508</v>
      </c>
      <c r="Q54" s="246"/>
      <c r="R54" s="117"/>
      <c r="S54" s="384" t="s">
        <v>537</v>
      </c>
      <c r="T54" s="246"/>
      <c r="U54" s="117"/>
      <c r="V54" s="431" t="s">
        <v>16</v>
      </c>
      <c r="W54" s="432"/>
      <c r="X54" s="117"/>
      <c r="Y54" s="245" t="s">
        <v>222</v>
      </c>
      <c r="Z54" s="246"/>
      <c r="AA54" s="117"/>
      <c r="AB54" s="113" t="s">
        <v>117</v>
      </c>
      <c r="AC54" s="220" t="s">
        <v>230</v>
      </c>
      <c r="AD54" s="219"/>
      <c r="AE54" s="138" t="str">
        <f t="shared" ref="AE54" si="162">A54</f>
        <v>M5</v>
      </c>
      <c r="AF54" s="119" t="str">
        <f t="shared" ref="AF54" si="163">J54</f>
        <v>紫米飯</v>
      </c>
      <c r="AG54" s="119" t="str">
        <f t="shared" ref="AG54" si="164">J55&amp;" "&amp;J56&amp;" "&amp;J57&amp;" "&amp;J58&amp;" "&amp;J59&amp;" "&amp;J60</f>
        <v xml:space="preserve">米 黑糯米    </v>
      </c>
      <c r="AH54" s="119" t="str">
        <f t="shared" ref="AH54" si="165">M54</f>
        <v>馬仁毛豆</v>
      </c>
      <c r="AI54" s="119" t="str">
        <f t="shared" ref="AI54" si="166">M55&amp;" "&amp;M56&amp;" "&amp;M57&amp;" "&amp;M58&amp;" "&amp;M59&amp;" "&amp;M60</f>
        <v xml:space="preserve">毛豆仁 芹菜 胡蘿蔔 馬鈴薯  </v>
      </c>
      <c r="AJ54" s="119" t="str">
        <f t="shared" ref="AJ54" si="167">P54</f>
        <v>蛋香甘藍</v>
      </c>
      <c r="AK54" s="119" t="str">
        <f t="shared" ref="AK54" si="168">P55&amp;" "&amp;P56&amp;" "&amp;P57&amp;" "&amp;P58&amp;" "&amp;P59&amp;" "&amp;P60</f>
        <v xml:space="preserve">雞蛋 甘藍 胡蘿蔔 薑  </v>
      </c>
      <c r="AL54" s="119" t="str">
        <f t="shared" ref="AL54" si="169">S54</f>
        <v>麵筋時瓜</v>
      </c>
      <c r="AM54" s="119" t="str">
        <f t="shared" ref="AM54" si="170">S55&amp;" "&amp;S56&amp;" "&amp;S57&amp;" "&amp;S58&amp;" "&amp;S59&amp;" "&amp;S60</f>
        <v xml:space="preserve">時瓜 麵筋泡 胡蘿蔔 薑  </v>
      </c>
      <c r="AN54" s="119" t="str">
        <f t="shared" ref="AN54" si="171">V54</f>
        <v>時蔬</v>
      </c>
      <c r="AO54" s="119" t="str">
        <f t="shared" ref="AO54" si="172">V55&amp;" "&amp;V56&amp;" "&amp;V57&amp;" "&amp;V58&amp;" "&amp;V59&amp;" "&amp;V60</f>
        <v xml:space="preserve">蔬菜 薑    </v>
      </c>
      <c r="AP54" s="119" t="str">
        <f t="shared" ref="AP54" si="173">Y54</f>
        <v>時蔬湯</v>
      </c>
      <c r="AQ54" s="119" t="str">
        <f t="shared" ref="AQ54" si="174">Y55&amp;" "&amp;Y56&amp;" "&amp;Y57&amp;" "&amp;Y58&amp;" "&amp;Y59&amp;" "&amp;Y60</f>
        <v xml:space="preserve">時蔬 薑 素羊肉   </v>
      </c>
      <c r="AR54" s="119" t="str">
        <f>AB54</f>
        <v>點心</v>
      </c>
      <c r="AS54" s="119" t="str">
        <f>AC54</f>
        <v>有機豆奶</v>
      </c>
      <c r="AT54" s="120">
        <f t="shared" ref="AT54" si="175">C54</f>
        <v>5.5</v>
      </c>
      <c r="AU54" s="120">
        <f t="shared" ref="AU54" si="176">H54</f>
        <v>1.6</v>
      </c>
      <c r="AV54" s="120">
        <f t="shared" ref="AV54" si="177">E54</f>
        <v>2.5</v>
      </c>
      <c r="AW54" s="120">
        <f t="shared" ref="AW54" si="178">D54</f>
        <v>2.1</v>
      </c>
      <c r="AX54" s="120">
        <f t="shared" ref="AX54" si="179">F54</f>
        <v>0</v>
      </c>
      <c r="AY54" s="120">
        <f t="shared" ref="AY54" si="180">G54</f>
        <v>0</v>
      </c>
      <c r="AZ54" s="120">
        <f t="shared" ref="AZ54" si="181">I54</f>
        <v>667.2</v>
      </c>
    </row>
    <row r="55" spans="1:52" s="84" customFormat="1" ht="15" customHeight="1" thickBot="1">
      <c r="A55" s="159"/>
      <c r="B55" s="97"/>
      <c r="C55" s="97"/>
      <c r="D55" s="97"/>
      <c r="E55" s="97"/>
      <c r="F55" s="97"/>
      <c r="G55" s="97"/>
      <c r="H55" s="97"/>
      <c r="I55" s="95"/>
      <c r="J55" s="369" t="s">
        <v>126</v>
      </c>
      <c r="K55" s="271">
        <v>10</v>
      </c>
      <c r="L55" s="54" t="str">
        <f t="shared" ref="L55:L56" si="182">IF(K55,"公斤","")</f>
        <v>公斤</v>
      </c>
      <c r="M55" s="249" t="s">
        <v>322</v>
      </c>
      <c r="N55" s="50">
        <v>5</v>
      </c>
      <c r="O55" s="54" t="str">
        <f t="shared" ref="O55" si="183">IF(N55,"公斤","")</f>
        <v>公斤</v>
      </c>
      <c r="P55" s="50" t="s">
        <v>207</v>
      </c>
      <c r="Q55" s="50">
        <v>1.7</v>
      </c>
      <c r="R55" s="54" t="str">
        <f t="shared" ref="R55" si="184">IF(Q55,"公斤","")</f>
        <v>公斤</v>
      </c>
      <c r="S55" s="398" t="s">
        <v>538</v>
      </c>
      <c r="T55" s="50">
        <v>6</v>
      </c>
      <c r="U55" s="54" t="str">
        <f t="shared" ref="U55" si="185">IF(T55,"公斤","")</f>
        <v>公斤</v>
      </c>
      <c r="V55" s="50" t="s">
        <v>14</v>
      </c>
      <c r="W55" s="50">
        <v>7</v>
      </c>
      <c r="X55" s="54" t="str">
        <f t="shared" ref="X55" si="186">IF(W55,"公斤","")</f>
        <v>公斤</v>
      </c>
      <c r="Y55" s="50" t="s">
        <v>16</v>
      </c>
      <c r="Z55" s="50">
        <v>3</v>
      </c>
      <c r="AA55" s="54" t="str">
        <f t="shared" ref="AA55" si="187">IF(Z55,"公斤","")</f>
        <v>公斤</v>
      </c>
      <c r="AB55" s="71" t="s">
        <v>117</v>
      </c>
      <c r="AC55" s="221" t="s">
        <v>230</v>
      </c>
      <c r="AD55" s="219"/>
      <c r="AE55" s="142"/>
      <c r="AF55" s="122"/>
      <c r="AG55" s="119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75"/>
      <c r="AU55" s="75"/>
      <c r="AV55" s="75"/>
      <c r="AW55" s="75"/>
      <c r="AX55" s="75"/>
      <c r="AY55" s="75"/>
      <c r="AZ55" s="75"/>
    </row>
    <row r="56" spans="1:52" s="84" customFormat="1" ht="15" customHeight="1">
      <c r="A56" s="159"/>
      <c r="B56" s="97" t="s">
        <v>113</v>
      </c>
      <c r="C56" s="97">
        <v>5.5</v>
      </c>
      <c r="D56" s="97">
        <v>1.6</v>
      </c>
      <c r="E56" s="97">
        <v>1.9</v>
      </c>
      <c r="F56" s="97">
        <v>0</v>
      </c>
      <c r="G56" s="97">
        <v>0</v>
      </c>
      <c r="H56" s="97">
        <v>1.3</v>
      </c>
      <c r="I56" s="95">
        <v>603.6</v>
      </c>
      <c r="J56" s="369" t="s">
        <v>454</v>
      </c>
      <c r="K56" s="271">
        <v>0.4</v>
      </c>
      <c r="L56" s="54" t="str">
        <f t="shared" si="182"/>
        <v>公斤</v>
      </c>
      <c r="M56" s="249" t="s">
        <v>469</v>
      </c>
      <c r="N56" s="50">
        <v>1</v>
      </c>
      <c r="O56" s="54" t="str">
        <f t="shared" si="27"/>
        <v>公斤</v>
      </c>
      <c r="P56" s="50" t="s">
        <v>213</v>
      </c>
      <c r="Q56" s="50">
        <v>6</v>
      </c>
      <c r="R56" s="54" t="str">
        <f t="shared" si="28"/>
        <v>公斤</v>
      </c>
      <c r="S56" s="249" t="s">
        <v>539</v>
      </c>
      <c r="T56" s="50">
        <v>0.5</v>
      </c>
      <c r="U56" s="54" t="str">
        <f t="shared" si="29"/>
        <v>公斤</v>
      </c>
      <c r="V56" s="50" t="s">
        <v>17</v>
      </c>
      <c r="W56" s="50">
        <v>0.05</v>
      </c>
      <c r="X56" s="54" t="str">
        <f t="shared" si="30"/>
        <v>公斤</v>
      </c>
      <c r="Y56" s="50" t="s">
        <v>17</v>
      </c>
      <c r="Z56" s="50">
        <v>0.05</v>
      </c>
      <c r="AA56" s="54" t="str">
        <f t="shared" si="31"/>
        <v>公斤</v>
      </c>
      <c r="AB56" s="71"/>
      <c r="AC56" s="221"/>
      <c r="AD56" s="219"/>
      <c r="AE56" s="142"/>
      <c r="AF56" s="122"/>
      <c r="AG56" s="119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75"/>
      <c r="AU56" s="75"/>
      <c r="AV56" s="75"/>
      <c r="AW56" s="75"/>
      <c r="AX56" s="75"/>
      <c r="AY56" s="75"/>
      <c r="AZ56" s="75"/>
    </row>
    <row r="57" spans="1:52" s="84" customFormat="1" ht="15" customHeight="1">
      <c r="A57" s="159"/>
      <c r="B57" s="97"/>
      <c r="C57" s="97"/>
      <c r="D57" s="97"/>
      <c r="E57" s="97"/>
      <c r="F57" s="97"/>
      <c r="G57" s="97"/>
      <c r="H57" s="97"/>
      <c r="I57" s="97"/>
      <c r="J57" s="369"/>
      <c r="K57" s="271"/>
      <c r="L57" s="54" t="str">
        <f t="shared" si="26"/>
        <v/>
      </c>
      <c r="M57" s="50" t="s">
        <v>204</v>
      </c>
      <c r="N57" s="50">
        <v>0.5</v>
      </c>
      <c r="O57" s="54" t="str">
        <f t="shared" si="27"/>
        <v>公斤</v>
      </c>
      <c r="P57" s="50" t="s">
        <v>204</v>
      </c>
      <c r="Q57" s="50">
        <v>0.5</v>
      </c>
      <c r="R57" s="54" t="str">
        <f t="shared" si="28"/>
        <v>公斤</v>
      </c>
      <c r="S57" s="50" t="s">
        <v>204</v>
      </c>
      <c r="T57" s="50">
        <v>0.5</v>
      </c>
      <c r="U57" s="54" t="str">
        <f t="shared" si="29"/>
        <v>公斤</v>
      </c>
      <c r="V57" s="50"/>
      <c r="W57" s="50"/>
      <c r="X57" s="54" t="str">
        <f t="shared" si="30"/>
        <v/>
      </c>
      <c r="Y57" s="50" t="s">
        <v>227</v>
      </c>
      <c r="Z57" s="50">
        <v>0.5</v>
      </c>
      <c r="AA57" s="54" t="str">
        <f t="shared" si="31"/>
        <v>公斤</v>
      </c>
      <c r="AB57" s="71"/>
      <c r="AC57" s="221"/>
      <c r="AD57" s="219"/>
      <c r="AE57" s="142"/>
      <c r="AF57" s="122"/>
      <c r="AG57" s="119"/>
      <c r="AH57" s="122"/>
      <c r="AI57" s="122"/>
      <c r="AJ57" s="122"/>
      <c r="AK57" s="122"/>
      <c r="AL57" s="122"/>
      <c r="AM57" s="122"/>
      <c r="AN57" s="122"/>
      <c r="AO57" s="122"/>
      <c r="AP57" s="122"/>
      <c r="AQ57" s="122"/>
      <c r="AR57" s="122"/>
      <c r="AS57" s="122"/>
      <c r="AT57" s="75"/>
      <c r="AU57" s="75"/>
      <c r="AV57" s="75"/>
      <c r="AW57" s="75"/>
      <c r="AX57" s="75"/>
      <c r="AY57" s="75"/>
      <c r="AZ57" s="75"/>
    </row>
    <row r="58" spans="1:52" s="84" customFormat="1" ht="15" customHeight="1">
      <c r="A58" s="159"/>
      <c r="B58" s="97"/>
      <c r="C58" s="97"/>
      <c r="D58" s="97"/>
      <c r="E58" s="97"/>
      <c r="F58" s="97"/>
      <c r="G58" s="97"/>
      <c r="H58" s="97"/>
      <c r="I58" s="97"/>
      <c r="J58" s="369"/>
      <c r="K58" s="271"/>
      <c r="L58" s="54" t="str">
        <f t="shared" si="26"/>
        <v/>
      </c>
      <c r="M58" s="249" t="s">
        <v>266</v>
      </c>
      <c r="N58" s="50">
        <v>3</v>
      </c>
      <c r="O58" s="54" t="str">
        <f t="shared" si="27"/>
        <v>公斤</v>
      </c>
      <c r="P58" s="50" t="s">
        <v>17</v>
      </c>
      <c r="Q58" s="50">
        <v>0.05</v>
      </c>
      <c r="R58" s="54" t="str">
        <f t="shared" si="28"/>
        <v>公斤</v>
      </c>
      <c r="S58" s="50" t="s">
        <v>17</v>
      </c>
      <c r="T58" s="50">
        <v>0.05</v>
      </c>
      <c r="U58" s="54" t="str">
        <f t="shared" si="29"/>
        <v>公斤</v>
      </c>
      <c r="V58" s="50"/>
      <c r="W58" s="50"/>
      <c r="X58" s="54" t="str">
        <f t="shared" si="30"/>
        <v/>
      </c>
      <c r="Y58" s="50"/>
      <c r="Z58" s="50"/>
      <c r="AA58" s="54" t="str">
        <f t="shared" si="31"/>
        <v/>
      </c>
      <c r="AB58" s="71"/>
      <c r="AC58" s="221"/>
      <c r="AD58" s="219"/>
      <c r="AE58" s="142"/>
      <c r="AF58" s="122"/>
      <c r="AG58" s="119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75"/>
      <c r="AU58" s="75"/>
      <c r="AV58" s="75"/>
      <c r="AW58" s="75"/>
      <c r="AX58" s="75"/>
      <c r="AY58" s="75"/>
      <c r="AZ58" s="75"/>
    </row>
    <row r="59" spans="1:52" s="84" customFormat="1" ht="15" customHeight="1">
      <c r="A59" s="159"/>
      <c r="B59" s="97"/>
      <c r="C59" s="97"/>
      <c r="D59" s="97"/>
      <c r="E59" s="97"/>
      <c r="F59" s="97"/>
      <c r="G59" s="97"/>
      <c r="H59" s="97"/>
      <c r="I59" s="97"/>
      <c r="J59" s="369"/>
      <c r="K59" s="271"/>
      <c r="L59" s="54" t="str">
        <f t="shared" si="26"/>
        <v/>
      </c>
      <c r="M59" s="249"/>
      <c r="N59" s="50"/>
      <c r="O59" s="54" t="str">
        <f t="shared" si="27"/>
        <v/>
      </c>
      <c r="P59" s="50"/>
      <c r="Q59" s="50"/>
      <c r="R59" s="54" t="str">
        <f t="shared" si="28"/>
        <v/>
      </c>
      <c r="S59" s="50"/>
      <c r="T59" s="50"/>
      <c r="U59" s="54" t="str">
        <f t="shared" si="29"/>
        <v/>
      </c>
      <c r="V59" s="50"/>
      <c r="W59" s="50"/>
      <c r="X59" s="54" t="str">
        <f t="shared" si="30"/>
        <v/>
      </c>
      <c r="Y59" s="50"/>
      <c r="Z59" s="50"/>
      <c r="AA59" s="54" t="str">
        <f t="shared" si="31"/>
        <v/>
      </c>
      <c r="AB59" s="71"/>
      <c r="AC59" s="221"/>
      <c r="AD59" s="219"/>
      <c r="AE59" s="142"/>
      <c r="AF59" s="122"/>
      <c r="AG59" s="119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75"/>
      <c r="AU59" s="75"/>
      <c r="AV59" s="75"/>
      <c r="AW59" s="75"/>
      <c r="AX59" s="75"/>
      <c r="AY59" s="75"/>
      <c r="AZ59" s="75"/>
    </row>
    <row r="60" spans="1:52" s="84" customFormat="1" ht="15" customHeight="1" thickBot="1">
      <c r="A60" s="163"/>
      <c r="B60" s="98"/>
      <c r="C60" s="97"/>
      <c r="D60" s="98"/>
      <c r="E60" s="97"/>
      <c r="F60" s="97"/>
      <c r="G60" s="97"/>
      <c r="H60" s="97"/>
      <c r="I60" s="98"/>
      <c r="J60" s="370"/>
      <c r="K60" s="371"/>
      <c r="L60" s="54" t="str">
        <f t="shared" si="26"/>
        <v/>
      </c>
      <c r="M60" s="51"/>
      <c r="N60" s="51"/>
      <c r="O60" s="54" t="str">
        <f t="shared" si="27"/>
        <v/>
      </c>
      <c r="P60" s="51"/>
      <c r="Q60" s="51"/>
      <c r="R60" s="54" t="str">
        <f t="shared" si="28"/>
        <v/>
      </c>
      <c r="S60" s="51"/>
      <c r="T60" s="51"/>
      <c r="U60" s="54" t="str">
        <f t="shared" si="29"/>
        <v/>
      </c>
      <c r="V60" s="51"/>
      <c r="W60" s="51"/>
      <c r="X60" s="54" t="str">
        <f t="shared" si="30"/>
        <v/>
      </c>
      <c r="Y60" s="51"/>
      <c r="Z60" s="51"/>
      <c r="AA60" s="54" t="str">
        <f t="shared" si="31"/>
        <v/>
      </c>
      <c r="AB60" s="94"/>
      <c r="AC60" s="222"/>
      <c r="AD60" s="219"/>
      <c r="AE60" s="143"/>
      <c r="AF60" s="122"/>
      <c r="AG60" s="119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75"/>
      <c r="AU60" s="75"/>
      <c r="AV60" s="75"/>
      <c r="AW60" s="75"/>
      <c r="AX60" s="75"/>
      <c r="AY60" s="75"/>
      <c r="AZ60" s="75"/>
    </row>
    <row r="61" spans="1:52" s="84" customFormat="1" ht="15" customHeight="1" thickBot="1">
      <c r="A61" s="157" t="s">
        <v>33</v>
      </c>
      <c r="B61" s="97" t="s">
        <v>112</v>
      </c>
      <c r="C61" s="95">
        <v>5.0999999999999996</v>
      </c>
      <c r="D61" s="97">
        <v>1.9</v>
      </c>
      <c r="E61" s="95">
        <v>2</v>
      </c>
      <c r="F61" s="95">
        <v>0</v>
      </c>
      <c r="G61" s="95">
        <v>0</v>
      </c>
      <c r="H61" s="95">
        <v>1.9</v>
      </c>
      <c r="I61" s="97">
        <v>635.29999999999995</v>
      </c>
      <c r="J61" s="368" t="s">
        <v>128</v>
      </c>
      <c r="K61" s="287"/>
      <c r="L61" s="117"/>
      <c r="M61" s="245" t="s">
        <v>470</v>
      </c>
      <c r="N61" s="246"/>
      <c r="O61" s="117"/>
      <c r="P61" s="179" t="s">
        <v>154</v>
      </c>
      <c r="Q61" s="180"/>
      <c r="R61" s="117"/>
      <c r="S61" s="245" t="s">
        <v>540</v>
      </c>
      <c r="T61" s="246"/>
      <c r="U61" s="117"/>
      <c r="V61" s="431" t="s">
        <v>16</v>
      </c>
      <c r="W61" s="432"/>
      <c r="X61" s="117"/>
      <c r="Y61" s="245" t="s">
        <v>557</v>
      </c>
      <c r="Z61" s="246"/>
      <c r="AA61" s="117"/>
      <c r="AB61" s="113" t="s">
        <v>117</v>
      </c>
      <c r="AC61" s="183"/>
      <c r="AD61" s="219"/>
      <c r="AE61" s="138" t="str">
        <f t="shared" ref="AE61" si="188">A61</f>
        <v>N1</v>
      </c>
      <c r="AF61" s="119" t="str">
        <f t="shared" ref="AF61" si="189">J61</f>
        <v>白米飯</v>
      </c>
      <c r="AG61" s="119" t="str">
        <f t="shared" ref="AG61" si="190">J62&amp;" "&amp;J63&amp;" "&amp;J64&amp;" "&amp;J65&amp;" "&amp;J66&amp;" "&amp;J67</f>
        <v xml:space="preserve">米     </v>
      </c>
      <c r="AH61" s="119" t="str">
        <f t="shared" ref="AH61" si="191">M61</f>
        <v>韓式豆包</v>
      </c>
      <c r="AI61" s="119" t="str">
        <f t="shared" ref="AI61" si="192">M62&amp;" "&amp;M63&amp;" "&amp;M64&amp;" "&amp;M65&amp;" "&amp;M66&amp;" "&amp;M67</f>
        <v xml:space="preserve">豆包 韓式泡菜 結球白菜 薑  </v>
      </c>
      <c r="AJ61" s="119" t="str">
        <f t="shared" ref="AJ61" si="193">P61</f>
        <v>毛豆干丁</v>
      </c>
      <c r="AK61" s="119" t="str">
        <f t="shared" ref="AK61" si="194">P62&amp;" "&amp;P63&amp;" "&amp;P64&amp;" "&amp;P65&amp;" "&amp;P66&amp;" "&amp;P67</f>
        <v xml:space="preserve">冷凍毛豆仁 豆干 胡蘿蔔 花生罐頭 香油 </v>
      </c>
      <c r="AL61" s="119" t="str">
        <f t="shared" ref="AL61" si="195">S61</f>
        <v>時蔬蛋香</v>
      </c>
      <c r="AM61" s="119" t="str">
        <f t="shared" ref="AM61" si="196">S62&amp;" "&amp;S63&amp;" "&amp;S64&amp;" "&amp;S65&amp;" "&amp;S66&amp;" "&amp;S67</f>
        <v xml:space="preserve">雞蛋 時蔬 芹菜 薑  </v>
      </c>
      <c r="AN61" s="119" t="str">
        <f t="shared" ref="AN61" si="197">V61</f>
        <v>時蔬</v>
      </c>
      <c r="AO61" s="119" t="str">
        <f t="shared" ref="AO61" si="198">V62&amp;" "&amp;V63&amp;" "&amp;V64&amp;" "&amp;V65&amp;" "&amp;V66&amp;" "&amp;V67</f>
        <v xml:space="preserve">蔬菜 薑    </v>
      </c>
      <c r="AP61" s="119" t="str">
        <f t="shared" ref="AP61" si="199">Y61</f>
        <v>金針湯</v>
      </c>
      <c r="AQ61" s="119" t="str">
        <f t="shared" ref="AQ61" si="200">Y62&amp;" "&amp;Y63&amp;" "&amp;Y64&amp;" "&amp;Y65&amp;" "&amp;Y66&amp;" "&amp;Y67</f>
        <v xml:space="preserve">金針菜乾 酸菜 薑 素羊肉 筍片 </v>
      </c>
      <c r="AR61" s="119" t="str">
        <f>AB61</f>
        <v>點心</v>
      </c>
      <c r="AS61" s="119">
        <f>AC61</f>
        <v>0</v>
      </c>
      <c r="AT61" s="120">
        <f t="shared" ref="AT61" si="201">C61</f>
        <v>5.0999999999999996</v>
      </c>
      <c r="AU61" s="120">
        <f t="shared" ref="AU61" si="202">H61</f>
        <v>1.9</v>
      </c>
      <c r="AV61" s="120">
        <f t="shared" ref="AV61" si="203">E61</f>
        <v>2</v>
      </c>
      <c r="AW61" s="120">
        <f t="shared" ref="AW61" si="204">D61</f>
        <v>1.9</v>
      </c>
      <c r="AX61" s="120">
        <f t="shared" ref="AX61" si="205">F61</f>
        <v>0</v>
      </c>
      <c r="AY61" s="120">
        <f t="shared" ref="AY61" si="206">G61</f>
        <v>0</v>
      </c>
      <c r="AZ61" s="120">
        <f t="shared" ref="AZ61" si="207">I61</f>
        <v>635.29999999999995</v>
      </c>
    </row>
    <row r="62" spans="1:52" s="84" customFormat="1" ht="15" customHeight="1" thickBot="1">
      <c r="A62" s="159"/>
      <c r="B62" s="97"/>
      <c r="C62" s="97"/>
      <c r="D62" s="97"/>
      <c r="E62" s="97"/>
      <c r="F62" s="97"/>
      <c r="G62" s="97"/>
      <c r="H62" s="97"/>
      <c r="I62" s="95"/>
      <c r="J62" s="369" t="s">
        <v>126</v>
      </c>
      <c r="K62" s="271">
        <v>10</v>
      </c>
      <c r="L62" s="54" t="str">
        <f t="shared" ref="L62:L63" si="208">IF(K62,"公斤","")</f>
        <v>公斤</v>
      </c>
      <c r="M62" s="50" t="s">
        <v>217</v>
      </c>
      <c r="N62" s="50">
        <v>6</v>
      </c>
      <c r="O62" s="54" t="str">
        <f t="shared" ref="O62" si="209">IF(N62,"公斤","")</f>
        <v>公斤</v>
      </c>
      <c r="P62" s="181" t="s">
        <v>152</v>
      </c>
      <c r="Q62" s="181">
        <v>1</v>
      </c>
      <c r="R62" s="54" t="str">
        <f t="shared" ref="R62" si="210">IF(Q62,"公斤","")</f>
        <v>公斤</v>
      </c>
      <c r="S62" s="50" t="s">
        <v>207</v>
      </c>
      <c r="T62" s="50">
        <v>0.5</v>
      </c>
      <c r="U62" s="54" t="str">
        <f t="shared" ref="U62" si="211">IF(T62,"公斤","")</f>
        <v>公斤</v>
      </c>
      <c r="V62" s="50" t="s">
        <v>14</v>
      </c>
      <c r="W62" s="50">
        <v>7</v>
      </c>
      <c r="X62" s="54" t="str">
        <f t="shared" ref="X62" si="212">IF(W62,"公斤","")</f>
        <v>公斤</v>
      </c>
      <c r="Y62" s="121" t="s">
        <v>419</v>
      </c>
      <c r="Z62" s="121">
        <v>0.2</v>
      </c>
      <c r="AA62" s="54" t="str">
        <f t="shared" ref="AA62" si="213">IF(Z62,"公斤","")</f>
        <v>公斤</v>
      </c>
      <c r="AB62" s="71" t="s">
        <v>117</v>
      </c>
      <c r="AC62" s="181"/>
      <c r="AD62" s="219"/>
      <c r="AE62" s="142"/>
      <c r="AF62" s="122"/>
      <c r="AG62" s="119"/>
      <c r="AH62" s="122"/>
      <c r="AI62" s="122"/>
      <c r="AJ62" s="122"/>
      <c r="AK62" s="122"/>
      <c r="AL62" s="122"/>
      <c r="AM62" s="122"/>
      <c r="AN62" s="122"/>
      <c r="AO62" s="122"/>
      <c r="AP62" s="122"/>
      <c r="AQ62" s="122"/>
      <c r="AR62" s="122"/>
      <c r="AS62" s="122"/>
      <c r="AT62" s="75"/>
      <c r="AU62" s="75"/>
      <c r="AV62" s="75"/>
      <c r="AW62" s="75"/>
      <c r="AX62" s="75"/>
      <c r="AY62" s="75"/>
      <c r="AZ62" s="75"/>
    </row>
    <row r="63" spans="1:52" s="84" customFormat="1" ht="15" customHeight="1">
      <c r="A63" s="159"/>
      <c r="B63" s="97" t="s">
        <v>113</v>
      </c>
      <c r="C63" s="97">
        <v>5.0999999999999996</v>
      </c>
      <c r="D63" s="97">
        <v>1.7</v>
      </c>
      <c r="E63" s="97">
        <v>1.6</v>
      </c>
      <c r="F63" s="97">
        <v>0</v>
      </c>
      <c r="G63" s="97">
        <v>0</v>
      </c>
      <c r="H63" s="97">
        <v>1.8</v>
      </c>
      <c r="I63" s="95">
        <v>606.29999999999995</v>
      </c>
      <c r="J63" s="369"/>
      <c r="K63" s="271"/>
      <c r="L63" s="54" t="str">
        <f t="shared" si="208"/>
        <v/>
      </c>
      <c r="M63" s="50" t="s">
        <v>471</v>
      </c>
      <c r="N63" s="50">
        <v>1</v>
      </c>
      <c r="O63" s="54" t="str">
        <f t="shared" si="27"/>
        <v>公斤</v>
      </c>
      <c r="P63" s="181" t="s">
        <v>148</v>
      </c>
      <c r="Q63" s="181">
        <v>3</v>
      </c>
      <c r="R63" s="54" t="str">
        <f t="shared" si="28"/>
        <v>公斤</v>
      </c>
      <c r="S63" s="50" t="s">
        <v>16</v>
      </c>
      <c r="T63" s="50">
        <v>3</v>
      </c>
      <c r="U63" s="54" t="str">
        <f t="shared" si="29"/>
        <v>公斤</v>
      </c>
      <c r="V63" s="50" t="s">
        <v>17</v>
      </c>
      <c r="W63" s="50">
        <v>0.05</v>
      </c>
      <c r="X63" s="54" t="str">
        <f t="shared" si="30"/>
        <v>公斤</v>
      </c>
      <c r="Y63" s="312" t="s">
        <v>420</v>
      </c>
      <c r="Z63" s="121">
        <v>0.5</v>
      </c>
      <c r="AA63" s="54" t="str">
        <f t="shared" si="31"/>
        <v>公斤</v>
      </c>
      <c r="AB63" s="71"/>
      <c r="AC63" s="181"/>
      <c r="AD63" s="219"/>
      <c r="AE63" s="142"/>
      <c r="AF63" s="122"/>
      <c r="AG63" s="119"/>
      <c r="AH63" s="122"/>
      <c r="AI63" s="122"/>
      <c r="AJ63" s="122"/>
      <c r="AK63" s="122"/>
      <c r="AL63" s="122"/>
      <c r="AM63" s="122"/>
      <c r="AN63" s="122"/>
      <c r="AO63" s="122"/>
      <c r="AP63" s="122"/>
      <c r="AQ63" s="122"/>
      <c r="AR63" s="122"/>
      <c r="AS63" s="122"/>
      <c r="AT63" s="75"/>
      <c r="AU63" s="75"/>
      <c r="AV63" s="75"/>
      <c r="AW63" s="75"/>
      <c r="AX63" s="75"/>
      <c r="AY63" s="75"/>
      <c r="AZ63" s="75"/>
    </row>
    <row r="64" spans="1:52" s="84" customFormat="1" ht="15" customHeight="1">
      <c r="A64" s="159"/>
      <c r="B64" s="97"/>
      <c r="C64" s="97"/>
      <c r="D64" s="97"/>
      <c r="E64" s="97"/>
      <c r="F64" s="97"/>
      <c r="G64" s="97"/>
      <c r="H64" s="97"/>
      <c r="I64" s="97"/>
      <c r="J64" s="369"/>
      <c r="K64" s="271"/>
      <c r="L64" s="54" t="str">
        <f t="shared" si="26"/>
        <v/>
      </c>
      <c r="M64" s="50" t="s">
        <v>209</v>
      </c>
      <c r="N64" s="50">
        <v>4</v>
      </c>
      <c r="O64" s="54" t="str">
        <f t="shared" si="27"/>
        <v>公斤</v>
      </c>
      <c r="P64" s="181" t="s">
        <v>139</v>
      </c>
      <c r="Q64" s="181">
        <v>0.5</v>
      </c>
      <c r="R64" s="54" t="str">
        <f t="shared" si="28"/>
        <v>公斤</v>
      </c>
      <c r="S64" s="50" t="s">
        <v>206</v>
      </c>
      <c r="T64" s="50">
        <v>1</v>
      </c>
      <c r="U64" s="54" t="str">
        <f t="shared" si="29"/>
        <v>公斤</v>
      </c>
      <c r="V64" s="50"/>
      <c r="W64" s="50"/>
      <c r="X64" s="54" t="str">
        <f t="shared" si="30"/>
        <v/>
      </c>
      <c r="Y64" s="121" t="s">
        <v>180</v>
      </c>
      <c r="Z64" s="121">
        <v>0.1</v>
      </c>
      <c r="AA64" s="54" t="str">
        <f t="shared" si="31"/>
        <v>公斤</v>
      </c>
      <c r="AB64" s="71"/>
      <c r="AC64" s="181"/>
      <c r="AD64" s="219"/>
      <c r="AE64" s="142"/>
      <c r="AF64" s="122"/>
      <c r="AG64" s="119"/>
      <c r="AH64" s="122"/>
      <c r="AI64" s="122"/>
      <c r="AJ64" s="122"/>
      <c r="AK64" s="122"/>
      <c r="AL64" s="122"/>
      <c r="AM64" s="122"/>
      <c r="AN64" s="122"/>
      <c r="AO64" s="122"/>
      <c r="AP64" s="122"/>
      <c r="AQ64" s="122"/>
      <c r="AR64" s="122"/>
      <c r="AS64" s="122"/>
      <c r="AT64" s="75"/>
      <c r="AU64" s="75"/>
      <c r="AV64" s="75"/>
      <c r="AW64" s="75"/>
      <c r="AX64" s="75"/>
      <c r="AY64" s="75"/>
      <c r="AZ64" s="75"/>
    </row>
    <row r="65" spans="1:52" s="84" customFormat="1" ht="15" customHeight="1">
      <c r="A65" s="159"/>
      <c r="B65" s="97"/>
      <c r="C65" s="97"/>
      <c r="D65" s="97"/>
      <c r="E65" s="97"/>
      <c r="F65" s="97"/>
      <c r="G65" s="97"/>
      <c r="H65" s="97"/>
      <c r="I65" s="97"/>
      <c r="J65" s="369"/>
      <c r="K65" s="271"/>
      <c r="L65" s="54" t="str">
        <f t="shared" si="26"/>
        <v/>
      </c>
      <c r="M65" s="50" t="s">
        <v>17</v>
      </c>
      <c r="N65" s="50">
        <v>0.05</v>
      </c>
      <c r="O65" s="54" t="str">
        <f t="shared" si="27"/>
        <v>公斤</v>
      </c>
      <c r="P65" s="181" t="s">
        <v>155</v>
      </c>
      <c r="Q65" s="181">
        <v>1</v>
      </c>
      <c r="R65" s="54" t="str">
        <f t="shared" si="28"/>
        <v>公斤</v>
      </c>
      <c r="S65" s="50" t="s">
        <v>17</v>
      </c>
      <c r="T65" s="50">
        <v>0.05</v>
      </c>
      <c r="U65" s="54" t="str">
        <f t="shared" si="29"/>
        <v>公斤</v>
      </c>
      <c r="V65" s="50"/>
      <c r="W65" s="50"/>
      <c r="X65" s="54" t="str">
        <f t="shared" si="30"/>
        <v/>
      </c>
      <c r="Y65" s="50" t="s">
        <v>227</v>
      </c>
      <c r="Z65" s="50">
        <v>0.5</v>
      </c>
      <c r="AA65" s="54" t="str">
        <f t="shared" si="31"/>
        <v>公斤</v>
      </c>
      <c r="AB65" s="71"/>
      <c r="AC65" s="181"/>
      <c r="AD65" s="219"/>
      <c r="AE65" s="142"/>
      <c r="AF65" s="122"/>
      <c r="AG65" s="119"/>
      <c r="AH65" s="122"/>
      <c r="AI65" s="122"/>
      <c r="AJ65" s="122"/>
      <c r="AK65" s="122"/>
      <c r="AL65" s="122"/>
      <c r="AM65" s="122"/>
      <c r="AN65" s="122"/>
      <c r="AO65" s="122"/>
      <c r="AP65" s="122"/>
      <c r="AQ65" s="122"/>
      <c r="AR65" s="122"/>
      <c r="AS65" s="122"/>
      <c r="AT65" s="75"/>
      <c r="AU65" s="75"/>
      <c r="AV65" s="75"/>
      <c r="AW65" s="75"/>
      <c r="AX65" s="75"/>
      <c r="AY65" s="75"/>
      <c r="AZ65" s="75"/>
    </row>
    <row r="66" spans="1:52" s="84" customFormat="1" ht="15" customHeight="1">
      <c r="A66" s="159"/>
      <c r="B66" s="97"/>
      <c r="C66" s="97"/>
      <c r="D66" s="97"/>
      <c r="E66" s="97"/>
      <c r="F66" s="97"/>
      <c r="G66" s="97"/>
      <c r="H66" s="97"/>
      <c r="I66" s="97"/>
      <c r="J66" s="369"/>
      <c r="K66" s="271"/>
      <c r="L66" s="54" t="str">
        <f t="shared" si="26"/>
        <v/>
      </c>
      <c r="M66" s="50"/>
      <c r="N66" s="50"/>
      <c r="O66" s="54" t="str">
        <f t="shared" si="27"/>
        <v/>
      </c>
      <c r="P66" s="181" t="s">
        <v>156</v>
      </c>
      <c r="Q66" s="181"/>
      <c r="R66" s="54" t="str">
        <f t="shared" si="28"/>
        <v/>
      </c>
      <c r="S66" s="50"/>
      <c r="T66" s="50"/>
      <c r="U66" s="54" t="str">
        <f t="shared" si="29"/>
        <v/>
      </c>
      <c r="V66" s="50"/>
      <c r="W66" s="50"/>
      <c r="X66" s="54" t="str">
        <f t="shared" si="30"/>
        <v/>
      </c>
      <c r="Y66" s="278" t="s">
        <v>421</v>
      </c>
      <c r="Z66" s="50">
        <v>0.5</v>
      </c>
      <c r="AA66" s="54" t="str">
        <f t="shared" si="31"/>
        <v>公斤</v>
      </c>
      <c r="AB66" s="71"/>
      <c r="AC66" s="181"/>
      <c r="AD66" s="219"/>
      <c r="AE66" s="142"/>
      <c r="AF66" s="122"/>
      <c r="AG66" s="119"/>
      <c r="AH66" s="122"/>
      <c r="AI66" s="122"/>
      <c r="AJ66" s="122"/>
      <c r="AK66" s="122"/>
      <c r="AL66" s="122"/>
      <c r="AM66" s="122"/>
      <c r="AN66" s="122"/>
      <c r="AO66" s="122"/>
      <c r="AP66" s="122"/>
      <c r="AQ66" s="122"/>
      <c r="AR66" s="122"/>
      <c r="AS66" s="122"/>
      <c r="AT66" s="75"/>
      <c r="AU66" s="75"/>
      <c r="AV66" s="75"/>
      <c r="AW66" s="75"/>
      <c r="AX66" s="75"/>
      <c r="AY66" s="75"/>
      <c r="AZ66" s="75"/>
    </row>
    <row r="67" spans="1:52" s="84" customFormat="1" ht="15" customHeight="1" thickBot="1">
      <c r="A67" s="163"/>
      <c r="B67" s="98"/>
      <c r="C67" s="98"/>
      <c r="D67" s="98"/>
      <c r="E67" s="98"/>
      <c r="F67" s="98"/>
      <c r="G67" s="98"/>
      <c r="H67" s="98"/>
      <c r="I67" s="98"/>
      <c r="J67" s="370"/>
      <c r="K67" s="371"/>
      <c r="L67" s="54" t="str">
        <f t="shared" si="26"/>
        <v/>
      </c>
      <c r="M67" s="51"/>
      <c r="N67" s="51"/>
      <c r="O67" s="54" t="str">
        <f t="shared" si="27"/>
        <v/>
      </c>
      <c r="P67" s="51"/>
      <c r="Q67" s="51"/>
      <c r="R67" s="54" t="str">
        <f t="shared" si="28"/>
        <v/>
      </c>
      <c r="S67" s="51"/>
      <c r="T67" s="51"/>
      <c r="U67" s="54" t="str">
        <f t="shared" si="29"/>
        <v/>
      </c>
      <c r="V67" s="51"/>
      <c r="W67" s="51"/>
      <c r="X67" s="54" t="str">
        <f t="shared" si="30"/>
        <v/>
      </c>
      <c r="Y67" s="51"/>
      <c r="Z67" s="51"/>
      <c r="AA67" s="54" t="str">
        <f t="shared" si="31"/>
        <v/>
      </c>
      <c r="AB67" s="94"/>
      <c r="AC67" s="184"/>
      <c r="AD67" s="219"/>
      <c r="AE67" s="143"/>
      <c r="AF67" s="122"/>
      <c r="AG67" s="119"/>
      <c r="AH67" s="122"/>
      <c r="AI67" s="122"/>
      <c r="AJ67" s="122"/>
      <c r="AK67" s="122"/>
      <c r="AL67" s="122"/>
      <c r="AM67" s="122"/>
      <c r="AN67" s="122"/>
      <c r="AO67" s="122"/>
      <c r="AP67" s="122"/>
      <c r="AQ67" s="122"/>
      <c r="AR67" s="122"/>
      <c r="AS67" s="122"/>
      <c r="AT67" s="75"/>
      <c r="AU67" s="75"/>
      <c r="AV67" s="75"/>
      <c r="AW67" s="75"/>
      <c r="AX67" s="75"/>
      <c r="AY67" s="75"/>
      <c r="AZ67" s="75"/>
    </row>
    <row r="68" spans="1:52" s="84" customFormat="1" ht="15" customHeight="1" thickBot="1">
      <c r="A68" s="157" t="s">
        <v>35</v>
      </c>
      <c r="B68" s="97" t="s">
        <v>112</v>
      </c>
      <c r="C68" s="97">
        <v>5</v>
      </c>
      <c r="D68" s="97">
        <v>3.1</v>
      </c>
      <c r="E68" s="97">
        <v>2.6</v>
      </c>
      <c r="F68" s="97">
        <v>0</v>
      </c>
      <c r="G68" s="97">
        <v>0</v>
      </c>
      <c r="H68" s="97">
        <v>3.6</v>
      </c>
      <c r="I68" s="97">
        <v>820.4</v>
      </c>
      <c r="J68" s="368" t="s">
        <v>125</v>
      </c>
      <c r="K68" s="287"/>
      <c r="L68" s="117"/>
      <c r="M68" s="273" t="s">
        <v>472</v>
      </c>
      <c r="N68" s="246"/>
      <c r="O68" s="117"/>
      <c r="P68" s="387" t="s">
        <v>509</v>
      </c>
      <c r="Q68" s="246"/>
      <c r="R68" s="117"/>
      <c r="S68" s="245" t="s">
        <v>541</v>
      </c>
      <c r="T68" s="246"/>
      <c r="U68" s="117"/>
      <c r="V68" s="433" t="s">
        <v>16</v>
      </c>
      <c r="W68" s="434"/>
      <c r="X68" s="117"/>
      <c r="Y68" s="314" t="s">
        <v>422</v>
      </c>
      <c r="Z68" s="246"/>
      <c r="AA68" s="117"/>
      <c r="AB68" s="113" t="s">
        <v>117</v>
      </c>
      <c r="AC68" s="220"/>
      <c r="AD68" s="219"/>
      <c r="AE68" s="138" t="str">
        <f t="shared" ref="AE68" si="214">A68</f>
        <v>N2</v>
      </c>
      <c r="AF68" s="119" t="str">
        <f t="shared" ref="AF68" si="215">J68</f>
        <v>糙米飯</v>
      </c>
      <c r="AG68" s="119" t="str">
        <f t="shared" ref="AG68" si="216">J69&amp;" "&amp;J70&amp;" "&amp;J71&amp;" "&amp;J72&amp;" "&amp;J73&amp;" "&amp;J74</f>
        <v xml:space="preserve">米 糙米    </v>
      </c>
      <c r="AH68" s="119" t="str">
        <f t="shared" ref="AH68" si="217">M68</f>
        <v>醬醋豆干</v>
      </c>
      <c r="AI68" s="119" t="str">
        <f t="shared" ref="AI68" si="218">M69&amp;" "&amp;M70&amp;" "&amp;M71&amp;" "&amp;M72&amp;" "&amp;M73&amp;" "&amp;M74</f>
        <v xml:space="preserve">豆干 馬鈴薯 胡蘿蔔 薑 月桂葉 </v>
      </c>
      <c r="AJ68" s="119" t="str">
        <f t="shared" ref="AJ68" si="219">P68</f>
        <v>香拌豆芽</v>
      </c>
      <c r="AK68" s="119" t="str">
        <f t="shared" ref="AK68" si="220">P69&amp;" "&amp;P70&amp;" "&amp;P71&amp;" "&amp;P72&amp;" "&amp;P73&amp;" "&amp;P74</f>
        <v xml:space="preserve">素火腿 綠豆芽 胡蘿蔔 薑  </v>
      </c>
      <c r="AL68" s="119" t="str">
        <f t="shared" ref="AL68" si="221">S68</f>
        <v>西滷菜</v>
      </c>
      <c r="AM68" s="119" t="str">
        <f t="shared" ref="AM68" si="222">S69&amp;" "&amp;S70&amp;" "&amp;S71&amp;" "&amp;S72&amp;" "&amp;S73&amp;" "&amp;S74</f>
        <v xml:space="preserve">冷凍毛豆仁 結球白菜 乾香菇 胡蘿蔔 薑 </v>
      </c>
      <c r="AN68" s="119" t="str">
        <f t="shared" ref="AN68" si="223">V68</f>
        <v>時蔬</v>
      </c>
      <c r="AO68" s="119" t="str">
        <f t="shared" ref="AO68" si="224">V69&amp;" "&amp;V70&amp;" "&amp;V71&amp;" "&amp;V72&amp;" "&amp;V73&amp;" "&amp;V74</f>
        <v xml:space="preserve">蔬菜 薑    </v>
      </c>
      <c r="AP68" s="119" t="str">
        <f t="shared" ref="AP68" si="225">Y68</f>
        <v>番茄時蔬湯</v>
      </c>
      <c r="AQ68" s="119" t="str">
        <f t="shared" ref="AQ68" si="226">Y69&amp;" "&amp;Y70&amp;" "&amp;Y71&amp;" "&amp;Y72&amp;" "&amp;Y73&amp;" "&amp;Y74</f>
        <v xml:space="preserve">番茄 時蔬 薑   </v>
      </c>
      <c r="AR68" s="119" t="str">
        <f>AB68</f>
        <v>點心</v>
      </c>
      <c r="AS68" s="119">
        <f>AC68</f>
        <v>0</v>
      </c>
      <c r="AT68" s="120">
        <f t="shared" ref="AT68" si="227">C68</f>
        <v>5</v>
      </c>
      <c r="AU68" s="120">
        <f t="shared" ref="AU68" si="228">H68</f>
        <v>3.6</v>
      </c>
      <c r="AV68" s="120">
        <f t="shared" ref="AV68" si="229">E68</f>
        <v>2.6</v>
      </c>
      <c r="AW68" s="120">
        <f t="shared" ref="AW68" si="230">D68</f>
        <v>3.1</v>
      </c>
      <c r="AX68" s="120">
        <f t="shared" ref="AX68" si="231">F68</f>
        <v>0</v>
      </c>
      <c r="AY68" s="120">
        <f t="shared" ref="AY68" si="232">G68</f>
        <v>0</v>
      </c>
      <c r="AZ68" s="120">
        <f t="shared" ref="AZ68" si="233">I68</f>
        <v>820.4</v>
      </c>
    </row>
    <row r="69" spans="1:52" s="84" customFormat="1" ht="15" customHeight="1" thickBot="1">
      <c r="A69" s="159"/>
      <c r="B69" s="97"/>
      <c r="C69" s="97"/>
      <c r="D69" s="97"/>
      <c r="E69" s="97"/>
      <c r="F69" s="97"/>
      <c r="G69" s="97"/>
      <c r="H69" s="97"/>
      <c r="I69" s="95"/>
      <c r="J69" s="369" t="s">
        <v>126</v>
      </c>
      <c r="K69" s="271">
        <v>7</v>
      </c>
      <c r="L69" s="54" t="str">
        <f t="shared" ref="L69:L70" si="234">IF(K69,"公斤","")</f>
        <v>公斤</v>
      </c>
      <c r="M69" s="274" t="s">
        <v>473</v>
      </c>
      <c r="N69" s="251">
        <v>6</v>
      </c>
      <c r="O69" s="54" t="str">
        <f t="shared" ref="O69" si="235">IF(N69,"公斤","")</f>
        <v>公斤</v>
      </c>
      <c r="P69" s="278" t="s">
        <v>510</v>
      </c>
      <c r="Q69" s="50">
        <v>0.7</v>
      </c>
      <c r="R69" s="54" t="str">
        <f t="shared" ref="R69" si="236">IF(Q69,"公斤","")</f>
        <v>公斤</v>
      </c>
      <c r="S69" s="50" t="s">
        <v>211</v>
      </c>
      <c r="T69" s="50">
        <v>1</v>
      </c>
      <c r="U69" s="54" t="str">
        <f t="shared" ref="U69" si="237">IF(T69,"公斤","")</f>
        <v>公斤</v>
      </c>
      <c r="V69" s="50" t="s">
        <v>14</v>
      </c>
      <c r="W69" s="50">
        <v>7</v>
      </c>
      <c r="X69" s="54" t="str">
        <f t="shared" ref="X69" si="238">IF(W69,"公斤","")</f>
        <v>公斤</v>
      </c>
      <c r="Y69" s="313" t="s">
        <v>423</v>
      </c>
      <c r="Z69" s="121">
        <v>1</v>
      </c>
      <c r="AA69" s="54" t="str">
        <f t="shared" ref="AA69" si="239">IF(Z69,"公斤","")</f>
        <v>公斤</v>
      </c>
      <c r="AB69" s="71" t="s">
        <v>117</v>
      </c>
      <c r="AC69" s="221"/>
      <c r="AD69" s="219"/>
      <c r="AE69" s="142"/>
      <c r="AF69" s="122"/>
      <c r="AG69" s="119"/>
      <c r="AH69" s="122"/>
      <c r="AI69" s="122"/>
      <c r="AJ69" s="122"/>
      <c r="AK69" s="122"/>
      <c r="AL69" s="122"/>
      <c r="AM69" s="122"/>
      <c r="AN69" s="122"/>
      <c r="AO69" s="122"/>
      <c r="AP69" s="122"/>
      <c r="AQ69" s="122"/>
      <c r="AR69" s="122"/>
      <c r="AS69" s="122"/>
      <c r="AT69" s="75"/>
      <c r="AU69" s="75"/>
      <c r="AV69" s="75"/>
      <c r="AW69" s="75"/>
      <c r="AX69" s="75"/>
      <c r="AY69" s="75"/>
      <c r="AZ69" s="75"/>
    </row>
    <row r="70" spans="1:52" s="84" customFormat="1" ht="15" customHeight="1">
      <c r="A70" s="159"/>
      <c r="B70" s="97" t="s">
        <v>113</v>
      </c>
      <c r="C70" s="97">
        <v>5</v>
      </c>
      <c r="D70" s="97">
        <v>2.6</v>
      </c>
      <c r="E70" s="97">
        <v>1.7</v>
      </c>
      <c r="F70" s="97">
        <v>0</v>
      </c>
      <c r="G70" s="97">
        <v>0</v>
      </c>
      <c r="H70" s="97">
        <v>3.4</v>
      </c>
      <c r="I70" s="95">
        <v>762.2</v>
      </c>
      <c r="J70" s="369" t="s">
        <v>127</v>
      </c>
      <c r="K70" s="271">
        <v>3</v>
      </c>
      <c r="L70" s="54" t="str">
        <f t="shared" si="234"/>
        <v>公斤</v>
      </c>
      <c r="M70" s="275" t="s">
        <v>266</v>
      </c>
      <c r="N70" s="251">
        <v>1.5</v>
      </c>
      <c r="O70" s="54" t="str">
        <f t="shared" si="27"/>
        <v>公斤</v>
      </c>
      <c r="P70" s="50" t="s">
        <v>218</v>
      </c>
      <c r="Q70" s="50">
        <v>5</v>
      </c>
      <c r="R70" s="54" t="str">
        <f t="shared" si="28"/>
        <v>公斤</v>
      </c>
      <c r="S70" s="50" t="s">
        <v>209</v>
      </c>
      <c r="T70" s="50">
        <v>8</v>
      </c>
      <c r="U70" s="54" t="str">
        <f t="shared" si="29"/>
        <v>公斤</v>
      </c>
      <c r="V70" s="50" t="s">
        <v>17</v>
      </c>
      <c r="W70" s="50">
        <v>0.05</v>
      </c>
      <c r="X70" s="54" t="str">
        <f t="shared" si="30"/>
        <v>公斤</v>
      </c>
      <c r="Y70" s="312" t="s">
        <v>231</v>
      </c>
      <c r="Z70" s="121">
        <v>2</v>
      </c>
      <c r="AA70" s="54" t="str">
        <f t="shared" si="31"/>
        <v>公斤</v>
      </c>
      <c r="AB70" s="71"/>
      <c r="AC70" s="221"/>
      <c r="AD70" s="219"/>
      <c r="AE70" s="142"/>
      <c r="AF70" s="122"/>
      <c r="AG70" s="119"/>
      <c r="AH70" s="122"/>
      <c r="AI70" s="122"/>
      <c r="AJ70" s="122"/>
      <c r="AK70" s="122"/>
      <c r="AL70" s="122"/>
      <c r="AM70" s="122"/>
      <c r="AN70" s="122"/>
      <c r="AO70" s="122"/>
      <c r="AP70" s="122"/>
      <c r="AQ70" s="122"/>
      <c r="AR70" s="122"/>
      <c r="AS70" s="122"/>
      <c r="AT70" s="75"/>
      <c r="AU70" s="75"/>
      <c r="AV70" s="75"/>
      <c r="AW70" s="75"/>
      <c r="AX70" s="75"/>
      <c r="AY70" s="75"/>
      <c r="AZ70" s="75"/>
    </row>
    <row r="71" spans="1:52" s="84" customFormat="1" ht="15" customHeight="1">
      <c r="A71" s="159"/>
      <c r="B71" s="97"/>
      <c r="C71" s="97"/>
      <c r="D71" s="97"/>
      <c r="E71" s="97"/>
      <c r="F71" s="97"/>
      <c r="G71" s="97"/>
      <c r="H71" s="97"/>
      <c r="I71" s="97"/>
      <c r="J71" s="369"/>
      <c r="K71" s="271"/>
      <c r="L71" s="54" t="str">
        <f t="shared" si="26"/>
        <v/>
      </c>
      <c r="M71" s="251" t="s">
        <v>268</v>
      </c>
      <c r="N71" s="251">
        <v>0.5</v>
      </c>
      <c r="O71" s="54" t="str">
        <f t="shared" si="27"/>
        <v>公斤</v>
      </c>
      <c r="P71" s="50" t="s">
        <v>204</v>
      </c>
      <c r="Q71" s="50">
        <v>1</v>
      </c>
      <c r="R71" s="54" t="str">
        <f t="shared" si="28"/>
        <v>公斤</v>
      </c>
      <c r="S71" s="50" t="s">
        <v>212</v>
      </c>
      <c r="T71" s="50">
        <v>0.01</v>
      </c>
      <c r="U71" s="54" t="str">
        <f t="shared" si="29"/>
        <v>公斤</v>
      </c>
      <c r="V71" s="50"/>
      <c r="W71" s="50"/>
      <c r="X71" s="54" t="str">
        <f t="shared" si="30"/>
        <v/>
      </c>
      <c r="Y71" s="121" t="s">
        <v>180</v>
      </c>
      <c r="Z71" s="121">
        <v>0.1</v>
      </c>
      <c r="AA71" s="54" t="str">
        <f t="shared" si="31"/>
        <v>公斤</v>
      </c>
      <c r="AB71" s="71"/>
      <c r="AC71" s="221"/>
      <c r="AD71" s="219"/>
      <c r="AE71" s="142"/>
      <c r="AF71" s="122"/>
      <c r="AG71" s="119"/>
      <c r="AH71" s="122"/>
      <c r="AI71" s="122"/>
      <c r="AJ71" s="122"/>
      <c r="AK71" s="122"/>
      <c r="AL71" s="122"/>
      <c r="AM71" s="122"/>
      <c r="AN71" s="122"/>
      <c r="AO71" s="122"/>
      <c r="AP71" s="122"/>
      <c r="AQ71" s="122"/>
      <c r="AR71" s="122"/>
      <c r="AS71" s="122"/>
      <c r="AT71" s="75"/>
      <c r="AU71" s="75"/>
      <c r="AV71" s="75"/>
      <c r="AW71" s="75"/>
      <c r="AX71" s="75"/>
      <c r="AY71" s="75"/>
      <c r="AZ71" s="75"/>
    </row>
    <row r="72" spans="1:52" s="84" customFormat="1" ht="15" customHeight="1">
      <c r="A72" s="159"/>
      <c r="B72" s="97"/>
      <c r="C72" s="97"/>
      <c r="D72" s="97"/>
      <c r="E72" s="97"/>
      <c r="F72" s="97"/>
      <c r="G72" s="97"/>
      <c r="H72" s="97"/>
      <c r="I72" s="97"/>
      <c r="J72" s="369"/>
      <c r="K72" s="271"/>
      <c r="L72" s="54" t="str">
        <f t="shared" si="26"/>
        <v/>
      </c>
      <c r="M72" s="251" t="s">
        <v>157</v>
      </c>
      <c r="N72" s="251">
        <v>0.05</v>
      </c>
      <c r="O72" s="54" t="str">
        <f t="shared" si="27"/>
        <v>公斤</v>
      </c>
      <c r="P72" s="50" t="s">
        <v>17</v>
      </c>
      <c r="Q72" s="50">
        <v>0.05</v>
      </c>
      <c r="R72" s="54" t="str">
        <f t="shared" si="28"/>
        <v>公斤</v>
      </c>
      <c r="S72" s="50" t="s">
        <v>204</v>
      </c>
      <c r="T72" s="50">
        <v>0.5</v>
      </c>
      <c r="U72" s="54" t="str">
        <f t="shared" si="29"/>
        <v>公斤</v>
      </c>
      <c r="V72" s="50"/>
      <c r="W72" s="50"/>
      <c r="X72" s="54" t="str">
        <f t="shared" si="30"/>
        <v/>
      </c>
      <c r="Y72" s="50"/>
      <c r="Z72" s="50"/>
      <c r="AA72" s="54" t="str">
        <f t="shared" si="31"/>
        <v/>
      </c>
      <c r="AB72" s="71"/>
      <c r="AC72" s="221"/>
      <c r="AD72" s="219"/>
      <c r="AE72" s="142"/>
      <c r="AF72" s="122"/>
      <c r="AG72" s="119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75"/>
      <c r="AU72" s="75"/>
      <c r="AV72" s="75"/>
      <c r="AW72" s="75"/>
      <c r="AX72" s="75"/>
      <c r="AY72" s="75"/>
      <c r="AZ72" s="75"/>
    </row>
    <row r="73" spans="1:52" s="84" customFormat="1" ht="15" customHeight="1">
      <c r="A73" s="159"/>
      <c r="B73" s="97"/>
      <c r="C73" s="97"/>
      <c r="D73" s="97"/>
      <c r="E73" s="97"/>
      <c r="F73" s="97"/>
      <c r="G73" s="97"/>
      <c r="H73" s="97"/>
      <c r="I73" s="97"/>
      <c r="J73" s="369"/>
      <c r="K73" s="271"/>
      <c r="L73" s="54" t="str">
        <f t="shared" si="26"/>
        <v/>
      </c>
      <c r="M73" s="274" t="s">
        <v>275</v>
      </c>
      <c r="N73" s="251"/>
      <c r="O73" s="54" t="str">
        <f t="shared" si="27"/>
        <v/>
      </c>
      <c r="P73" s="50"/>
      <c r="Q73" s="50"/>
      <c r="R73" s="54" t="str">
        <f t="shared" si="28"/>
        <v/>
      </c>
      <c r="S73" s="50" t="s">
        <v>17</v>
      </c>
      <c r="T73" s="50">
        <v>0.05</v>
      </c>
      <c r="U73" s="54" t="str">
        <f t="shared" si="29"/>
        <v>公斤</v>
      </c>
      <c r="V73" s="50"/>
      <c r="W73" s="50"/>
      <c r="X73" s="54" t="str">
        <f t="shared" si="30"/>
        <v/>
      </c>
      <c r="Y73" s="50"/>
      <c r="Z73" s="50"/>
      <c r="AA73" s="54" t="str">
        <f t="shared" si="31"/>
        <v/>
      </c>
      <c r="AB73" s="71"/>
      <c r="AC73" s="221"/>
      <c r="AD73" s="219"/>
      <c r="AE73" s="142"/>
      <c r="AF73" s="122"/>
      <c r="AG73" s="119"/>
      <c r="AH73" s="122"/>
      <c r="AI73" s="122"/>
      <c r="AJ73" s="122"/>
      <c r="AK73" s="122"/>
      <c r="AL73" s="122"/>
      <c r="AM73" s="122"/>
      <c r="AN73" s="122"/>
      <c r="AO73" s="122"/>
      <c r="AP73" s="122"/>
      <c r="AQ73" s="122"/>
      <c r="AR73" s="122"/>
      <c r="AS73" s="122"/>
      <c r="AT73" s="75"/>
      <c r="AU73" s="75"/>
      <c r="AV73" s="75"/>
      <c r="AW73" s="75"/>
      <c r="AX73" s="75"/>
      <c r="AY73" s="75"/>
      <c r="AZ73" s="75"/>
    </row>
    <row r="74" spans="1:52" s="84" customFormat="1" ht="15" customHeight="1" thickBot="1">
      <c r="A74" s="163"/>
      <c r="B74" s="98"/>
      <c r="C74" s="97"/>
      <c r="D74" s="98"/>
      <c r="E74" s="97"/>
      <c r="F74" s="97"/>
      <c r="G74" s="97"/>
      <c r="H74" s="97"/>
      <c r="I74" s="98"/>
      <c r="J74" s="370"/>
      <c r="K74" s="371"/>
      <c r="L74" s="54" t="str">
        <f t="shared" si="26"/>
        <v/>
      </c>
      <c r="M74" s="252"/>
      <c r="N74" s="252"/>
      <c r="O74" s="54" t="str">
        <f t="shared" si="27"/>
        <v/>
      </c>
      <c r="P74" s="51"/>
      <c r="Q74" s="51"/>
      <c r="R74" s="54" t="str">
        <f t="shared" si="28"/>
        <v/>
      </c>
      <c r="S74" s="51"/>
      <c r="T74" s="51"/>
      <c r="U74" s="54" t="str">
        <f t="shared" si="29"/>
        <v/>
      </c>
      <c r="V74" s="134"/>
      <c r="W74" s="134"/>
      <c r="X74" s="54" t="str">
        <f t="shared" si="30"/>
        <v/>
      </c>
      <c r="Y74" s="51"/>
      <c r="Z74" s="51"/>
      <c r="AA74" s="54" t="str">
        <f t="shared" si="31"/>
        <v/>
      </c>
      <c r="AB74" s="94"/>
      <c r="AC74" s="222"/>
      <c r="AD74" s="219"/>
      <c r="AE74" s="143"/>
      <c r="AF74" s="122"/>
      <c r="AG74" s="119"/>
      <c r="AH74" s="122"/>
      <c r="AI74" s="122"/>
      <c r="AJ74" s="122"/>
      <c r="AK74" s="122"/>
      <c r="AL74" s="122"/>
      <c r="AM74" s="122"/>
      <c r="AN74" s="122"/>
      <c r="AO74" s="122"/>
      <c r="AP74" s="122"/>
      <c r="AQ74" s="122"/>
      <c r="AR74" s="122"/>
      <c r="AS74" s="122"/>
      <c r="AT74" s="75"/>
      <c r="AU74" s="75"/>
      <c r="AV74" s="75"/>
      <c r="AW74" s="75"/>
      <c r="AX74" s="75"/>
      <c r="AY74" s="75"/>
      <c r="AZ74" s="75"/>
    </row>
    <row r="75" spans="1:52" s="84" customFormat="1" ht="15" customHeight="1" thickBot="1">
      <c r="A75" s="157" t="s">
        <v>34</v>
      </c>
      <c r="B75" s="97" t="s">
        <v>112</v>
      </c>
      <c r="C75" s="95">
        <v>4.2</v>
      </c>
      <c r="D75" s="97">
        <v>2.2000000000000002</v>
      </c>
      <c r="E75" s="95">
        <v>1.5</v>
      </c>
      <c r="F75" s="95">
        <v>0</v>
      </c>
      <c r="G75" s="95">
        <v>0</v>
      </c>
      <c r="H75" s="95">
        <v>2.9</v>
      </c>
      <c r="I75" s="97">
        <v>642.9</v>
      </c>
      <c r="J75" s="368" t="s">
        <v>240</v>
      </c>
      <c r="K75" s="287"/>
      <c r="L75" s="117"/>
      <c r="M75" s="193" t="s">
        <v>474</v>
      </c>
      <c r="N75" s="248"/>
      <c r="O75" s="117"/>
      <c r="P75" s="193" t="s">
        <v>511</v>
      </c>
      <c r="Q75" s="248"/>
      <c r="R75" s="117"/>
      <c r="S75" s="399" t="s">
        <v>542</v>
      </c>
      <c r="T75" s="248"/>
      <c r="U75" s="117"/>
      <c r="V75" s="431" t="s">
        <v>16</v>
      </c>
      <c r="W75" s="432"/>
      <c r="X75" s="117"/>
      <c r="Y75" s="458" t="s">
        <v>558</v>
      </c>
      <c r="Z75" s="459"/>
      <c r="AA75" s="117"/>
      <c r="AB75" s="113" t="s">
        <v>117</v>
      </c>
      <c r="AC75" s="183"/>
      <c r="AD75" s="219"/>
      <c r="AE75" s="138" t="str">
        <f t="shared" ref="AE75" si="240">A75</f>
        <v>N3</v>
      </c>
      <c r="AF75" s="119" t="str">
        <f t="shared" ref="AF75" si="241">J75</f>
        <v>米粉特餐</v>
      </c>
      <c r="AG75" s="119" t="str">
        <f t="shared" ref="AG75" si="242">J76&amp;" "&amp;J77&amp;" "&amp;J78&amp;" "&amp;J79&amp;" "&amp;J80&amp;" "&amp;J81</f>
        <v xml:space="preserve">米粉     </v>
      </c>
      <c r="AH75" s="119" t="str">
        <f t="shared" ref="AH75" si="243">M75</f>
        <v>素油蔥燥</v>
      </c>
      <c r="AI75" s="119" t="str">
        <f t="shared" ref="AI75" si="244">M76&amp;" "&amp;M77&amp;" "&amp;M78&amp;" "&amp;M79&amp;" "&amp;M80&amp;" "&amp;M81</f>
        <v xml:space="preserve">素絞肉 時蔬 乾香菇 薑 素油蔥 </v>
      </c>
      <c r="AJ75" s="119" t="str">
        <f t="shared" ref="AJ75" si="245">P75</f>
        <v>若絲南瓜</v>
      </c>
      <c r="AK75" s="119" t="str">
        <f t="shared" ref="AK75" si="246">P76&amp;" "&amp;P77&amp;" "&amp;P78&amp;" "&amp;P79&amp;" "&amp;P80&amp;" "&amp;P81</f>
        <v xml:space="preserve">素肉絲 南瓜 胡蘿蔔 薑  </v>
      </c>
      <c r="AL75" s="119" t="str">
        <f t="shared" ref="AL75" si="247">S75</f>
        <v>芝麻包</v>
      </c>
      <c r="AM75" s="119" t="str">
        <f t="shared" ref="AM75" si="248">S76&amp;" "&amp;S77&amp;" "&amp;S78&amp;" "&amp;S79&amp;" "&amp;S80&amp;" "&amp;S81</f>
        <v xml:space="preserve">芝麻包     </v>
      </c>
      <c r="AN75" s="119" t="str">
        <f t="shared" ref="AN75" si="249">V75</f>
        <v>時蔬</v>
      </c>
      <c r="AO75" s="119" t="str">
        <f t="shared" ref="AO75" si="250">V76&amp;" "&amp;V77&amp;" "&amp;V78&amp;" "&amp;V79&amp;" "&amp;V80&amp;" "&amp;V81</f>
        <v xml:space="preserve">蔬菜 薑    </v>
      </c>
      <c r="AP75" s="119" t="str">
        <f t="shared" ref="AP75" si="251">Y75</f>
        <v>素羹湯</v>
      </c>
      <c r="AQ75" s="119" t="str">
        <f t="shared" ref="AQ75" si="252">Y76&amp;" "&amp;Y77&amp;" "&amp;Y78&amp;" "&amp;Y79&amp;" "&amp;Y80&amp;" "&amp;Y81</f>
        <v xml:space="preserve">雞蛋 乾木耳 時蔬 素肉羹 筍絲 </v>
      </c>
      <c r="AR75" s="119" t="str">
        <f>AB75</f>
        <v>點心</v>
      </c>
      <c r="AS75" s="119">
        <f>AC75</f>
        <v>0</v>
      </c>
      <c r="AT75" s="120">
        <f t="shared" ref="AT75" si="253">C75</f>
        <v>4.2</v>
      </c>
      <c r="AU75" s="120">
        <f t="shared" ref="AU75" si="254">H75</f>
        <v>2.9</v>
      </c>
      <c r="AV75" s="120">
        <f t="shared" ref="AV75" si="255">E75</f>
        <v>1.5</v>
      </c>
      <c r="AW75" s="120">
        <f t="shared" ref="AW75" si="256">D75</f>
        <v>2.2000000000000002</v>
      </c>
      <c r="AX75" s="120">
        <f t="shared" ref="AX75" si="257">F75</f>
        <v>0</v>
      </c>
      <c r="AY75" s="120">
        <f t="shared" ref="AY75" si="258">G75</f>
        <v>0</v>
      </c>
      <c r="AZ75" s="120">
        <f t="shared" ref="AZ75" si="259">I75</f>
        <v>642.9</v>
      </c>
    </row>
    <row r="76" spans="1:52" s="84" customFormat="1" ht="15" customHeight="1" thickBot="1">
      <c r="A76" s="159"/>
      <c r="B76" s="97"/>
      <c r="C76" s="97"/>
      <c r="D76" s="97"/>
      <c r="E76" s="97"/>
      <c r="F76" s="97"/>
      <c r="G76" s="97"/>
      <c r="H76" s="97"/>
      <c r="I76" s="95"/>
      <c r="J76" s="369" t="s">
        <v>166</v>
      </c>
      <c r="K76" s="271">
        <v>5</v>
      </c>
      <c r="L76" s="54" t="str">
        <f t="shared" ref="L76:L137" si="260">IF(K76,"公斤","")</f>
        <v>公斤</v>
      </c>
      <c r="M76" s="50" t="s">
        <v>475</v>
      </c>
      <c r="N76" s="50">
        <v>1.2</v>
      </c>
      <c r="O76" s="54" t="str">
        <f t="shared" ref="O76:O137" si="261">IF(N76,"公斤","")</f>
        <v>公斤</v>
      </c>
      <c r="P76" s="50" t="s">
        <v>208</v>
      </c>
      <c r="Q76" s="50">
        <v>0.6</v>
      </c>
      <c r="R76" s="54" t="str">
        <f t="shared" ref="R76:R137" si="262">IF(Q76,"公斤","")</f>
        <v>公斤</v>
      </c>
      <c r="S76" s="400" t="s">
        <v>542</v>
      </c>
      <c r="T76" s="50">
        <v>3</v>
      </c>
      <c r="U76" s="54" t="str">
        <f t="shared" ref="U76:U137" si="263">IF(T76,"公斤","")</f>
        <v>公斤</v>
      </c>
      <c r="V76" s="50" t="s">
        <v>14</v>
      </c>
      <c r="W76" s="50">
        <v>7</v>
      </c>
      <c r="X76" s="54" t="str">
        <f t="shared" ref="X76:X137" si="264">IF(W76,"公斤","")</f>
        <v>公斤</v>
      </c>
      <c r="Y76" s="317" t="s">
        <v>145</v>
      </c>
      <c r="Z76" s="317">
        <v>0.6</v>
      </c>
      <c r="AA76" s="54" t="str">
        <f t="shared" ref="AA76:AA137" si="265">IF(Z76,"公斤","")</f>
        <v>公斤</v>
      </c>
      <c r="AB76" s="71" t="s">
        <v>117</v>
      </c>
      <c r="AC76" s="181"/>
      <c r="AD76" s="219"/>
      <c r="AE76" s="142"/>
      <c r="AF76" s="122"/>
      <c r="AG76" s="119"/>
      <c r="AH76" s="122"/>
      <c r="AI76" s="122"/>
      <c r="AJ76" s="122"/>
      <c r="AK76" s="122"/>
      <c r="AL76" s="122"/>
      <c r="AM76" s="122"/>
      <c r="AN76" s="122"/>
      <c r="AO76" s="122"/>
      <c r="AP76" s="122"/>
      <c r="AQ76" s="122"/>
      <c r="AR76" s="122"/>
      <c r="AS76" s="122"/>
      <c r="AT76" s="75"/>
      <c r="AU76" s="75"/>
      <c r="AV76" s="75"/>
      <c r="AW76" s="75"/>
      <c r="AX76" s="75"/>
      <c r="AY76" s="75"/>
      <c r="AZ76" s="75"/>
    </row>
    <row r="77" spans="1:52" s="84" customFormat="1" ht="15" customHeight="1">
      <c r="A77" s="159"/>
      <c r="B77" s="97" t="s">
        <v>113</v>
      </c>
      <c r="C77" s="97">
        <v>3.2</v>
      </c>
      <c r="D77" s="97">
        <v>2.2000000000000002</v>
      </c>
      <c r="E77" s="97">
        <v>1.5</v>
      </c>
      <c r="F77" s="97">
        <v>0</v>
      </c>
      <c r="G77" s="97">
        <v>0</v>
      </c>
      <c r="H77" s="97">
        <v>2.9</v>
      </c>
      <c r="I77" s="95">
        <v>572.9</v>
      </c>
      <c r="J77" s="369"/>
      <c r="K77" s="271"/>
      <c r="L77" s="54" t="str">
        <f t="shared" si="260"/>
        <v/>
      </c>
      <c r="M77" s="50" t="s">
        <v>16</v>
      </c>
      <c r="N77" s="50">
        <v>3</v>
      </c>
      <c r="O77" s="54" t="str">
        <f t="shared" si="261"/>
        <v>公斤</v>
      </c>
      <c r="P77" s="50" t="s">
        <v>512</v>
      </c>
      <c r="Q77" s="50">
        <v>6</v>
      </c>
      <c r="R77" s="54" t="str">
        <f t="shared" si="262"/>
        <v>公斤</v>
      </c>
      <c r="S77" s="50"/>
      <c r="T77" s="50"/>
      <c r="U77" s="54" t="str">
        <f t="shared" si="263"/>
        <v/>
      </c>
      <c r="V77" s="50" t="s">
        <v>17</v>
      </c>
      <c r="W77" s="50">
        <v>0.05</v>
      </c>
      <c r="X77" s="54" t="str">
        <f t="shared" si="264"/>
        <v>公斤</v>
      </c>
      <c r="Y77" s="317" t="s">
        <v>146</v>
      </c>
      <c r="Z77" s="317">
        <v>0.01</v>
      </c>
      <c r="AA77" s="54" t="str">
        <f t="shared" si="265"/>
        <v>公斤</v>
      </c>
      <c r="AB77" s="71"/>
      <c r="AC77" s="181"/>
      <c r="AD77" s="219"/>
      <c r="AE77" s="142"/>
      <c r="AF77" s="122"/>
      <c r="AG77" s="119"/>
      <c r="AH77" s="122"/>
      <c r="AI77" s="122"/>
      <c r="AJ77" s="122"/>
      <c r="AK77" s="122"/>
      <c r="AL77" s="122"/>
      <c r="AM77" s="122"/>
      <c r="AN77" s="122"/>
      <c r="AO77" s="122"/>
      <c r="AP77" s="122"/>
      <c r="AQ77" s="122"/>
      <c r="AR77" s="122"/>
      <c r="AS77" s="122"/>
      <c r="AT77" s="75"/>
      <c r="AU77" s="75"/>
      <c r="AV77" s="75"/>
      <c r="AW77" s="75"/>
      <c r="AX77" s="75"/>
      <c r="AY77" s="75"/>
      <c r="AZ77" s="75"/>
    </row>
    <row r="78" spans="1:52" s="84" customFormat="1" ht="15" customHeight="1">
      <c r="A78" s="159"/>
      <c r="B78" s="97"/>
      <c r="C78" s="97"/>
      <c r="D78" s="97"/>
      <c r="E78" s="97"/>
      <c r="F78" s="97"/>
      <c r="G78" s="97"/>
      <c r="H78" s="97"/>
      <c r="I78" s="97"/>
      <c r="J78" s="369"/>
      <c r="K78" s="271"/>
      <c r="L78" s="54" t="str">
        <f t="shared" si="260"/>
        <v/>
      </c>
      <c r="M78" s="50" t="s">
        <v>212</v>
      </c>
      <c r="N78" s="50">
        <v>0.01</v>
      </c>
      <c r="O78" s="54" t="str">
        <f t="shared" si="261"/>
        <v>公斤</v>
      </c>
      <c r="P78" s="50" t="s">
        <v>204</v>
      </c>
      <c r="Q78" s="50">
        <v>2</v>
      </c>
      <c r="R78" s="54" t="str">
        <f t="shared" si="262"/>
        <v>公斤</v>
      </c>
      <c r="S78" s="50"/>
      <c r="T78" s="50"/>
      <c r="U78" s="54" t="str">
        <f t="shared" si="263"/>
        <v/>
      </c>
      <c r="V78" s="50"/>
      <c r="W78" s="50"/>
      <c r="X78" s="54" t="str">
        <f t="shared" si="264"/>
        <v/>
      </c>
      <c r="Y78" s="317" t="s">
        <v>1</v>
      </c>
      <c r="Z78" s="317">
        <v>1.5</v>
      </c>
      <c r="AA78" s="54" t="str">
        <f t="shared" si="265"/>
        <v>公斤</v>
      </c>
      <c r="AB78" s="71"/>
      <c r="AC78" s="181"/>
      <c r="AD78" s="219"/>
      <c r="AE78" s="142"/>
      <c r="AF78" s="122"/>
      <c r="AG78" s="119"/>
      <c r="AH78" s="122"/>
      <c r="AI78" s="122"/>
      <c r="AJ78" s="122"/>
      <c r="AK78" s="122"/>
      <c r="AL78" s="122"/>
      <c r="AM78" s="122"/>
      <c r="AN78" s="122"/>
      <c r="AO78" s="122"/>
      <c r="AP78" s="122"/>
      <c r="AQ78" s="122"/>
      <c r="AR78" s="122"/>
      <c r="AS78" s="122"/>
      <c r="AT78" s="75"/>
      <c r="AU78" s="75"/>
      <c r="AV78" s="75"/>
      <c r="AW78" s="75"/>
      <c r="AX78" s="75"/>
      <c r="AY78" s="75"/>
      <c r="AZ78" s="75"/>
    </row>
    <row r="79" spans="1:52" s="84" customFormat="1" ht="15" customHeight="1">
      <c r="A79" s="159"/>
      <c r="B79" s="97"/>
      <c r="C79" s="97"/>
      <c r="D79" s="97"/>
      <c r="E79" s="97"/>
      <c r="F79" s="97"/>
      <c r="G79" s="97"/>
      <c r="H79" s="97"/>
      <c r="I79" s="97"/>
      <c r="J79" s="369"/>
      <c r="K79" s="271"/>
      <c r="L79" s="54" t="str">
        <f t="shared" si="260"/>
        <v/>
      </c>
      <c r="M79" s="50" t="s">
        <v>17</v>
      </c>
      <c r="N79" s="50">
        <v>0.05</v>
      </c>
      <c r="O79" s="54" t="str">
        <f t="shared" si="261"/>
        <v>公斤</v>
      </c>
      <c r="P79" s="50" t="s">
        <v>17</v>
      </c>
      <c r="Q79" s="50">
        <v>0.05</v>
      </c>
      <c r="R79" s="54" t="str">
        <f t="shared" si="262"/>
        <v>公斤</v>
      </c>
      <c r="S79" s="50"/>
      <c r="T79" s="50"/>
      <c r="U79" s="54" t="str">
        <f t="shared" si="263"/>
        <v/>
      </c>
      <c r="V79" s="50"/>
      <c r="W79" s="50"/>
      <c r="X79" s="54" t="str">
        <f t="shared" si="264"/>
        <v/>
      </c>
      <c r="Y79" s="317" t="s">
        <v>559</v>
      </c>
      <c r="Z79" s="317">
        <v>1.5</v>
      </c>
      <c r="AA79" s="54" t="str">
        <f t="shared" si="265"/>
        <v>公斤</v>
      </c>
      <c r="AB79" s="71"/>
      <c r="AC79" s="181"/>
      <c r="AD79" s="219"/>
      <c r="AE79" s="142"/>
      <c r="AF79" s="122"/>
      <c r="AG79" s="119"/>
      <c r="AH79" s="122"/>
      <c r="AI79" s="122"/>
      <c r="AJ79" s="122"/>
      <c r="AK79" s="122"/>
      <c r="AL79" s="122"/>
      <c r="AM79" s="122"/>
      <c r="AN79" s="122"/>
      <c r="AO79" s="122"/>
      <c r="AP79" s="122"/>
      <c r="AQ79" s="122"/>
      <c r="AR79" s="122"/>
      <c r="AS79" s="122"/>
      <c r="AT79" s="75"/>
      <c r="AU79" s="75"/>
      <c r="AV79" s="75"/>
      <c r="AW79" s="75"/>
      <c r="AX79" s="75"/>
      <c r="AY79" s="75"/>
      <c r="AZ79" s="75"/>
    </row>
    <row r="80" spans="1:52" s="84" customFormat="1" ht="15" customHeight="1">
      <c r="A80" s="159"/>
      <c r="B80" s="97"/>
      <c r="C80" s="97"/>
      <c r="D80" s="97"/>
      <c r="E80" s="97"/>
      <c r="F80" s="97"/>
      <c r="G80" s="97"/>
      <c r="H80" s="97"/>
      <c r="I80" s="97"/>
      <c r="J80" s="369"/>
      <c r="K80" s="271"/>
      <c r="L80" s="54" t="str">
        <f t="shared" si="260"/>
        <v/>
      </c>
      <c r="M80" s="50" t="s">
        <v>476</v>
      </c>
      <c r="N80" s="50"/>
      <c r="O80" s="54" t="str">
        <f t="shared" si="261"/>
        <v/>
      </c>
      <c r="P80" s="50"/>
      <c r="Q80" s="50"/>
      <c r="R80" s="54" t="str">
        <f t="shared" si="262"/>
        <v/>
      </c>
      <c r="S80" s="50"/>
      <c r="T80" s="50"/>
      <c r="U80" s="54" t="str">
        <f t="shared" si="263"/>
        <v/>
      </c>
      <c r="V80" s="50"/>
      <c r="W80" s="50"/>
      <c r="X80" s="54" t="str">
        <f t="shared" si="264"/>
        <v/>
      </c>
      <c r="Y80" s="313" t="s">
        <v>426</v>
      </c>
      <c r="Z80" s="121">
        <v>1</v>
      </c>
      <c r="AA80" s="54" t="str">
        <f t="shared" si="265"/>
        <v>公斤</v>
      </c>
      <c r="AB80" s="71"/>
      <c r="AC80" s="181"/>
      <c r="AD80" s="219"/>
      <c r="AE80" s="142"/>
      <c r="AF80" s="122"/>
      <c r="AG80" s="119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75"/>
      <c r="AU80" s="75"/>
      <c r="AV80" s="75"/>
      <c r="AW80" s="75"/>
      <c r="AX80" s="75"/>
      <c r="AY80" s="75"/>
      <c r="AZ80" s="75"/>
    </row>
    <row r="81" spans="1:52" s="84" customFormat="1" ht="15" customHeight="1" thickBot="1">
      <c r="A81" s="163"/>
      <c r="B81" s="98"/>
      <c r="C81" s="98"/>
      <c r="D81" s="98"/>
      <c r="E81" s="98"/>
      <c r="F81" s="98"/>
      <c r="G81" s="98"/>
      <c r="H81" s="98"/>
      <c r="I81" s="98"/>
      <c r="J81" s="370"/>
      <c r="K81" s="371"/>
      <c r="L81" s="54" t="str">
        <f t="shared" si="260"/>
        <v/>
      </c>
      <c r="M81" s="134"/>
      <c r="N81" s="134"/>
      <c r="O81" s="54" t="str">
        <f t="shared" si="261"/>
        <v/>
      </c>
      <c r="P81" s="134"/>
      <c r="Q81" s="134"/>
      <c r="R81" s="54" t="str">
        <f t="shared" si="262"/>
        <v/>
      </c>
      <c r="S81" s="134"/>
      <c r="T81" s="134"/>
      <c r="U81" s="54" t="str">
        <f t="shared" si="263"/>
        <v/>
      </c>
      <c r="V81" s="51"/>
      <c r="W81" s="51"/>
      <c r="X81" s="54" t="str">
        <f t="shared" si="264"/>
        <v/>
      </c>
      <c r="Y81" s="127"/>
      <c r="Z81" s="127"/>
      <c r="AA81" s="54" t="str">
        <f t="shared" si="265"/>
        <v/>
      </c>
      <c r="AB81" s="94"/>
      <c r="AC81" s="184"/>
      <c r="AD81" s="219"/>
      <c r="AE81" s="143"/>
      <c r="AF81" s="122"/>
      <c r="AG81" s="119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75"/>
      <c r="AU81" s="75"/>
      <c r="AV81" s="75"/>
      <c r="AW81" s="75"/>
      <c r="AX81" s="75"/>
      <c r="AY81" s="75"/>
      <c r="AZ81" s="75"/>
    </row>
    <row r="82" spans="1:52" s="84" customFormat="1" ht="15" customHeight="1" thickBot="1">
      <c r="A82" s="157" t="s">
        <v>36</v>
      </c>
      <c r="B82" s="97" t="s">
        <v>112</v>
      </c>
      <c r="C82" s="97">
        <v>5</v>
      </c>
      <c r="D82" s="97">
        <v>2.4</v>
      </c>
      <c r="E82" s="100">
        <v>1.7</v>
      </c>
      <c r="F82" s="97">
        <v>0</v>
      </c>
      <c r="G82" s="97">
        <v>0</v>
      </c>
      <c r="H82" s="97">
        <v>3</v>
      </c>
      <c r="I82" s="97">
        <v>724.5</v>
      </c>
      <c r="J82" s="368" t="s">
        <v>125</v>
      </c>
      <c r="K82" s="287"/>
      <c r="L82" s="117"/>
      <c r="M82" s="385" t="s">
        <v>477</v>
      </c>
      <c r="N82" s="247"/>
      <c r="O82" s="117"/>
      <c r="P82" s="387" t="s">
        <v>513</v>
      </c>
      <c r="Q82" s="246"/>
      <c r="R82" s="117"/>
      <c r="S82" s="401" t="s">
        <v>543</v>
      </c>
      <c r="T82" s="402"/>
      <c r="U82" s="117"/>
      <c r="V82" s="433" t="s">
        <v>16</v>
      </c>
      <c r="W82" s="434"/>
      <c r="X82" s="117"/>
      <c r="Y82" s="245" t="s">
        <v>560</v>
      </c>
      <c r="Z82" s="246"/>
      <c r="AA82" s="117"/>
      <c r="AB82" s="113" t="s">
        <v>117</v>
      </c>
      <c r="AC82" s="220"/>
      <c r="AD82" s="219"/>
      <c r="AE82" s="138" t="str">
        <f t="shared" ref="AE82" si="266">A82</f>
        <v>N4</v>
      </c>
      <c r="AF82" s="119" t="str">
        <f t="shared" ref="AF82" si="267">J82</f>
        <v>糙米飯</v>
      </c>
      <c r="AG82" s="119" t="str">
        <f t="shared" ref="AG82" si="268">J83&amp;" "&amp;J84&amp;" "&amp;J85&amp;" "&amp;J86&amp;" "&amp;J87&amp;" "&amp;J88</f>
        <v xml:space="preserve">米 糙米    </v>
      </c>
      <c r="AH82" s="119" t="str">
        <f t="shared" ref="AH82" si="269">M82</f>
        <v>紅麴素排</v>
      </c>
      <c r="AI82" s="119" t="str">
        <f t="shared" ref="AI82" si="270">M83&amp;" "&amp;M84&amp;" "&amp;M85&amp;" "&amp;M86&amp;" "&amp;M87&amp;" "&amp;M88</f>
        <v xml:space="preserve">素排     </v>
      </c>
      <c r="AJ82" s="119" t="str">
        <f t="shared" ref="AJ82" si="271">P82</f>
        <v>紅仁炒蛋</v>
      </c>
      <c r="AK82" s="119" t="str">
        <f t="shared" ref="AK82" si="272">P83&amp;" "&amp;P84&amp;" "&amp;P85&amp;" "&amp;P86&amp;" "&amp;P87&amp;" "&amp;P88</f>
        <v xml:space="preserve">雞蛋 紅蘿蔔 乾木耳 薑  </v>
      </c>
      <c r="AL82" s="119" t="str">
        <f t="shared" ref="AL82" si="273">S82</f>
        <v>三杯杏鮑菇</v>
      </c>
      <c r="AM82" s="119" t="str">
        <f t="shared" ref="AM82" si="274">S83&amp;" "&amp;S84&amp;" "&amp;S85&amp;" "&amp;S86&amp;" "&amp;S87&amp;" "&amp;S88</f>
        <v xml:space="preserve">杏鮑菇 素絞肉 九層塔 薑  </v>
      </c>
      <c r="AN82" s="119" t="str">
        <f t="shared" ref="AN82" si="275">V82</f>
        <v>時蔬</v>
      </c>
      <c r="AO82" s="119" t="str">
        <f t="shared" ref="AO82" si="276">V83&amp;" "&amp;V84&amp;" "&amp;V85&amp;" "&amp;V86&amp;" "&amp;V87&amp;" "&amp;V88</f>
        <v xml:space="preserve">蔬菜 薑    </v>
      </c>
      <c r="AP82" s="119" t="str">
        <f t="shared" ref="AP82" si="277">Y82</f>
        <v>冬瓜銀耳湯</v>
      </c>
      <c r="AQ82" s="119" t="str">
        <f t="shared" ref="AQ82" si="278">Y83&amp;" "&amp;Y84&amp;" "&amp;Y85&amp;" "&amp;Y86&amp;" "&amp;Y87&amp;" "&amp;Y88</f>
        <v xml:space="preserve">冬瓜糖磚 乾銀耳 紅砂糖 薑  </v>
      </c>
      <c r="AR82" s="119" t="str">
        <f>AB82</f>
        <v>點心</v>
      </c>
      <c r="AS82" s="119">
        <f>AC82</f>
        <v>0</v>
      </c>
      <c r="AT82" s="120">
        <f t="shared" ref="AT82" si="279">C82</f>
        <v>5</v>
      </c>
      <c r="AU82" s="120">
        <f t="shared" ref="AU82" si="280">H82</f>
        <v>3</v>
      </c>
      <c r="AV82" s="120">
        <f t="shared" ref="AV82" si="281">E82</f>
        <v>1.7</v>
      </c>
      <c r="AW82" s="120">
        <f t="shared" ref="AW82" si="282">D82</f>
        <v>2.4</v>
      </c>
      <c r="AX82" s="120">
        <f t="shared" ref="AX82" si="283">F82</f>
        <v>0</v>
      </c>
      <c r="AY82" s="120">
        <f t="shared" ref="AY82" si="284">G82</f>
        <v>0</v>
      </c>
      <c r="AZ82" s="120">
        <f t="shared" ref="AZ82" si="285">I82</f>
        <v>724.5</v>
      </c>
    </row>
    <row r="83" spans="1:52" s="84" customFormat="1" ht="15" customHeight="1" thickBot="1">
      <c r="A83" s="159"/>
      <c r="B83" s="97"/>
      <c r="C83" s="97"/>
      <c r="D83" s="97"/>
      <c r="E83" s="97"/>
      <c r="F83" s="97"/>
      <c r="G83" s="97"/>
      <c r="H83" s="97"/>
      <c r="I83" s="95"/>
      <c r="J83" s="369" t="s">
        <v>126</v>
      </c>
      <c r="K83" s="271">
        <v>7</v>
      </c>
      <c r="L83" s="54" t="str">
        <f t="shared" ref="L83:L84" si="286">IF(K83,"公斤","")</f>
        <v>公斤</v>
      </c>
      <c r="M83" s="386" t="s">
        <v>478</v>
      </c>
      <c r="N83" s="386">
        <v>6</v>
      </c>
      <c r="O83" s="54" t="str">
        <f t="shared" ref="O83" si="287">IF(N83,"公斤","")</f>
        <v>公斤</v>
      </c>
      <c r="P83" s="50" t="s">
        <v>207</v>
      </c>
      <c r="Q83" s="50">
        <v>2.7</v>
      </c>
      <c r="R83" s="54" t="str">
        <f t="shared" ref="R83" si="288">IF(Q83,"公斤","")</f>
        <v>公斤</v>
      </c>
      <c r="S83" s="213" t="s">
        <v>544</v>
      </c>
      <c r="T83" s="213">
        <v>5</v>
      </c>
      <c r="U83" s="54" t="str">
        <f t="shared" ref="U83" si="289">IF(T83,"公斤","")</f>
        <v>公斤</v>
      </c>
      <c r="V83" s="50" t="s">
        <v>14</v>
      </c>
      <c r="W83" s="50">
        <v>7</v>
      </c>
      <c r="X83" s="54" t="str">
        <f t="shared" ref="X83" si="290">IF(W83,"公斤","")</f>
        <v>公斤</v>
      </c>
      <c r="Y83" s="50" t="s">
        <v>561</v>
      </c>
      <c r="Z83" s="50">
        <v>1</v>
      </c>
      <c r="AA83" s="54" t="str">
        <f t="shared" ref="AA83" si="291">IF(Z83,"公斤","")</f>
        <v>公斤</v>
      </c>
      <c r="AB83" s="71" t="s">
        <v>117</v>
      </c>
      <c r="AC83" s="221"/>
      <c r="AD83" s="223">
        <v>19</v>
      </c>
      <c r="AE83" s="142"/>
      <c r="AF83" s="122"/>
      <c r="AG83" s="119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75"/>
      <c r="AU83" s="75"/>
      <c r="AV83" s="75"/>
      <c r="AW83" s="75"/>
      <c r="AX83" s="75"/>
      <c r="AY83" s="75"/>
      <c r="AZ83" s="75"/>
    </row>
    <row r="84" spans="1:52" s="84" customFormat="1" ht="15" customHeight="1">
      <c r="A84" s="159"/>
      <c r="B84" s="97" t="s">
        <v>113</v>
      </c>
      <c r="C84" s="97">
        <v>5</v>
      </c>
      <c r="D84" s="97">
        <v>1.9</v>
      </c>
      <c r="E84" s="97">
        <v>1.2</v>
      </c>
      <c r="F84" s="97">
        <v>0</v>
      </c>
      <c r="G84" s="97">
        <v>0</v>
      </c>
      <c r="H84" s="97">
        <v>2.5</v>
      </c>
      <c r="I84" s="95">
        <v>650.79999999999995</v>
      </c>
      <c r="J84" s="369" t="s">
        <v>127</v>
      </c>
      <c r="K84" s="271">
        <v>3</v>
      </c>
      <c r="L84" s="54" t="str">
        <f t="shared" si="286"/>
        <v>公斤</v>
      </c>
      <c r="M84" s="386"/>
      <c r="N84" s="386"/>
      <c r="O84" s="54" t="str">
        <f t="shared" si="261"/>
        <v/>
      </c>
      <c r="P84" s="249" t="s">
        <v>291</v>
      </c>
      <c r="Q84" s="50">
        <v>4</v>
      </c>
      <c r="R84" s="54" t="str">
        <f t="shared" si="262"/>
        <v>公斤</v>
      </c>
      <c r="S84" s="213" t="s">
        <v>475</v>
      </c>
      <c r="T84" s="213">
        <v>0.6</v>
      </c>
      <c r="U84" s="54" t="str">
        <f t="shared" si="263"/>
        <v>公斤</v>
      </c>
      <c r="V84" s="50" t="s">
        <v>17</v>
      </c>
      <c r="W84" s="50">
        <v>0.05</v>
      </c>
      <c r="X84" s="54" t="str">
        <f t="shared" si="264"/>
        <v>公斤</v>
      </c>
      <c r="Y84" s="50" t="s">
        <v>562</v>
      </c>
      <c r="Z84" s="50">
        <v>0.2</v>
      </c>
      <c r="AA84" s="54" t="str">
        <f t="shared" si="265"/>
        <v>公斤</v>
      </c>
      <c r="AB84" s="71"/>
      <c r="AC84" s="221"/>
      <c r="AD84" s="219"/>
      <c r="AE84" s="142"/>
      <c r="AF84" s="122"/>
      <c r="AG84" s="119"/>
      <c r="AH84" s="122"/>
      <c r="AI84" s="122"/>
      <c r="AJ84" s="122"/>
      <c r="AK84" s="122"/>
      <c r="AL84" s="122"/>
      <c r="AM84" s="122"/>
      <c r="AN84" s="122"/>
      <c r="AO84" s="122"/>
      <c r="AP84" s="122"/>
      <c r="AQ84" s="122"/>
      <c r="AR84" s="122"/>
      <c r="AS84" s="122"/>
      <c r="AT84" s="75"/>
      <c r="AU84" s="75"/>
      <c r="AV84" s="75"/>
      <c r="AW84" s="75"/>
      <c r="AX84" s="75"/>
      <c r="AY84" s="75"/>
      <c r="AZ84" s="75"/>
    </row>
    <row r="85" spans="1:52" s="84" customFormat="1" ht="15" customHeight="1">
      <c r="A85" s="159"/>
      <c r="B85" s="97"/>
      <c r="C85" s="97"/>
      <c r="D85" s="97"/>
      <c r="E85" s="97"/>
      <c r="F85" s="97"/>
      <c r="G85" s="97"/>
      <c r="H85" s="97"/>
      <c r="I85" s="97"/>
      <c r="J85" s="369"/>
      <c r="K85" s="271"/>
      <c r="L85" s="54" t="str">
        <f t="shared" si="260"/>
        <v/>
      </c>
      <c r="M85" s="386"/>
      <c r="N85" s="386"/>
      <c r="O85" s="54" t="str">
        <f t="shared" si="261"/>
        <v/>
      </c>
      <c r="P85" s="50" t="s">
        <v>219</v>
      </c>
      <c r="Q85" s="50">
        <v>0.1</v>
      </c>
      <c r="R85" s="54" t="str">
        <f t="shared" si="262"/>
        <v>公斤</v>
      </c>
      <c r="S85" s="213" t="s">
        <v>488</v>
      </c>
      <c r="T85" s="213">
        <v>0.2</v>
      </c>
      <c r="U85" s="54" t="str">
        <f t="shared" si="263"/>
        <v>公斤</v>
      </c>
      <c r="V85" s="50"/>
      <c r="W85" s="50"/>
      <c r="X85" s="54" t="str">
        <f t="shared" si="264"/>
        <v/>
      </c>
      <c r="Y85" s="50" t="s">
        <v>224</v>
      </c>
      <c r="Z85" s="50">
        <v>1</v>
      </c>
      <c r="AA85" s="54" t="str">
        <f t="shared" si="265"/>
        <v>公斤</v>
      </c>
      <c r="AB85" s="71"/>
      <c r="AC85" s="221"/>
      <c r="AD85" s="219"/>
      <c r="AE85" s="142"/>
      <c r="AF85" s="122"/>
      <c r="AG85" s="119"/>
      <c r="AH85" s="122"/>
      <c r="AI85" s="122"/>
      <c r="AJ85" s="122"/>
      <c r="AK85" s="122"/>
      <c r="AL85" s="122"/>
      <c r="AM85" s="122"/>
      <c r="AN85" s="122"/>
      <c r="AO85" s="122"/>
      <c r="AP85" s="122"/>
      <c r="AQ85" s="122"/>
      <c r="AR85" s="122"/>
      <c r="AS85" s="122"/>
      <c r="AT85" s="75"/>
      <c r="AU85" s="75"/>
      <c r="AV85" s="75"/>
      <c r="AW85" s="75"/>
      <c r="AX85" s="75"/>
      <c r="AY85" s="75"/>
      <c r="AZ85" s="75"/>
    </row>
    <row r="86" spans="1:52" s="84" customFormat="1" ht="15" customHeight="1">
      <c r="A86" s="159"/>
      <c r="B86" s="97"/>
      <c r="C86" s="97"/>
      <c r="D86" s="97"/>
      <c r="E86" s="97"/>
      <c r="F86" s="97"/>
      <c r="G86" s="97"/>
      <c r="H86" s="97"/>
      <c r="I86" s="97"/>
      <c r="J86" s="369"/>
      <c r="K86" s="271"/>
      <c r="L86" s="54" t="str">
        <f t="shared" si="260"/>
        <v/>
      </c>
      <c r="M86" s="386"/>
      <c r="N86" s="386"/>
      <c r="O86" s="54" t="str">
        <f t="shared" si="261"/>
        <v/>
      </c>
      <c r="P86" s="50" t="s">
        <v>17</v>
      </c>
      <c r="Q86" s="50">
        <v>0.05</v>
      </c>
      <c r="R86" s="54" t="str">
        <f t="shared" si="262"/>
        <v>公斤</v>
      </c>
      <c r="S86" s="50" t="s">
        <v>17</v>
      </c>
      <c r="T86" s="50">
        <v>0.05</v>
      </c>
      <c r="U86" s="54" t="str">
        <f t="shared" si="263"/>
        <v>公斤</v>
      </c>
      <c r="V86" s="50"/>
      <c r="W86" s="50"/>
      <c r="X86" s="54" t="str">
        <f t="shared" si="264"/>
        <v/>
      </c>
      <c r="Y86" s="50" t="s">
        <v>17</v>
      </c>
      <c r="Z86" s="50">
        <v>0.05</v>
      </c>
      <c r="AA86" s="54" t="str">
        <f t="shared" si="265"/>
        <v>公斤</v>
      </c>
      <c r="AB86" s="71"/>
      <c r="AC86" s="221"/>
      <c r="AD86" s="219"/>
      <c r="AE86" s="142"/>
      <c r="AF86" s="122"/>
      <c r="AG86" s="119"/>
      <c r="AH86" s="122"/>
      <c r="AI86" s="122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75"/>
      <c r="AU86" s="75"/>
      <c r="AV86" s="75"/>
      <c r="AW86" s="75"/>
      <c r="AX86" s="75"/>
      <c r="AY86" s="75"/>
      <c r="AZ86" s="75"/>
    </row>
    <row r="87" spans="1:52" s="84" customFormat="1" ht="15" customHeight="1">
      <c r="A87" s="159"/>
      <c r="B87" s="97"/>
      <c r="C87" s="97"/>
      <c r="D87" s="97"/>
      <c r="E87" s="97"/>
      <c r="F87" s="97"/>
      <c r="G87" s="97"/>
      <c r="H87" s="97"/>
      <c r="I87" s="97"/>
      <c r="J87" s="369"/>
      <c r="K87" s="271"/>
      <c r="L87" s="54" t="str">
        <f t="shared" si="260"/>
        <v/>
      </c>
      <c r="M87" s="386"/>
      <c r="N87" s="386"/>
      <c r="O87" s="54" t="str">
        <f t="shared" si="261"/>
        <v/>
      </c>
      <c r="P87" s="50"/>
      <c r="Q87" s="50"/>
      <c r="R87" s="54" t="str">
        <f t="shared" si="262"/>
        <v/>
      </c>
      <c r="S87" s="50"/>
      <c r="T87" s="50"/>
      <c r="U87" s="54" t="str">
        <f t="shared" si="263"/>
        <v/>
      </c>
      <c r="V87" s="50"/>
      <c r="W87" s="50"/>
      <c r="X87" s="54" t="str">
        <f t="shared" si="264"/>
        <v/>
      </c>
      <c r="Y87" s="308"/>
      <c r="Z87" s="308"/>
      <c r="AA87" s="54" t="str">
        <f t="shared" si="265"/>
        <v/>
      </c>
      <c r="AB87" s="71"/>
      <c r="AC87" s="221"/>
      <c r="AD87" s="219"/>
      <c r="AE87" s="142"/>
      <c r="AF87" s="122"/>
      <c r="AG87" s="119"/>
      <c r="AH87" s="122"/>
      <c r="AI87" s="122"/>
      <c r="AJ87" s="122"/>
      <c r="AK87" s="122"/>
      <c r="AL87" s="122"/>
      <c r="AM87" s="122"/>
      <c r="AN87" s="122"/>
      <c r="AO87" s="122"/>
      <c r="AP87" s="122"/>
      <c r="AQ87" s="122"/>
      <c r="AR87" s="122"/>
      <c r="AS87" s="122"/>
      <c r="AT87" s="75"/>
      <c r="AU87" s="75"/>
      <c r="AV87" s="75"/>
      <c r="AW87" s="75"/>
      <c r="AX87" s="75"/>
      <c r="AY87" s="75"/>
      <c r="AZ87" s="75"/>
    </row>
    <row r="88" spans="1:52" s="84" customFormat="1" ht="15" customHeight="1" thickBot="1">
      <c r="A88" s="163"/>
      <c r="B88" s="98"/>
      <c r="C88" s="98"/>
      <c r="D88" s="98"/>
      <c r="E88" s="98"/>
      <c r="F88" s="98"/>
      <c r="G88" s="98"/>
      <c r="H88" s="98"/>
      <c r="I88" s="98"/>
      <c r="J88" s="370"/>
      <c r="K88" s="371"/>
      <c r="L88" s="54" t="str">
        <f t="shared" si="260"/>
        <v/>
      </c>
      <c r="M88" s="386"/>
      <c r="N88" s="386"/>
      <c r="O88" s="54" t="str">
        <f t="shared" si="261"/>
        <v/>
      </c>
      <c r="P88" s="51"/>
      <c r="Q88" s="51"/>
      <c r="R88" s="54" t="str">
        <f t="shared" si="262"/>
        <v/>
      </c>
      <c r="S88" s="51"/>
      <c r="T88" s="51"/>
      <c r="U88" s="54" t="str">
        <f t="shared" si="263"/>
        <v/>
      </c>
      <c r="V88" s="134"/>
      <c r="W88" s="134"/>
      <c r="X88" s="54" t="str">
        <f t="shared" si="264"/>
        <v/>
      </c>
      <c r="Y88" s="309"/>
      <c r="Z88" s="309"/>
      <c r="AA88" s="54" t="str">
        <f t="shared" si="265"/>
        <v/>
      </c>
      <c r="AB88" s="94"/>
      <c r="AC88" s="222"/>
      <c r="AD88" s="219"/>
      <c r="AE88" s="143"/>
      <c r="AF88" s="122"/>
      <c r="AG88" s="119"/>
      <c r="AH88" s="122"/>
      <c r="AI88" s="122"/>
      <c r="AJ88" s="122"/>
      <c r="AK88" s="122"/>
      <c r="AL88" s="122"/>
      <c r="AM88" s="122"/>
      <c r="AN88" s="122"/>
      <c r="AO88" s="122"/>
      <c r="AP88" s="122"/>
      <c r="AQ88" s="122"/>
      <c r="AR88" s="122"/>
      <c r="AS88" s="122"/>
      <c r="AT88" s="75"/>
      <c r="AU88" s="75"/>
      <c r="AV88" s="75"/>
      <c r="AW88" s="75"/>
      <c r="AX88" s="75"/>
      <c r="AY88" s="75"/>
      <c r="AZ88" s="75"/>
    </row>
    <row r="89" spans="1:52" s="84" customFormat="1" ht="15" customHeight="1" thickBot="1">
      <c r="A89" s="157" t="s">
        <v>37</v>
      </c>
      <c r="B89" s="97" t="s">
        <v>112</v>
      </c>
      <c r="C89" s="97">
        <v>5.6</v>
      </c>
      <c r="D89" s="97">
        <v>2.6</v>
      </c>
      <c r="E89" s="97">
        <v>2.1</v>
      </c>
      <c r="F89" s="97">
        <v>0</v>
      </c>
      <c r="G89" s="97">
        <v>0</v>
      </c>
      <c r="H89" s="97">
        <v>3</v>
      </c>
      <c r="I89" s="97">
        <v>790.8</v>
      </c>
      <c r="J89" s="368" t="s">
        <v>131</v>
      </c>
      <c r="K89" s="287"/>
      <c r="L89" s="117"/>
      <c r="M89" s="387" t="s">
        <v>479</v>
      </c>
      <c r="N89" s="246"/>
      <c r="O89" s="117"/>
      <c r="P89" s="245" t="s">
        <v>514</v>
      </c>
      <c r="Q89" s="246"/>
      <c r="R89" s="117"/>
      <c r="S89" s="245" t="s">
        <v>545</v>
      </c>
      <c r="T89" s="246"/>
      <c r="U89" s="117"/>
      <c r="V89" s="431" t="s">
        <v>16</v>
      </c>
      <c r="W89" s="432"/>
      <c r="X89" s="117"/>
      <c r="Y89" s="198" t="s">
        <v>430</v>
      </c>
      <c r="Z89" s="253"/>
      <c r="AA89" s="117"/>
      <c r="AB89" s="113" t="s">
        <v>117</v>
      </c>
      <c r="AC89" s="220" t="s">
        <v>230</v>
      </c>
      <c r="AD89" s="219"/>
      <c r="AE89" s="138" t="str">
        <f t="shared" ref="AE89" si="292">A89</f>
        <v>N5</v>
      </c>
      <c r="AF89" s="119" t="str">
        <f t="shared" ref="AF89" si="293">J89</f>
        <v>燕麥飯</v>
      </c>
      <c r="AG89" s="119" t="str">
        <f t="shared" ref="AG89" si="294">J90&amp;" "&amp;J91&amp;" "&amp;J92&amp;" "&amp;J93&amp;" "&amp;J94&amp;" "&amp;J95</f>
        <v xml:space="preserve">米 燕麥    </v>
      </c>
      <c r="AH89" s="119" t="str">
        <f t="shared" ref="AH89" si="295">M89</f>
        <v>照燒麵腸</v>
      </c>
      <c r="AI89" s="119" t="str">
        <f t="shared" ref="AI89" si="296">M90&amp;" "&amp;M91&amp;" "&amp;M92&amp;" "&amp;M93&amp;" "&amp;M94&amp;" "&amp;M95</f>
        <v xml:space="preserve">麵腸 豆薯 胡蘿蔔 醬油 紅砂糖 </v>
      </c>
      <c r="AJ89" s="119" t="str">
        <f t="shared" ref="AJ89" si="297">P89</f>
        <v>清炒花椰</v>
      </c>
      <c r="AK89" s="119" t="str">
        <f t="shared" ref="AK89" si="298">P90&amp;" "&amp;P91&amp;" "&amp;P92&amp;" "&amp;P93&amp;" "&amp;P94&amp;" "&amp;P95</f>
        <v xml:space="preserve">冷凍花椰菜 胡蘿蔔 薑   </v>
      </c>
      <c r="AL89" s="119" t="str">
        <f t="shared" ref="AL89" si="299">S89</f>
        <v>炸物雙拼</v>
      </c>
      <c r="AM89" s="119" t="str">
        <f t="shared" ref="AM89" si="300">S90&amp;" "&amp;S91&amp;" "&amp;S92&amp;" "&amp;S93&amp;" "&amp;S94&amp;" "&amp;S95</f>
        <v xml:space="preserve">素甜不辣 素麥克雞塊    </v>
      </c>
      <c r="AN89" s="119" t="str">
        <f t="shared" ref="AN89" si="301">V89</f>
        <v>時蔬</v>
      </c>
      <c r="AO89" s="119" t="str">
        <f t="shared" ref="AO89" si="302">V90&amp;" "&amp;V91&amp;" "&amp;V92&amp;" "&amp;V93&amp;" "&amp;V94&amp;" "&amp;V95</f>
        <v xml:space="preserve">蔬菜 薑    </v>
      </c>
      <c r="AP89" s="119" t="str">
        <f t="shared" ref="AP89" si="303">Y89</f>
        <v>紫菜蛋花湯</v>
      </c>
      <c r="AQ89" s="119" t="str">
        <f t="shared" ref="AQ89" si="304">Y90&amp;" "&amp;Y91&amp;" "&amp;Y92&amp;" "&amp;Y93&amp;" "&amp;Y94&amp;" "&amp;Y95</f>
        <v xml:space="preserve">紫菜 雞蛋 薑   </v>
      </c>
      <c r="AR89" s="119" t="str">
        <f>AB89</f>
        <v>點心</v>
      </c>
      <c r="AS89" s="119" t="str">
        <f>AC89</f>
        <v>有機豆奶</v>
      </c>
      <c r="AT89" s="120">
        <f t="shared" ref="AT89" si="305">C89</f>
        <v>5.6</v>
      </c>
      <c r="AU89" s="120">
        <f t="shared" ref="AU89" si="306">H89</f>
        <v>3</v>
      </c>
      <c r="AV89" s="120">
        <f t="shared" ref="AV89" si="307">E89</f>
        <v>2.1</v>
      </c>
      <c r="AW89" s="120">
        <f t="shared" ref="AW89" si="308">D89</f>
        <v>2.6</v>
      </c>
      <c r="AX89" s="120">
        <f t="shared" ref="AX89" si="309">F89</f>
        <v>0</v>
      </c>
      <c r="AY89" s="120">
        <f t="shared" ref="AY89" si="310">G89</f>
        <v>0</v>
      </c>
      <c r="AZ89" s="120">
        <f t="shared" ref="AZ89" si="311">I89</f>
        <v>790.8</v>
      </c>
    </row>
    <row r="90" spans="1:52" s="84" customFormat="1" ht="15" customHeight="1" thickBot="1">
      <c r="A90" s="159"/>
      <c r="B90" s="97"/>
      <c r="C90" s="97"/>
      <c r="D90" s="97"/>
      <c r="E90" s="97"/>
      <c r="F90" s="97"/>
      <c r="G90" s="97"/>
      <c r="H90" s="97"/>
      <c r="I90" s="95"/>
      <c r="J90" s="369" t="s">
        <v>126</v>
      </c>
      <c r="K90" s="271">
        <v>10</v>
      </c>
      <c r="L90" s="54" t="str">
        <f t="shared" ref="L90:L91" si="312">IF(K90,"公斤","")</f>
        <v>公斤</v>
      </c>
      <c r="M90" s="50" t="s">
        <v>480</v>
      </c>
      <c r="N90" s="50">
        <v>8</v>
      </c>
      <c r="O90" s="54" t="str">
        <f t="shared" ref="O90" si="313">IF(N90,"公斤","")</f>
        <v>公斤</v>
      </c>
      <c r="P90" s="50" t="s">
        <v>500</v>
      </c>
      <c r="Q90" s="50">
        <v>7</v>
      </c>
      <c r="R90" s="54" t="str">
        <f t="shared" ref="R90" si="314">IF(Q90,"公斤","")</f>
        <v>公斤</v>
      </c>
      <c r="S90" s="397" t="s">
        <v>546</v>
      </c>
      <c r="T90" s="50">
        <v>3</v>
      </c>
      <c r="U90" s="54" t="str">
        <f t="shared" ref="U90" si="315">IF(T90,"公斤","")</f>
        <v>公斤</v>
      </c>
      <c r="V90" s="50" t="s">
        <v>14</v>
      </c>
      <c r="W90" s="50">
        <v>7</v>
      </c>
      <c r="X90" s="54" t="str">
        <f t="shared" ref="X90" si="316">IF(W90,"公斤","")</f>
        <v>公斤</v>
      </c>
      <c r="Y90" s="200" t="s">
        <v>200</v>
      </c>
      <c r="Z90" s="200">
        <v>0.2</v>
      </c>
      <c r="AA90" s="54" t="str">
        <f t="shared" ref="AA90" si="317">IF(Z90,"公斤","")</f>
        <v>公斤</v>
      </c>
      <c r="AB90" s="71" t="s">
        <v>117</v>
      </c>
      <c r="AC90" s="221" t="s">
        <v>230</v>
      </c>
      <c r="AD90" s="219"/>
      <c r="AE90" s="142"/>
      <c r="AF90" s="122"/>
      <c r="AG90" s="119"/>
      <c r="AH90" s="122"/>
      <c r="AI90" s="122"/>
      <c r="AJ90" s="122"/>
      <c r="AK90" s="122"/>
      <c r="AL90" s="122"/>
      <c r="AM90" s="122"/>
      <c r="AN90" s="122"/>
      <c r="AO90" s="122"/>
      <c r="AP90" s="122"/>
      <c r="AQ90" s="122"/>
      <c r="AR90" s="122"/>
      <c r="AS90" s="122"/>
      <c r="AT90" s="75"/>
      <c r="AU90" s="75"/>
      <c r="AV90" s="75"/>
      <c r="AW90" s="75"/>
      <c r="AX90" s="75"/>
      <c r="AY90" s="75"/>
      <c r="AZ90" s="75"/>
    </row>
    <row r="91" spans="1:52" s="84" customFormat="1" ht="15" customHeight="1">
      <c r="A91" s="159"/>
      <c r="B91" s="97" t="s">
        <v>113</v>
      </c>
      <c r="C91" s="97">
        <v>5.2</v>
      </c>
      <c r="D91" s="97">
        <v>2.2999999999999998</v>
      </c>
      <c r="E91" s="97">
        <v>2.1</v>
      </c>
      <c r="F91" s="97">
        <v>0</v>
      </c>
      <c r="G91" s="97">
        <v>0</v>
      </c>
      <c r="H91" s="97">
        <v>2.5</v>
      </c>
      <c r="I91" s="95">
        <v>705</v>
      </c>
      <c r="J91" s="369" t="s">
        <v>132</v>
      </c>
      <c r="K91" s="271">
        <v>0.4</v>
      </c>
      <c r="L91" s="54" t="str">
        <f t="shared" si="312"/>
        <v>公斤</v>
      </c>
      <c r="M91" s="50" t="s">
        <v>481</v>
      </c>
      <c r="N91" s="50">
        <v>4</v>
      </c>
      <c r="O91" s="54" t="str">
        <f t="shared" si="261"/>
        <v>公斤</v>
      </c>
      <c r="P91" s="50" t="s">
        <v>204</v>
      </c>
      <c r="Q91" s="50">
        <v>1</v>
      </c>
      <c r="R91" s="54" t="str">
        <f t="shared" si="262"/>
        <v>公斤</v>
      </c>
      <c r="S91" s="50" t="s">
        <v>547</v>
      </c>
      <c r="T91" s="50">
        <v>2</v>
      </c>
      <c r="U91" s="54" t="str">
        <f t="shared" si="263"/>
        <v>公斤</v>
      </c>
      <c r="V91" s="50" t="s">
        <v>17</v>
      </c>
      <c r="W91" s="50">
        <v>0.05</v>
      </c>
      <c r="X91" s="54" t="str">
        <f t="shared" si="264"/>
        <v>公斤</v>
      </c>
      <c r="Y91" s="200" t="s">
        <v>174</v>
      </c>
      <c r="Z91" s="200">
        <v>1</v>
      </c>
      <c r="AA91" s="54" t="str">
        <f t="shared" si="265"/>
        <v>公斤</v>
      </c>
      <c r="AB91" s="71"/>
      <c r="AC91" s="181"/>
      <c r="AD91" s="219"/>
      <c r="AE91" s="142"/>
      <c r="AF91" s="122"/>
      <c r="AG91" s="119"/>
      <c r="AH91" s="122"/>
      <c r="AI91" s="122"/>
      <c r="AJ91" s="122"/>
      <c r="AK91" s="122"/>
      <c r="AL91" s="122"/>
      <c r="AM91" s="122"/>
      <c r="AN91" s="122"/>
      <c r="AO91" s="122"/>
      <c r="AP91" s="122"/>
      <c r="AQ91" s="122"/>
      <c r="AR91" s="122"/>
      <c r="AS91" s="122"/>
      <c r="AT91" s="75"/>
      <c r="AU91" s="75"/>
      <c r="AV91" s="75"/>
      <c r="AW91" s="75"/>
      <c r="AX91" s="75"/>
      <c r="AY91" s="75"/>
      <c r="AZ91" s="75"/>
    </row>
    <row r="92" spans="1:52" s="84" customFormat="1" ht="15" customHeight="1">
      <c r="A92" s="159"/>
      <c r="B92" s="97"/>
      <c r="C92" s="97"/>
      <c r="D92" s="97"/>
      <c r="E92" s="97"/>
      <c r="F92" s="97"/>
      <c r="G92" s="97"/>
      <c r="H92" s="97"/>
      <c r="I92" s="97"/>
      <c r="J92" s="369"/>
      <c r="K92" s="271"/>
      <c r="L92" s="54" t="str">
        <f t="shared" si="260"/>
        <v/>
      </c>
      <c r="M92" s="50" t="s">
        <v>204</v>
      </c>
      <c r="N92" s="50">
        <v>1</v>
      </c>
      <c r="O92" s="54" t="str">
        <f t="shared" si="261"/>
        <v>公斤</v>
      </c>
      <c r="P92" s="50" t="s">
        <v>17</v>
      </c>
      <c r="Q92" s="50">
        <v>0.05</v>
      </c>
      <c r="R92" s="54" t="str">
        <f t="shared" si="262"/>
        <v>公斤</v>
      </c>
      <c r="S92" s="50"/>
      <c r="T92" s="50"/>
      <c r="U92" s="54" t="str">
        <f t="shared" si="263"/>
        <v/>
      </c>
      <c r="V92" s="50"/>
      <c r="W92" s="50"/>
      <c r="X92" s="54" t="str">
        <f t="shared" si="264"/>
        <v/>
      </c>
      <c r="Y92" s="200" t="s">
        <v>180</v>
      </c>
      <c r="Z92" s="200">
        <v>0.05</v>
      </c>
      <c r="AA92" s="54" t="str">
        <f t="shared" si="265"/>
        <v>公斤</v>
      </c>
      <c r="AB92" s="71"/>
      <c r="AC92" s="181"/>
      <c r="AD92" s="219"/>
      <c r="AE92" s="142"/>
      <c r="AF92" s="122"/>
      <c r="AG92" s="119"/>
      <c r="AH92" s="122"/>
      <c r="AI92" s="122"/>
      <c r="AJ92" s="122"/>
      <c r="AK92" s="122"/>
      <c r="AL92" s="122"/>
      <c r="AM92" s="122"/>
      <c r="AN92" s="122"/>
      <c r="AO92" s="122"/>
      <c r="AP92" s="122"/>
      <c r="AQ92" s="122"/>
      <c r="AR92" s="122"/>
      <c r="AS92" s="122"/>
      <c r="AT92" s="75"/>
      <c r="AU92" s="75"/>
      <c r="AV92" s="75"/>
      <c r="AW92" s="75"/>
      <c r="AX92" s="75"/>
      <c r="AY92" s="75"/>
      <c r="AZ92" s="75"/>
    </row>
    <row r="93" spans="1:52" s="84" customFormat="1" ht="15" customHeight="1">
      <c r="A93" s="159"/>
      <c r="B93" s="97"/>
      <c r="C93" s="97"/>
      <c r="D93" s="97"/>
      <c r="E93" s="97"/>
      <c r="F93" s="97"/>
      <c r="G93" s="97"/>
      <c r="H93" s="97"/>
      <c r="I93" s="97"/>
      <c r="J93" s="369"/>
      <c r="K93" s="271"/>
      <c r="L93" s="54" t="str">
        <f t="shared" si="260"/>
        <v/>
      </c>
      <c r="M93" s="278" t="s">
        <v>482</v>
      </c>
      <c r="N93" s="50"/>
      <c r="O93" s="54" t="str">
        <f t="shared" si="261"/>
        <v/>
      </c>
      <c r="P93" s="50"/>
      <c r="Q93" s="50"/>
      <c r="R93" s="54" t="str">
        <f t="shared" si="262"/>
        <v/>
      </c>
      <c r="S93" s="50"/>
      <c r="T93" s="50"/>
      <c r="U93" s="54" t="str">
        <f t="shared" si="263"/>
        <v/>
      </c>
      <c r="V93" s="50"/>
      <c r="W93" s="50"/>
      <c r="X93" s="54" t="str">
        <f t="shared" si="264"/>
        <v/>
      </c>
      <c r="Y93" s="200"/>
      <c r="Z93" s="200"/>
      <c r="AA93" s="54" t="str">
        <f t="shared" si="265"/>
        <v/>
      </c>
      <c r="AB93" s="71"/>
      <c r="AC93" s="181"/>
      <c r="AD93" s="219"/>
      <c r="AE93" s="142"/>
      <c r="AF93" s="122"/>
      <c r="AG93" s="119"/>
      <c r="AH93" s="122"/>
      <c r="AI93" s="122"/>
      <c r="AJ93" s="122"/>
      <c r="AK93" s="122"/>
      <c r="AL93" s="122"/>
      <c r="AM93" s="122"/>
      <c r="AN93" s="122"/>
      <c r="AO93" s="122"/>
      <c r="AP93" s="122"/>
      <c r="AQ93" s="122"/>
      <c r="AR93" s="122"/>
      <c r="AS93" s="122"/>
      <c r="AT93" s="75"/>
      <c r="AU93" s="75"/>
      <c r="AV93" s="75"/>
      <c r="AW93" s="75"/>
      <c r="AX93" s="75"/>
      <c r="AY93" s="75"/>
      <c r="AZ93" s="75"/>
    </row>
    <row r="94" spans="1:52" s="84" customFormat="1" ht="15" customHeight="1">
      <c r="A94" s="159"/>
      <c r="B94" s="97"/>
      <c r="C94" s="97"/>
      <c r="D94" s="97"/>
      <c r="E94" s="97"/>
      <c r="F94" s="97"/>
      <c r="G94" s="97"/>
      <c r="H94" s="97"/>
      <c r="I94" s="97"/>
      <c r="J94" s="369"/>
      <c r="K94" s="271"/>
      <c r="L94" s="54" t="str">
        <f t="shared" si="260"/>
        <v/>
      </c>
      <c r="M94" s="278" t="s">
        <v>483</v>
      </c>
      <c r="N94" s="50"/>
      <c r="O94" s="54" t="str">
        <f t="shared" si="261"/>
        <v/>
      </c>
      <c r="P94" s="50"/>
      <c r="Q94" s="50"/>
      <c r="R94" s="54" t="str">
        <f t="shared" si="262"/>
        <v/>
      </c>
      <c r="S94" s="50"/>
      <c r="T94" s="50"/>
      <c r="U94" s="54" t="str">
        <f t="shared" si="263"/>
        <v/>
      </c>
      <c r="V94" s="50"/>
      <c r="W94" s="50"/>
      <c r="X94" s="54" t="str">
        <f t="shared" si="264"/>
        <v/>
      </c>
      <c r="Y94" s="200"/>
      <c r="Z94" s="200"/>
      <c r="AA94" s="54" t="str">
        <f t="shared" si="265"/>
        <v/>
      </c>
      <c r="AB94" s="71"/>
      <c r="AC94" s="181"/>
      <c r="AD94" s="219"/>
      <c r="AE94" s="142"/>
      <c r="AF94" s="122"/>
      <c r="AG94" s="119"/>
      <c r="AH94" s="122"/>
      <c r="AI94" s="122"/>
      <c r="AJ94" s="122"/>
      <c r="AK94" s="122"/>
      <c r="AL94" s="122"/>
      <c r="AM94" s="122"/>
      <c r="AN94" s="122"/>
      <c r="AO94" s="122"/>
      <c r="AP94" s="122"/>
      <c r="AQ94" s="122"/>
      <c r="AR94" s="122"/>
      <c r="AS94" s="122"/>
      <c r="AT94" s="75"/>
      <c r="AU94" s="75"/>
      <c r="AV94" s="75"/>
      <c r="AW94" s="75"/>
      <c r="AX94" s="75"/>
      <c r="AY94" s="75"/>
      <c r="AZ94" s="75"/>
    </row>
    <row r="95" spans="1:52" s="84" customFormat="1" ht="15" customHeight="1" thickBot="1">
      <c r="A95" s="163"/>
      <c r="B95" s="98"/>
      <c r="C95" s="98"/>
      <c r="D95" s="98"/>
      <c r="E95" s="98"/>
      <c r="F95" s="98"/>
      <c r="G95" s="98"/>
      <c r="H95" s="98"/>
      <c r="I95" s="98"/>
      <c r="J95" s="370"/>
      <c r="K95" s="371"/>
      <c r="L95" s="54" t="str">
        <f t="shared" si="260"/>
        <v/>
      </c>
      <c r="M95" s="51"/>
      <c r="N95" s="51"/>
      <c r="O95" s="54" t="str">
        <f t="shared" si="261"/>
        <v/>
      </c>
      <c r="P95" s="51"/>
      <c r="Q95" s="51"/>
      <c r="R95" s="54" t="str">
        <f t="shared" si="262"/>
        <v/>
      </c>
      <c r="S95" s="51"/>
      <c r="T95" s="51"/>
      <c r="U95" s="54" t="str">
        <f t="shared" si="263"/>
        <v/>
      </c>
      <c r="V95" s="51"/>
      <c r="W95" s="51"/>
      <c r="X95" s="54" t="str">
        <f t="shared" si="264"/>
        <v/>
      </c>
      <c r="Y95" s="201"/>
      <c r="Z95" s="201"/>
      <c r="AA95" s="54" t="str">
        <f t="shared" si="265"/>
        <v/>
      </c>
      <c r="AB95" s="94"/>
      <c r="AC95" s="184"/>
      <c r="AD95" s="219"/>
      <c r="AE95" s="143"/>
      <c r="AF95" s="122"/>
      <c r="AG95" s="119"/>
      <c r="AH95" s="122"/>
      <c r="AI95" s="122"/>
      <c r="AJ95" s="122"/>
      <c r="AK95" s="122"/>
      <c r="AL95" s="122"/>
      <c r="AM95" s="122"/>
      <c r="AN95" s="122"/>
      <c r="AO95" s="122"/>
      <c r="AP95" s="122"/>
      <c r="AQ95" s="122"/>
      <c r="AR95" s="122"/>
      <c r="AS95" s="122"/>
      <c r="AT95" s="75"/>
      <c r="AU95" s="75"/>
      <c r="AV95" s="75"/>
      <c r="AW95" s="75"/>
      <c r="AX95" s="75"/>
      <c r="AY95" s="75"/>
      <c r="AZ95" s="75"/>
    </row>
    <row r="96" spans="1:52" s="84" customFormat="1" ht="15" customHeight="1" thickBot="1">
      <c r="A96" s="157" t="s">
        <v>38</v>
      </c>
      <c r="B96" s="97" t="s">
        <v>112</v>
      </c>
      <c r="C96" s="97">
        <v>5.7</v>
      </c>
      <c r="D96" s="97">
        <v>1.9</v>
      </c>
      <c r="E96" s="97">
        <v>2.4</v>
      </c>
      <c r="F96" s="97">
        <v>0</v>
      </c>
      <c r="G96" s="97">
        <v>0</v>
      </c>
      <c r="H96" s="97">
        <v>1.3</v>
      </c>
      <c r="I96" s="97">
        <v>636.6</v>
      </c>
      <c r="J96" s="315" t="s">
        <v>128</v>
      </c>
      <c r="K96" s="372"/>
      <c r="L96" s="117"/>
      <c r="M96" s="388" t="s">
        <v>484</v>
      </c>
      <c r="N96" s="253"/>
      <c r="O96" s="117"/>
      <c r="P96" s="209" t="s">
        <v>515</v>
      </c>
      <c r="Q96" s="253"/>
      <c r="R96" s="117"/>
      <c r="S96" s="209" t="s">
        <v>532</v>
      </c>
      <c r="T96" s="253"/>
      <c r="U96" s="117"/>
      <c r="V96" s="431" t="s">
        <v>16</v>
      </c>
      <c r="W96" s="432"/>
      <c r="X96" s="117"/>
      <c r="Y96" s="389" t="s">
        <v>563</v>
      </c>
      <c r="Z96" s="253"/>
      <c r="AA96" s="117"/>
      <c r="AB96" s="113" t="s">
        <v>117</v>
      </c>
      <c r="AC96" s="220"/>
      <c r="AD96" s="219"/>
      <c r="AE96" s="138" t="str">
        <f t="shared" ref="AE96" si="318">A96</f>
        <v>O1</v>
      </c>
      <c r="AF96" s="119" t="str">
        <f t="shared" ref="AF96" si="319">J96</f>
        <v>白米飯</v>
      </c>
      <c r="AG96" s="119" t="str">
        <f t="shared" ref="AG96" si="320">J97&amp;" "&amp;J98&amp;" "&amp;J99&amp;" "&amp;J100&amp;" "&amp;J101&amp;" "&amp;J102</f>
        <v xml:space="preserve">米     </v>
      </c>
      <c r="AH96" s="119" t="str">
        <f t="shared" ref="AH96" si="321">M96</f>
        <v>芹香毛豆</v>
      </c>
      <c r="AI96" s="119" t="str">
        <f t="shared" ref="AI96" si="322">M97&amp;" "&amp;M98&amp;" "&amp;M99&amp;" "&amp;M100&amp;" "&amp;M101&amp;" "&amp;M102</f>
        <v xml:space="preserve">冷凍毛豆仁 芹菜 胡蘿蔔   </v>
      </c>
      <c r="AJ96" s="119" t="str">
        <f t="shared" ref="AJ96" si="323">P96</f>
        <v>蛋香刈薯</v>
      </c>
      <c r="AK96" s="119" t="str">
        <f t="shared" ref="AK96" si="324">P97&amp;" "&amp;P98&amp;" "&amp;P99&amp;" "&amp;P100&amp;" "&amp;P101&amp;" "&amp;P102</f>
        <v xml:space="preserve">雞蛋 刈薯 胡蘿蔔 薑  </v>
      </c>
      <c r="AL96" s="119" t="str">
        <f t="shared" ref="AL96" si="325">S96</f>
        <v>蔬香冬粉</v>
      </c>
      <c r="AM96" s="119" t="str">
        <f t="shared" ref="AM96" si="326">S97&amp;" "&amp;S98&amp;" "&amp;S99&amp;" "&amp;S100&amp;" "&amp;S101&amp;" "&amp;S102</f>
        <v xml:space="preserve">豆皮 冬粉 時蔬 乾木耳 薑 </v>
      </c>
      <c r="AN96" s="119" t="str">
        <f t="shared" ref="AN96" si="327">V96</f>
        <v>時蔬</v>
      </c>
      <c r="AO96" s="119" t="str">
        <f t="shared" ref="AO96" si="328">V97&amp;" "&amp;V98&amp;" "&amp;V99&amp;" "&amp;V100&amp;" "&amp;V101&amp;" "&amp;V102</f>
        <v xml:space="preserve">蔬菜 薑    </v>
      </c>
      <c r="AP96" s="119" t="str">
        <f t="shared" ref="AP96" si="329">Y96</f>
        <v>針菇蔬湯</v>
      </c>
      <c r="AQ96" s="119" t="str">
        <f t="shared" ref="AQ96" si="330">Y97&amp;" "&amp;Y98&amp;" "&amp;Y99&amp;" "&amp;Y100&amp;" "&amp;Y101&amp;" "&amp;Y102</f>
        <v xml:space="preserve">金針菇 時蔬 薑 素羊肉  </v>
      </c>
      <c r="AR96" s="119" t="str">
        <f>AB96</f>
        <v>點心</v>
      </c>
      <c r="AS96" s="119">
        <f>AC96</f>
        <v>0</v>
      </c>
      <c r="AT96" s="120">
        <f t="shared" ref="AT96" si="331">C96</f>
        <v>5.7</v>
      </c>
      <c r="AU96" s="120">
        <f t="shared" ref="AU96" si="332">H96</f>
        <v>1.3</v>
      </c>
      <c r="AV96" s="120">
        <f t="shared" ref="AV96" si="333">E96</f>
        <v>2.4</v>
      </c>
      <c r="AW96" s="120">
        <f t="shared" ref="AW96" si="334">D96</f>
        <v>1.9</v>
      </c>
      <c r="AX96" s="120">
        <f t="shared" ref="AX96" si="335">F96</f>
        <v>0</v>
      </c>
      <c r="AY96" s="120">
        <f t="shared" ref="AY96" si="336">G96</f>
        <v>0</v>
      </c>
      <c r="AZ96" s="120">
        <f t="shared" ref="AZ96" si="337">I96</f>
        <v>636.6</v>
      </c>
    </row>
    <row r="97" spans="1:52" s="84" customFormat="1" ht="15" customHeight="1" thickBot="1">
      <c r="A97" s="159"/>
      <c r="B97" s="97"/>
      <c r="C97" s="97"/>
      <c r="D97" s="97"/>
      <c r="E97" s="97"/>
      <c r="F97" s="97"/>
      <c r="G97" s="97"/>
      <c r="H97" s="97"/>
      <c r="I97" s="95"/>
      <c r="J97" s="364" t="s">
        <v>126</v>
      </c>
      <c r="K97" s="317">
        <v>10</v>
      </c>
      <c r="L97" s="54" t="str">
        <f t="shared" ref="L97:L98" si="338">IF(K97,"公斤","")</f>
        <v>公斤</v>
      </c>
      <c r="M97" s="50" t="s">
        <v>211</v>
      </c>
      <c r="N97" s="50">
        <v>5</v>
      </c>
      <c r="O97" s="54" t="str">
        <f t="shared" ref="O97" si="339">IF(N97,"公斤","")</f>
        <v>公斤</v>
      </c>
      <c r="P97" s="50" t="s">
        <v>207</v>
      </c>
      <c r="Q97" s="50">
        <v>1</v>
      </c>
      <c r="R97" s="54" t="str">
        <f t="shared" ref="R97" si="340">IF(Q97,"公斤","")</f>
        <v>公斤</v>
      </c>
      <c r="S97" s="50" t="s">
        <v>519</v>
      </c>
      <c r="T97" s="50">
        <v>0.3</v>
      </c>
      <c r="U97" s="54" t="str">
        <f t="shared" ref="U97" si="341">IF(T97,"公斤","")</f>
        <v>公斤</v>
      </c>
      <c r="V97" s="50" t="s">
        <v>14</v>
      </c>
      <c r="W97" s="50">
        <v>7</v>
      </c>
      <c r="X97" s="54" t="str">
        <f t="shared" ref="X97" si="342">IF(W97,"公斤","")</f>
        <v>公斤</v>
      </c>
      <c r="Y97" s="50" t="s">
        <v>229</v>
      </c>
      <c r="Z97" s="50">
        <v>1</v>
      </c>
      <c r="AA97" s="54" t="str">
        <f t="shared" ref="AA97" si="343">IF(Z97,"公斤","")</f>
        <v>公斤</v>
      </c>
      <c r="AB97" s="71" t="s">
        <v>117</v>
      </c>
      <c r="AC97" s="221"/>
      <c r="AD97" s="219"/>
      <c r="AE97" s="142"/>
      <c r="AF97" s="122"/>
      <c r="AG97" s="119"/>
      <c r="AH97" s="122"/>
      <c r="AI97" s="122"/>
      <c r="AJ97" s="122"/>
      <c r="AK97" s="122"/>
      <c r="AL97" s="122"/>
      <c r="AM97" s="122"/>
      <c r="AN97" s="122"/>
      <c r="AO97" s="122"/>
      <c r="AP97" s="122"/>
      <c r="AQ97" s="122"/>
      <c r="AR97" s="122"/>
      <c r="AS97" s="122"/>
      <c r="AT97" s="75"/>
      <c r="AU97" s="75"/>
      <c r="AV97" s="75"/>
      <c r="AW97" s="75"/>
      <c r="AX97" s="75"/>
      <c r="AY97" s="75"/>
      <c r="AZ97" s="75"/>
    </row>
    <row r="98" spans="1:52" s="84" customFormat="1" ht="15" customHeight="1">
      <c r="A98" s="159"/>
      <c r="B98" s="97" t="s">
        <v>113</v>
      </c>
      <c r="C98" s="97">
        <v>5</v>
      </c>
      <c r="D98" s="97">
        <v>1.6</v>
      </c>
      <c r="E98" s="97">
        <v>2.1</v>
      </c>
      <c r="F98" s="97">
        <v>0</v>
      </c>
      <c r="G98" s="97">
        <v>0</v>
      </c>
      <c r="H98" s="97">
        <v>1.2</v>
      </c>
      <c r="I98" s="95">
        <v>565.70000000000005</v>
      </c>
      <c r="J98" s="364"/>
      <c r="K98" s="317"/>
      <c r="L98" s="54" t="str">
        <f t="shared" si="338"/>
        <v/>
      </c>
      <c r="M98" s="50" t="s">
        <v>206</v>
      </c>
      <c r="N98" s="50">
        <v>2</v>
      </c>
      <c r="O98" s="54" t="str">
        <f t="shared" si="261"/>
        <v>公斤</v>
      </c>
      <c r="P98" s="50" t="s">
        <v>498</v>
      </c>
      <c r="Q98" s="50">
        <v>6</v>
      </c>
      <c r="R98" s="54" t="str">
        <f t="shared" si="262"/>
        <v>公斤</v>
      </c>
      <c r="S98" s="50" t="s">
        <v>533</v>
      </c>
      <c r="T98" s="50">
        <v>1</v>
      </c>
      <c r="U98" s="54" t="str">
        <f t="shared" si="263"/>
        <v>公斤</v>
      </c>
      <c r="V98" s="50" t="s">
        <v>17</v>
      </c>
      <c r="W98" s="50">
        <v>0.05</v>
      </c>
      <c r="X98" s="54" t="str">
        <f t="shared" si="264"/>
        <v>公斤</v>
      </c>
      <c r="Y98" s="50" t="s">
        <v>16</v>
      </c>
      <c r="Z98" s="50">
        <v>2</v>
      </c>
      <c r="AA98" s="54" t="str">
        <f t="shared" si="265"/>
        <v>公斤</v>
      </c>
      <c r="AB98" s="71"/>
      <c r="AC98" s="221"/>
      <c r="AD98" s="219"/>
      <c r="AE98" s="142"/>
      <c r="AF98" s="122"/>
      <c r="AG98" s="119"/>
      <c r="AH98" s="122"/>
      <c r="AI98" s="122"/>
      <c r="AJ98" s="122"/>
      <c r="AK98" s="122"/>
      <c r="AL98" s="122"/>
      <c r="AM98" s="122"/>
      <c r="AN98" s="122"/>
      <c r="AO98" s="122"/>
      <c r="AP98" s="122"/>
      <c r="AQ98" s="122"/>
      <c r="AR98" s="122"/>
      <c r="AS98" s="122"/>
      <c r="AT98" s="75"/>
      <c r="AU98" s="75"/>
      <c r="AV98" s="75"/>
      <c r="AW98" s="75"/>
      <c r="AX98" s="75"/>
      <c r="AY98" s="75"/>
      <c r="AZ98" s="75"/>
    </row>
    <row r="99" spans="1:52" s="84" customFormat="1" ht="15" customHeight="1">
      <c r="A99" s="159"/>
      <c r="B99" s="97"/>
      <c r="C99" s="97"/>
      <c r="D99" s="97"/>
      <c r="E99" s="97"/>
      <c r="F99" s="97"/>
      <c r="G99" s="97"/>
      <c r="H99" s="97"/>
      <c r="I99" s="97"/>
      <c r="J99" s="364"/>
      <c r="K99" s="317"/>
      <c r="L99" s="54" t="str">
        <f t="shared" si="260"/>
        <v/>
      </c>
      <c r="M99" s="50" t="s">
        <v>204</v>
      </c>
      <c r="N99" s="50">
        <v>2</v>
      </c>
      <c r="O99" s="54" t="str">
        <f t="shared" si="261"/>
        <v>公斤</v>
      </c>
      <c r="P99" s="50" t="s">
        <v>204</v>
      </c>
      <c r="Q99" s="50">
        <v>0.5</v>
      </c>
      <c r="R99" s="54" t="str">
        <f t="shared" si="262"/>
        <v>公斤</v>
      </c>
      <c r="S99" s="50" t="s">
        <v>16</v>
      </c>
      <c r="T99" s="50">
        <v>3</v>
      </c>
      <c r="U99" s="54" t="str">
        <f t="shared" si="263"/>
        <v>公斤</v>
      </c>
      <c r="V99" s="50"/>
      <c r="W99" s="50"/>
      <c r="X99" s="54" t="str">
        <f t="shared" si="264"/>
        <v/>
      </c>
      <c r="Y99" s="50" t="s">
        <v>17</v>
      </c>
      <c r="Z99" s="50">
        <v>0.05</v>
      </c>
      <c r="AA99" s="54" t="str">
        <f t="shared" si="265"/>
        <v>公斤</v>
      </c>
      <c r="AB99" s="71"/>
      <c r="AC99" s="221"/>
      <c r="AD99" s="219"/>
      <c r="AE99" s="142"/>
      <c r="AF99" s="122"/>
      <c r="AG99" s="119"/>
      <c r="AH99" s="122"/>
      <c r="AI99" s="122"/>
      <c r="AJ99" s="122"/>
      <c r="AK99" s="122"/>
      <c r="AL99" s="122"/>
      <c r="AM99" s="122"/>
      <c r="AN99" s="122"/>
      <c r="AO99" s="122"/>
      <c r="AP99" s="122"/>
      <c r="AQ99" s="122"/>
      <c r="AR99" s="122"/>
      <c r="AS99" s="122"/>
      <c r="AT99" s="75"/>
      <c r="AU99" s="75"/>
      <c r="AV99" s="75"/>
      <c r="AW99" s="75"/>
      <c r="AX99" s="75"/>
      <c r="AY99" s="75"/>
      <c r="AZ99" s="75"/>
    </row>
    <row r="100" spans="1:52" s="84" customFormat="1" ht="15" customHeight="1">
      <c r="A100" s="159"/>
      <c r="B100" s="97"/>
      <c r="C100" s="97"/>
      <c r="D100" s="97"/>
      <c r="E100" s="97"/>
      <c r="F100" s="97"/>
      <c r="G100" s="97"/>
      <c r="H100" s="97"/>
      <c r="I100" s="97"/>
      <c r="J100" s="364"/>
      <c r="K100" s="317"/>
      <c r="L100" s="54" t="str">
        <f t="shared" si="260"/>
        <v/>
      </c>
      <c r="M100" s="50"/>
      <c r="N100" s="50"/>
      <c r="O100" s="54" t="str">
        <f t="shared" si="261"/>
        <v/>
      </c>
      <c r="P100" s="50" t="s">
        <v>17</v>
      </c>
      <c r="Q100" s="50">
        <v>0.05</v>
      </c>
      <c r="R100" s="54" t="str">
        <f t="shared" si="262"/>
        <v>公斤</v>
      </c>
      <c r="S100" s="50" t="s">
        <v>219</v>
      </c>
      <c r="T100" s="50">
        <v>0.01</v>
      </c>
      <c r="U100" s="54" t="str">
        <f t="shared" si="263"/>
        <v>公斤</v>
      </c>
      <c r="V100" s="50"/>
      <c r="W100" s="50"/>
      <c r="X100" s="54" t="str">
        <f t="shared" si="264"/>
        <v/>
      </c>
      <c r="Y100" s="50" t="s">
        <v>227</v>
      </c>
      <c r="Z100" s="50">
        <v>0.5</v>
      </c>
      <c r="AA100" s="54" t="str">
        <f t="shared" si="265"/>
        <v>公斤</v>
      </c>
      <c r="AB100" s="71"/>
      <c r="AC100" s="221"/>
      <c r="AD100" s="219"/>
      <c r="AE100" s="142"/>
      <c r="AF100" s="122"/>
      <c r="AG100" s="119"/>
      <c r="AH100" s="122"/>
      <c r="AI100" s="122"/>
      <c r="AJ100" s="122"/>
      <c r="AK100" s="122"/>
      <c r="AL100" s="122"/>
      <c r="AM100" s="122"/>
      <c r="AN100" s="122"/>
      <c r="AO100" s="122"/>
      <c r="AP100" s="122"/>
      <c r="AQ100" s="122"/>
      <c r="AR100" s="122"/>
      <c r="AS100" s="122"/>
      <c r="AT100" s="75"/>
      <c r="AU100" s="75"/>
      <c r="AV100" s="75"/>
      <c r="AW100" s="75"/>
      <c r="AX100" s="75"/>
      <c r="AY100" s="75"/>
      <c r="AZ100" s="75"/>
    </row>
    <row r="101" spans="1:52" s="84" customFormat="1" ht="15" customHeight="1">
      <c r="A101" s="159"/>
      <c r="B101" s="97"/>
      <c r="C101" s="97"/>
      <c r="D101" s="97"/>
      <c r="E101" s="97"/>
      <c r="F101" s="97"/>
      <c r="G101" s="97"/>
      <c r="H101" s="97"/>
      <c r="I101" s="97"/>
      <c r="J101" s="364"/>
      <c r="K101" s="317"/>
      <c r="L101" s="54" t="str">
        <f t="shared" si="260"/>
        <v/>
      </c>
      <c r="M101" s="50"/>
      <c r="N101" s="50"/>
      <c r="O101" s="54" t="str">
        <f t="shared" si="261"/>
        <v/>
      </c>
      <c r="P101" s="50"/>
      <c r="Q101" s="50"/>
      <c r="R101" s="54" t="str">
        <f t="shared" si="262"/>
        <v/>
      </c>
      <c r="S101" s="50" t="s">
        <v>17</v>
      </c>
      <c r="T101" s="50">
        <v>0.05</v>
      </c>
      <c r="U101" s="54" t="str">
        <f t="shared" si="263"/>
        <v>公斤</v>
      </c>
      <c r="V101" s="50"/>
      <c r="W101" s="50"/>
      <c r="X101" s="54" t="str">
        <f t="shared" si="264"/>
        <v/>
      </c>
      <c r="Y101" s="50"/>
      <c r="Z101" s="50"/>
      <c r="AA101" s="54" t="str">
        <f t="shared" si="265"/>
        <v/>
      </c>
      <c r="AB101" s="71"/>
      <c r="AC101" s="221"/>
      <c r="AD101" s="219"/>
      <c r="AE101" s="142"/>
      <c r="AF101" s="122"/>
      <c r="AG101" s="119"/>
      <c r="AH101" s="122"/>
      <c r="AI101" s="122"/>
      <c r="AJ101" s="122"/>
      <c r="AK101" s="122"/>
      <c r="AL101" s="122"/>
      <c r="AM101" s="122"/>
      <c r="AN101" s="122"/>
      <c r="AO101" s="122"/>
      <c r="AP101" s="122"/>
      <c r="AQ101" s="122"/>
      <c r="AR101" s="122"/>
      <c r="AS101" s="122"/>
      <c r="AT101" s="75"/>
      <c r="AU101" s="75"/>
      <c r="AV101" s="75"/>
      <c r="AW101" s="75"/>
      <c r="AX101" s="75"/>
      <c r="AY101" s="75"/>
      <c r="AZ101" s="75"/>
    </row>
    <row r="102" spans="1:52" s="84" customFormat="1" ht="15" customHeight="1" thickBot="1">
      <c r="A102" s="163"/>
      <c r="B102" s="98"/>
      <c r="C102" s="97"/>
      <c r="D102" s="98"/>
      <c r="E102" s="97"/>
      <c r="F102" s="97"/>
      <c r="G102" s="97"/>
      <c r="H102" s="97"/>
      <c r="I102" s="98"/>
      <c r="J102" s="373"/>
      <c r="K102" s="365"/>
      <c r="L102" s="54" t="str">
        <f t="shared" si="260"/>
        <v/>
      </c>
      <c r="M102" s="210"/>
      <c r="N102" s="210"/>
      <c r="O102" s="54" t="str">
        <f t="shared" si="261"/>
        <v/>
      </c>
      <c r="P102" s="210"/>
      <c r="Q102" s="210"/>
      <c r="R102" s="54" t="str">
        <f t="shared" si="262"/>
        <v/>
      </c>
      <c r="S102" s="210"/>
      <c r="T102" s="210"/>
      <c r="U102" s="54" t="str">
        <f t="shared" si="263"/>
        <v/>
      </c>
      <c r="V102" s="121"/>
      <c r="W102" s="51"/>
      <c r="X102" s="54" t="str">
        <f t="shared" si="264"/>
        <v/>
      </c>
      <c r="Y102" s="210"/>
      <c r="Z102" s="210"/>
      <c r="AA102" s="54" t="str">
        <f t="shared" si="265"/>
        <v/>
      </c>
      <c r="AB102" s="94"/>
      <c r="AC102" s="222"/>
      <c r="AD102" s="219"/>
      <c r="AE102" s="143"/>
      <c r="AF102" s="122"/>
      <c r="AG102" s="119"/>
      <c r="AH102" s="122"/>
      <c r="AI102" s="122"/>
      <c r="AJ102" s="122"/>
      <c r="AK102" s="122"/>
      <c r="AL102" s="122"/>
      <c r="AM102" s="122"/>
      <c r="AN102" s="122"/>
      <c r="AO102" s="122"/>
      <c r="AP102" s="122"/>
      <c r="AQ102" s="122"/>
      <c r="AR102" s="122"/>
      <c r="AS102" s="122"/>
      <c r="AT102" s="75"/>
      <c r="AU102" s="75"/>
      <c r="AV102" s="75"/>
      <c r="AW102" s="75"/>
      <c r="AX102" s="75"/>
      <c r="AY102" s="75"/>
      <c r="AZ102" s="75"/>
    </row>
    <row r="103" spans="1:52" s="84" customFormat="1" ht="15" customHeight="1" thickBot="1">
      <c r="A103" s="166" t="s">
        <v>39</v>
      </c>
      <c r="B103" s="97" t="s">
        <v>112</v>
      </c>
      <c r="C103" s="95">
        <v>5.8</v>
      </c>
      <c r="D103" s="97">
        <v>1.7</v>
      </c>
      <c r="E103" s="95">
        <v>1.7</v>
      </c>
      <c r="F103" s="95">
        <v>0</v>
      </c>
      <c r="G103" s="95">
        <v>0</v>
      </c>
      <c r="H103" s="95">
        <v>1.6</v>
      </c>
      <c r="I103" s="97">
        <v>647.5</v>
      </c>
      <c r="J103" s="315" t="s">
        <v>125</v>
      </c>
      <c r="K103" s="372"/>
      <c r="L103" s="117"/>
      <c r="M103" s="389" t="s">
        <v>485</v>
      </c>
      <c r="N103" s="253"/>
      <c r="O103" s="117"/>
      <c r="P103" s="209" t="s">
        <v>214</v>
      </c>
      <c r="Q103" s="253"/>
      <c r="R103" s="117"/>
      <c r="S103" s="198" t="s">
        <v>386</v>
      </c>
      <c r="T103" s="253"/>
      <c r="U103" s="117"/>
      <c r="V103" s="431" t="s">
        <v>16</v>
      </c>
      <c r="W103" s="432"/>
      <c r="X103" s="117"/>
      <c r="Y103" s="209" t="s">
        <v>225</v>
      </c>
      <c r="Z103" s="253"/>
      <c r="AA103" s="117"/>
      <c r="AB103" s="113" t="s">
        <v>117</v>
      </c>
      <c r="AC103" s="183"/>
      <c r="AD103" s="219"/>
      <c r="AE103" s="138" t="str">
        <f t="shared" ref="AE103" si="344">A103</f>
        <v>O2</v>
      </c>
      <c r="AF103" s="119" t="str">
        <f t="shared" ref="AF103" si="345">J103</f>
        <v>糙米飯</v>
      </c>
      <c r="AG103" s="119" t="str">
        <f t="shared" ref="AG103" si="346">J104&amp;" "&amp;J105&amp;" "&amp;J106&amp;" "&amp;J107&amp;" "&amp;J108&amp;" "&amp;J109</f>
        <v xml:space="preserve">米 糙米    </v>
      </c>
      <c r="AH103" s="119" t="str">
        <f t="shared" ref="AH103" si="347">M103</f>
        <v>南瓜油腐</v>
      </c>
      <c r="AI103" s="119" t="str">
        <f t="shared" ref="AI103" si="348">M104&amp;" "&amp;M105&amp;" "&amp;M106&amp;" "&amp;M107&amp;" "&amp;M108&amp;" "&amp;M109</f>
        <v xml:space="preserve">四角油豆腐 南瓜 紅蘿蔔 薑  </v>
      </c>
      <c r="AJ103" s="119" t="str">
        <f t="shared" ref="AJ103" si="349">P103</f>
        <v>藥膳凍腐</v>
      </c>
      <c r="AK103" s="119" t="str">
        <f t="shared" ref="AK103" si="350">P104&amp;" "&amp;P105&amp;" "&amp;P106&amp;" "&amp;P107&amp;" "&amp;P108&amp;" "&amp;P109</f>
        <v xml:space="preserve">凍豆腐 白蘿蔔 胡蘿蔔 薑 藥膳包 </v>
      </c>
      <c r="AL103" s="119" t="str">
        <f t="shared" ref="AL103" si="351">S103</f>
        <v>薯條</v>
      </c>
      <c r="AM103" s="119" t="str">
        <f t="shared" ref="AM103" si="352">S104&amp;" "&amp;S105&amp;" "&amp;S106&amp;" "&amp;S107&amp;" "&amp;S108&amp;" "&amp;S109</f>
        <v xml:space="preserve">馬鈴薯條     </v>
      </c>
      <c r="AN103" s="119" t="str">
        <f t="shared" ref="AN103" si="353">V103</f>
        <v>時蔬</v>
      </c>
      <c r="AO103" s="119" t="str">
        <f t="shared" ref="AO103" si="354">V104&amp;" "&amp;V105&amp;" "&amp;V106&amp;" "&amp;V107&amp;" "&amp;V108&amp;" "&amp;V109</f>
        <v xml:space="preserve">蔬菜 薑    </v>
      </c>
      <c r="AP103" s="119" t="str">
        <f t="shared" ref="AP103" si="355">Y103</f>
        <v>時瓜湯</v>
      </c>
      <c r="AQ103" s="119" t="str">
        <f t="shared" ref="AQ103" si="356">Y104&amp;" "&amp;Y105&amp;" "&amp;Y106&amp;" "&amp;Y107&amp;" "&amp;Y108&amp;" "&amp;Y109</f>
        <v xml:space="preserve">時瓜 薑 素羊肉   </v>
      </c>
      <c r="AR103" s="119" t="str">
        <f>AB103</f>
        <v>點心</v>
      </c>
      <c r="AS103" s="119">
        <f>AC103</f>
        <v>0</v>
      </c>
      <c r="AT103" s="120">
        <f t="shared" ref="AT103" si="357">C103</f>
        <v>5.8</v>
      </c>
      <c r="AU103" s="120">
        <f t="shared" ref="AU103" si="358">H103</f>
        <v>1.6</v>
      </c>
      <c r="AV103" s="120">
        <f t="shared" ref="AV103" si="359">E103</f>
        <v>1.7</v>
      </c>
      <c r="AW103" s="120">
        <f t="shared" ref="AW103" si="360">D103</f>
        <v>1.7</v>
      </c>
      <c r="AX103" s="120">
        <f t="shared" ref="AX103" si="361">F103</f>
        <v>0</v>
      </c>
      <c r="AY103" s="120">
        <f t="shared" ref="AY103" si="362">G103</f>
        <v>0</v>
      </c>
      <c r="AZ103" s="120">
        <f t="shared" ref="AZ103" si="363">I103</f>
        <v>647.5</v>
      </c>
    </row>
    <row r="104" spans="1:52" s="84" customFormat="1" ht="15" customHeight="1" thickBot="1">
      <c r="A104" s="170"/>
      <c r="B104" s="97"/>
      <c r="C104" s="97"/>
      <c r="D104" s="97"/>
      <c r="E104" s="97"/>
      <c r="F104" s="97"/>
      <c r="G104" s="97"/>
      <c r="H104" s="97"/>
      <c r="I104" s="95"/>
      <c r="J104" s="364" t="s">
        <v>126</v>
      </c>
      <c r="K104" s="317">
        <v>7</v>
      </c>
      <c r="L104" s="54" t="str">
        <f t="shared" ref="L104:L105" si="364">IF(K104,"公斤","")</f>
        <v>公斤</v>
      </c>
      <c r="M104" s="50" t="s">
        <v>203</v>
      </c>
      <c r="N104" s="50">
        <v>7</v>
      </c>
      <c r="O104" s="54" t="str">
        <f t="shared" ref="O104" si="365">IF(N104,"公斤","")</f>
        <v>公斤</v>
      </c>
      <c r="P104" s="50" t="s">
        <v>215</v>
      </c>
      <c r="Q104" s="50">
        <v>3</v>
      </c>
      <c r="R104" s="54" t="str">
        <f t="shared" ref="R104" si="366">IF(Q104,"公斤","")</f>
        <v>公斤</v>
      </c>
      <c r="S104" s="200" t="s">
        <v>387</v>
      </c>
      <c r="T104" s="279">
        <v>5</v>
      </c>
      <c r="U104" s="54" t="str">
        <f t="shared" ref="U104" si="367">IF(T104,"公斤","")</f>
        <v>公斤</v>
      </c>
      <c r="V104" s="50" t="s">
        <v>14</v>
      </c>
      <c r="W104" s="50">
        <v>7</v>
      </c>
      <c r="X104" s="54" t="str">
        <f t="shared" ref="X104" si="368">IF(W104,"公斤","")</f>
        <v>公斤</v>
      </c>
      <c r="Y104" s="50" t="s">
        <v>226</v>
      </c>
      <c r="Z104" s="50">
        <v>3.5</v>
      </c>
      <c r="AA104" s="54" t="str">
        <f t="shared" ref="AA104" si="369">IF(Z104,"公斤","")</f>
        <v>公斤</v>
      </c>
      <c r="AB104" s="71" t="s">
        <v>117</v>
      </c>
      <c r="AC104" s="181"/>
      <c r="AD104" s="219"/>
      <c r="AE104" s="142"/>
      <c r="AF104" s="122"/>
      <c r="AG104" s="119"/>
      <c r="AH104" s="122"/>
      <c r="AI104" s="122"/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75"/>
      <c r="AU104" s="75"/>
      <c r="AV104" s="75"/>
      <c r="AW104" s="75"/>
      <c r="AX104" s="75"/>
      <c r="AY104" s="75"/>
      <c r="AZ104" s="75"/>
    </row>
    <row r="105" spans="1:52" s="84" customFormat="1" ht="15" customHeight="1">
      <c r="A105" s="170"/>
      <c r="B105" s="97" t="s">
        <v>113</v>
      </c>
      <c r="C105" s="97">
        <v>5.2</v>
      </c>
      <c r="D105" s="97">
        <v>1.7</v>
      </c>
      <c r="E105" s="97">
        <v>1.7</v>
      </c>
      <c r="F105" s="97">
        <v>0</v>
      </c>
      <c r="G105" s="97">
        <v>0</v>
      </c>
      <c r="H105" s="97">
        <v>1.6</v>
      </c>
      <c r="I105" s="95">
        <v>608.6</v>
      </c>
      <c r="J105" s="364" t="s">
        <v>127</v>
      </c>
      <c r="K105" s="317">
        <v>3</v>
      </c>
      <c r="L105" s="54" t="str">
        <f t="shared" si="364"/>
        <v>公斤</v>
      </c>
      <c r="M105" s="50" t="s">
        <v>144</v>
      </c>
      <c r="N105" s="50">
        <v>2</v>
      </c>
      <c r="O105" s="54" t="str">
        <f t="shared" si="261"/>
        <v>公斤</v>
      </c>
      <c r="P105" s="50" t="s">
        <v>220</v>
      </c>
      <c r="Q105" s="50">
        <v>4</v>
      </c>
      <c r="R105" s="54" t="str">
        <f t="shared" si="262"/>
        <v>公斤</v>
      </c>
      <c r="S105" s="200"/>
      <c r="T105" s="200"/>
      <c r="U105" s="54" t="str">
        <f t="shared" si="263"/>
        <v/>
      </c>
      <c r="V105" s="50" t="s">
        <v>17</v>
      </c>
      <c r="W105" s="50">
        <v>0.05</v>
      </c>
      <c r="X105" s="54" t="str">
        <f t="shared" si="264"/>
        <v>公斤</v>
      </c>
      <c r="Y105" s="50" t="s">
        <v>17</v>
      </c>
      <c r="Z105" s="50">
        <v>0.05</v>
      </c>
      <c r="AA105" s="54" t="str">
        <f t="shared" si="265"/>
        <v>公斤</v>
      </c>
      <c r="AB105" s="71"/>
      <c r="AC105" s="181"/>
      <c r="AD105" s="219"/>
      <c r="AE105" s="142"/>
      <c r="AF105" s="122"/>
      <c r="AG105" s="119"/>
      <c r="AH105" s="122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75"/>
      <c r="AU105" s="75"/>
      <c r="AV105" s="75"/>
      <c r="AW105" s="75"/>
      <c r="AX105" s="75"/>
      <c r="AY105" s="75"/>
      <c r="AZ105" s="75"/>
    </row>
    <row r="106" spans="1:52" s="84" customFormat="1" ht="15" customHeight="1">
      <c r="A106" s="170"/>
      <c r="B106" s="97"/>
      <c r="C106" s="97"/>
      <c r="D106" s="97"/>
      <c r="E106" s="97"/>
      <c r="F106" s="97"/>
      <c r="G106" s="97"/>
      <c r="H106" s="97"/>
      <c r="I106" s="97"/>
      <c r="J106" s="364"/>
      <c r="K106" s="317"/>
      <c r="L106" s="54" t="str">
        <f t="shared" si="260"/>
        <v/>
      </c>
      <c r="M106" s="50" t="s">
        <v>140</v>
      </c>
      <c r="N106" s="50">
        <v>1</v>
      </c>
      <c r="O106" s="54" t="str">
        <f t="shared" si="261"/>
        <v>公斤</v>
      </c>
      <c r="P106" s="50" t="s">
        <v>204</v>
      </c>
      <c r="Q106" s="50">
        <v>1</v>
      </c>
      <c r="R106" s="54" t="str">
        <f t="shared" si="262"/>
        <v>公斤</v>
      </c>
      <c r="S106" s="200"/>
      <c r="T106" s="200"/>
      <c r="U106" s="54" t="str">
        <f t="shared" si="263"/>
        <v/>
      </c>
      <c r="V106" s="50"/>
      <c r="W106" s="50"/>
      <c r="X106" s="54" t="str">
        <f t="shared" si="264"/>
        <v/>
      </c>
      <c r="Y106" s="50" t="s">
        <v>227</v>
      </c>
      <c r="Z106" s="50">
        <v>0.5</v>
      </c>
      <c r="AA106" s="54" t="str">
        <f t="shared" si="265"/>
        <v>公斤</v>
      </c>
      <c r="AB106" s="71"/>
      <c r="AC106" s="181"/>
      <c r="AD106" s="219"/>
      <c r="AE106" s="142"/>
      <c r="AF106" s="122"/>
      <c r="AG106" s="119"/>
      <c r="AH106" s="122"/>
      <c r="AI106" s="122"/>
      <c r="AJ106" s="122"/>
      <c r="AK106" s="122"/>
      <c r="AL106" s="122"/>
      <c r="AM106" s="122"/>
      <c r="AN106" s="122"/>
      <c r="AO106" s="122"/>
      <c r="AP106" s="122"/>
      <c r="AQ106" s="122"/>
      <c r="AR106" s="122"/>
      <c r="AS106" s="122"/>
      <c r="AT106" s="75"/>
      <c r="AU106" s="75"/>
      <c r="AV106" s="75"/>
      <c r="AW106" s="75"/>
      <c r="AX106" s="75"/>
      <c r="AY106" s="75"/>
      <c r="AZ106" s="75"/>
    </row>
    <row r="107" spans="1:52" s="84" customFormat="1" ht="15" customHeight="1">
      <c r="A107" s="170"/>
      <c r="B107" s="97"/>
      <c r="C107" s="97"/>
      <c r="D107" s="97"/>
      <c r="E107" s="97"/>
      <c r="F107" s="97"/>
      <c r="G107" s="97"/>
      <c r="H107" s="97"/>
      <c r="I107" s="97"/>
      <c r="J107" s="364"/>
      <c r="K107" s="317"/>
      <c r="L107" s="54" t="str">
        <f t="shared" si="260"/>
        <v/>
      </c>
      <c r="M107" s="50" t="s">
        <v>17</v>
      </c>
      <c r="N107" s="50">
        <v>0.05</v>
      </c>
      <c r="O107" s="54" t="str">
        <f t="shared" si="261"/>
        <v>公斤</v>
      </c>
      <c r="P107" s="50" t="s">
        <v>17</v>
      </c>
      <c r="Q107" s="50">
        <v>0.05</v>
      </c>
      <c r="R107" s="54" t="str">
        <f t="shared" si="262"/>
        <v>公斤</v>
      </c>
      <c r="S107" s="200"/>
      <c r="T107" s="200"/>
      <c r="U107" s="54" t="str">
        <f t="shared" si="263"/>
        <v/>
      </c>
      <c r="V107" s="50"/>
      <c r="W107" s="50"/>
      <c r="X107" s="54" t="str">
        <f t="shared" si="264"/>
        <v/>
      </c>
      <c r="Y107" s="50"/>
      <c r="Z107" s="50"/>
      <c r="AA107" s="54" t="str">
        <f t="shared" si="265"/>
        <v/>
      </c>
      <c r="AB107" s="71"/>
      <c r="AC107" s="181"/>
      <c r="AD107" s="219"/>
      <c r="AE107" s="142"/>
      <c r="AF107" s="122"/>
      <c r="AG107" s="119"/>
      <c r="AH107" s="122"/>
      <c r="AI107" s="122"/>
      <c r="AJ107" s="122"/>
      <c r="AK107" s="122"/>
      <c r="AL107" s="122"/>
      <c r="AM107" s="122"/>
      <c r="AN107" s="122"/>
      <c r="AO107" s="122"/>
      <c r="AP107" s="122"/>
      <c r="AQ107" s="122"/>
      <c r="AR107" s="122"/>
      <c r="AS107" s="122"/>
      <c r="AT107" s="75"/>
      <c r="AU107" s="75"/>
      <c r="AV107" s="75"/>
      <c r="AW107" s="75"/>
      <c r="AX107" s="75"/>
      <c r="AY107" s="75"/>
      <c r="AZ107" s="75"/>
    </row>
    <row r="108" spans="1:52" s="84" customFormat="1" ht="15" customHeight="1">
      <c r="A108" s="170"/>
      <c r="B108" s="97"/>
      <c r="C108" s="97"/>
      <c r="D108" s="97"/>
      <c r="E108" s="97"/>
      <c r="F108" s="97"/>
      <c r="G108" s="97"/>
      <c r="H108" s="97"/>
      <c r="I108" s="97"/>
      <c r="J108" s="364"/>
      <c r="K108" s="317"/>
      <c r="L108" s="54" t="str">
        <f t="shared" si="260"/>
        <v/>
      </c>
      <c r="M108" s="50"/>
      <c r="N108" s="50"/>
      <c r="O108" s="54" t="str">
        <f t="shared" si="261"/>
        <v/>
      </c>
      <c r="P108" s="50" t="s">
        <v>516</v>
      </c>
      <c r="Q108" s="50"/>
      <c r="R108" s="54" t="str">
        <f t="shared" si="262"/>
        <v/>
      </c>
      <c r="S108" s="200"/>
      <c r="T108" s="200"/>
      <c r="U108" s="54" t="str">
        <f t="shared" si="263"/>
        <v/>
      </c>
      <c r="V108" s="50"/>
      <c r="W108" s="50"/>
      <c r="X108" s="54" t="str">
        <f t="shared" si="264"/>
        <v/>
      </c>
      <c r="Y108" s="50"/>
      <c r="Z108" s="50"/>
      <c r="AA108" s="54" t="str">
        <f t="shared" si="265"/>
        <v/>
      </c>
      <c r="AB108" s="71"/>
      <c r="AC108" s="181"/>
      <c r="AD108" s="219"/>
      <c r="AE108" s="142"/>
      <c r="AF108" s="122"/>
      <c r="AG108" s="119"/>
      <c r="AH108" s="122"/>
      <c r="AI108" s="122"/>
      <c r="AJ108" s="122"/>
      <c r="AK108" s="122"/>
      <c r="AL108" s="122"/>
      <c r="AM108" s="122"/>
      <c r="AN108" s="122"/>
      <c r="AO108" s="122"/>
      <c r="AP108" s="122"/>
      <c r="AQ108" s="122"/>
      <c r="AR108" s="122"/>
      <c r="AS108" s="122"/>
      <c r="AT108" s="75"/>
      <c r="AU108" s="75"/>
      <c r="AV108" s="75"/>
      <c r="AW108" s="75"/>
      <c r="AX108" s="75"/>
      <c r="AY108" s="75"/>
      <c r="AZ108" s="75"/>
    </row>
    <row r="109" spans="1:52" s="84" customFormat="1" ht="15" customHeight="1" thickBot="1">
      <c r="A109" s="174"/>
      <c r="B109" s="98"/>
      <c r="C109" s="98"/>
      <c r="D109" s="98"/>
      <c r="E109" s="98"/>
      <c r="F109" s="98"/>
      <c r="G109" s="98"/>
      <c r="H109" s="98"/>
      <c r="I109" s="98"/>
      <c r="J109" s="373"/>
      <c r="K109" s="365"/>
      <c r="L109" s="54" t="str">
        <f t="shared" si="260"/>
        <v/>
      </c>
      <c r="M109" s="210"/>
      <c r="N109" s="210"/>
      <c r="O109" s="54" t="str">
        <f t="shared" si="261"/>
        <v/>
      </c>
      <c r="P109" s="210"/>
      <c r="Q109" s="210"/>
      <c r="R109" s="54" t="str">
        <f t="shared" si="262"/>
        <v/>
      </c>
      <c r="S109" s="201"/>
      <c r="T109" s="201"/>
      <c r="U109" s="54" t="str">
        <f t="shared" si="263"/>
        <v/>
      </c>
      <c r="V109" s="51"/>
      <c r="W109" s="51"/>
      <c r="X109" s="54" t="str">
        <f t="shared" si="264"/>
        <v/>
      </c>
      <c r="Y109" s="210"/>
      <c r="Z109" s="210"/>
      <c r="AA109" s="54" t="str">
        <f t="shared" si="265"/>
        <v/>
      </c>
      <c r="AB109" s="94"/>
      <c r="AC109" s="184"/>
      <c r="AD109" s="219"/>
      <c r="AE109" s="143"/>
      <c r="AF109" s="122"/>
      <c r="AG109" s="119"/>
      <c r="AH109" s="122"/>
      <c r="AI109" s="122"/>
      <c r="AJ109" s="122"/>
      <c r="AK109" s="122"/>
      <c r="AL109" s="122"/>
      <c r="AM109" s="122"/>
      <c r="AN109" s="122"/>
      <c r="AO109" s="122"/>
      <c r="AP109" s="122"/>
      <c r="AQ109" s="122"/>
      <c r="AR109" s="122"/>
      <c r="AS109" s="122"/>
      <c r="AT109" s="75"/>
      <c r="AU109" s="75"/>
      <c r="AV109" s="75"/>
      <c r="AW109" s="75"/>
      <c r="AX109" s="75"/>
      <c r="AY109" s="75"/>
      <c r="AZ109" s="75"/>
    </row>
    <row r="110" spans="1:52" s="84" customFormat="1" ht="15" customHeight="1" thickBot="1">
      <c r="A110" s="178" t="s">
        <v>40</v>
      </c>
      <c r="B110" s="97" t="s">
        <v>112</v>
      </c>
      <c r="C110" s="97">
        <v>4</v>
      </c>
      <c r="D110" s="97">
        <v>2.1</v>
      </c>
      <c r="E110" s="97">
        <v>1.3</v>
      </c>
      <c r="F110" s="97">
        <v>0</v>
      </c>
      <c r="G110" s="97">
        <v>0</v>
      </c>
      <c r="H110" s="97">
        <v>3</v>
      </c>
      <c r="I110" s="97">
        <v>634.20000000000005</v>
      </c>
      <c r="J110" s="113" t="s">
        <v>232</v>
      </c>
      <c r="K110" s="374"/>
      <c r="L110" s="117"/>
      <c r="M110" s="189" t="s">
        <v>486</v>
      </c>
      <c r="N110" s="192"/>
      <c r="O110" s="117"/>
      <c r="P110" s="393" t="s">
        <v>149</v>
      </c>
      <c r="Q110" s="394"/>
      <c r="R110" s="117"/>
      <c r="S110" s="189" t="s">
        <v>388</v>
      </c>
      <c r="T110" s="192"/>
      <c r="U110" s="117"/>
      <c r="V110" s="433" t="s">
        <v>16</v>
      </c>
      <c r="W110" s="434"/>
      <c r="X110" s="117"/>
      <c r="Y110" s="189" t="s">
        <v>564</v>
      </c>
      <c r="Z110" s="192"/>
      <c r="AA110" s="117"/>
      <c r="AB110" s="113" t="s">
        <v>117</v>
      </c>
      <c r="AC110" s="220"/>
      <c r="AD110" s="219"/>
      <c r="AE110" s="138" t="str">
        <f t="shared" ref="AE110" si="370">A110</f>
        <v>O3</v>
      </c>
      <c r="AF110" s="119" t="str">
        <f t="shared" ref="AF110" si="371">J110</f>
        <v>拉麵特餐</v>
      </c>
      <c r="AG110" s="119" t="str">
        <f t="shared" ref="AG110" si="372">J111&amp;" "&amp;J112&amp;" "&amp;J113&amp;" "&amp;J114&amp;" "&amp;J115&amp;" "&amp;J116</f>
        <v xml:space="preserve">拉麵     </v>
      </c>
      <c r="AH110" s="119" t="str">
        <f t="shared" ref="AH110" si="373">M110</f>
        <v>美味豆包</v>
      </c>
      <c r="AI110" s="119" t="str">
        <f t="shared" ref="AI110" si="374">M111&amp;" "&amp;M112&amp;" "&amp;M113&amp;" "&amp;M114&amp;" "&amp;M115&amp;" "&amp;M116</f>
        <v xml:space="preserve">豆包     </v>
      </c>
      <c r="AJ110" s="119" t="str">
        <f t="shared" ref="AJ110" si="375">P110</f>
        <v>香滷筍干</v>
      </c>
      <c r="AK110" s="119" t="str">
        <f t="shared" ref="AK110" si="376">P111&amp;" "&amp;P112&amp;" "&amp;P113&amp;" "&amp;P114&amp;" "&amp;P115&amp;" "&amp;P116</f>
        <v xml:space="preserve">筍干 薑    </v>
      </c>
      <c r="AL110" s="119" t="str">
        <f t="shared" ref="AL110" si="377">S110</f>
        <v>滷蛋</v>
      </c>
      <c r="AM110" s="119" t="str">
        <f t="shared" ref="AM110" si="378">S111&amp;" "&amp;S112&amp;" "&amp;S113&amp;" "&amp;S114&amp;" "&amp;S115&amp;" "&amp;S116</f>
        <v xml:space="preserve">蛋 滷包    </v>
      </c>
      <c r="AN110" s="119" t="str">
        <f t="shared" ref="AN110" si="379">V110</f>
        <v>時蔬</v>
      </c>
      <c r="AO110" s="119" t="str">
        <f t="shared" ref="AO110" si="380">V111&amp;" "&amp;V112&amp;" "&amp;V113&amp;" "&amp;V114&amp;" "&amp;V115&amp;" "&amp;V116</f>
        <v xml:space="preserve">蔬菜 薑    </v>
      </c>
      <c r="AP110" s="119" t="str">
        <f t="shared" ref="AP110" si="381">Y110</f>
        <v>拌麵味噌湯</v>
      </c>
      <c r="AQ110" s="119" t="str">
        <f t="shared" ref="AQ110" si="382">Y111&amp;" "&amp;Y112&amp;" "&amp;Y113&amp;" "&amp;Y114&amp;" "&amp;Y115&amp;" "&amp;Y116</f>
        <v xml:space="preserve">味噌 海帶芽    </v>
      </c>
      <c r="AR110" s="119" t="str">
        <f>AB110</f>
        <v>點心</v>
      </c>
      <c r="AS110" s="119">
        <f>AC110</f>
        <v>0</v>
      </c>
      <c r="AT110" s="120">
        <f t="shared" ref="AT110" si="383">C110</f>
        <v>4</v>
      </c>
      <c r="AU110" s="120">
        <f t="shared" ref="AU110" si="384">H110</f>
        <v>3</v>
      </c>
      <c r="AV110" s="120">
        <f t="shared" ref="AV110" si="385">E110</f>
        <v>1.3</v>
      </c>
      <c r="AW110" s="120">
        <f t="shared" ref="AW110" si="386">D110</f>
        <v>2.1</v>
      </c>
      <c r="AX110" s="120">
        <f t="shared" ref="AX110" si="387">F110</f>
        <v>0</v>
      </c>
      <c r="AY110" s="120">
        <f t="shared" ref="AY110" si="388">G110</f>
        <v>0</v>
      </c>
      <c r="AZ110" s="120">
        <f t="shared" ref="AZ110" si="389">I110</f>
        <v>634.20000000000005</v>
      </c>
    </row>
    <row r="111" spans="1:52" s="84" customFormat="1" ht="15" customHeight="1" thickBot="1">
      <c r="A111" s="178"/>
      <c r="B111" s="97"/>
      <c r="C111" s="97"/>
      <c r="D111" s="97"/>
      <c r="E111" s="97"/>
      <c r="F111" s="97"/>
      <c r="G111" s="97"/>
      <c r="H111" s="97"/>
      <c r="I111" s="95"/>
      <c r="J111" s="71" t="s">
        <v>233</v>
      </c>
      <c r="K111" s="71">
        <v>12</v>
      </c>
      <c r="L111" s="54" t="str">
        <f t="shared" ref="L111:L112" si="390">IF(K111,"公斤","")</f>
        <v>公斤</v>
      </c>
      <c r="M111" s="181" t="s">
        <v>147</v>
      </c>
      <c r="N111" s="181">
        <v>6</v>
      </c>
      <c r="O111" s="54" t="str">
        <f t="shared" ref="O111" si="391">IF(N111,"公斤","")</f>
        <v>公斤</v>
      </c>
      <c r="P111" s="71" t="s">
        <v>517</v>
      </c>
      <c r="Q111" s="71">
        <v>5</v>
      </c>
      <c r="R111" s="54" t="str">
        <f t="shared" ref="R111" si="392">IF(Q111,"公斤","")</f>
        <v>公斤</v>
      </c>
      <c r="S111" s="181" t="s">
        <v>389</v>
      </c>
      <c r="T111" s="181">
        <v>5.5</v>
      </c>
      <c r="U111" s="54" t="str">
        <f t="shared" ref="U111" si="393">IF(T111,"公斤","")</f>
        <v>公斤</v>
      </c>
      <c r="V111" s="50" t="s">
        <v>14</v>
      </c>
      <c r="W111" s="50">
        <v>7</v>
      </c>
      <c r="X111" s="54" t="str">
        <f t="shared" ref="X111" si="394">IF(W111,"公斤","")</f>
        <v>公斤</v>
      </c>
      <c r="Y111" s="181" t="s">
        <v>143</v>
      </c>
      <c r="Z111" s="181">
        <v>1</v>
      </c>
      <c r="AA111" s="54" t="str">
        <f t="shared" ref="AA111" si="395">IF(Z111,"公斤","")</f>
        <v>公斤</v>
      </c>
      <c r="AB111" s="71" t="s">
        <v>117</v>
      </c>
      <c r="AC111" s="221"/>
      <c r="AD111" s="219"/>
      <c r="AE111" s="142"/>
      <c r="AF111" s="122"/>
      <c r="AG111" s="119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75"/>
      <c r="AU111" s="75"/>
      <c r="AV111" s="75"/>
      <c r="AW111" s="75"/>
      <c r="AX111" s="75"/>
      <c r="AY111" s="75"/>
      <c r="AZ111" s="75"/>
    </row>
    <row r="112" spans="1:52" s="84" customFormat="1" ht="15" customHeight="1">
      <c r="A112" s="178"/>
      <c r="B112" s="97" t="s">
        <v>113</v>
      </c>
      <c r="C112" s="97">
        <v>4</v>
      </c>
      <c r="D112" s="97">
        <v>1.6</v>
      </c>
      <c r="E112" s="97">
        <v>1.3</v>
      </c>
      <c r="F112" s="97">
        <v>0</v>
      </c>
      <c r="G112" s="97">
        <v>0</v>
      </c>
      <c r="H112" s="97">
        <v>2</v>
      </c>
      <c r="I112" s="95">
        <v>536.70000000000005</v>
      </c>
      <c r="J112" s="364"/>
      <c r="K112" s="317"/>
      <c r="L112" s="54" t="str">
        <f t="shared" si="390"/>
        <v/>
      </c>
      <c r="M112" s="190"/>
      <c r="N112" s="190"/>
      <c r="O112" s="54" t="str">
        <f t="shared" si="261"/>
        <v/>
      </c>
      <c r="P112" s="71" t="s">
        <v>157</v>
      </c>
      <c r="Q112" s="71">
        <v>0.05</v>
      </c>
      <c r="R112" s="54" t="str">
        <f t="shared" si="262"/>
        <v>公斤</v>
      </c>
      <c r="S112" s="181" t="s">
        <v>137</v>
      </c>
      <c r="T112" s="190"/>
      <c r="U112" s="54" t="str">
        <f t="shared" si="263"/>
        <v/>
      </c>
      <c r="V112" s="50" t="s">
        <v>17</v>
      </c>
      <c r="W112" s="50">
        <v>0.05</v>
      </c>
      <c r="X112" s="54" t="str">
        <f t="shared" si="264"/>
        <v>公斤</v>
      </c>
      <c r="Y112" s="181" t="s">
        <v>434</v>
      </c>
      <c r="Z112" s="181">
        <v>0.1</v>
      </c>
      <c r="AA112" s="54" t="str">
        <f t="shared" si="265"/>
        <v>公斤</v>
      </c>
      <c r="AB112" s="71"/>
      <c r="AC112" s="221"/>
      <c r="AD112" s="219"/>
      <c r="AE112" s="142"/>
      <c r="AF112" s="122"/>
      <c r="AG112" s="119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75"/>
      <c r="AU112" s="75"/>
      <c r="AV112" s="75"/>
      <c r="AW112" s="75"/>
      <c r="AX112" s="75"/>
      <c r="AY112" s="75"/>
      <c r="AZ112" s="75"/>
    </row>
    <row r="113" spans="1:52" s="84" customFormat="1" ht="15" customHeight="1">
      <c r="A113" s="178"/>
      <c r="B113" s="97"/>
      <c r="C113" s="97"/>
      <c r="D113" s="97"/>
      <c r="E113" s="97"/>
      <c r="F113" s="97"/>
      <c r="G113" s="97"/>
      <c r="H113" s="97"/>
      <c r="I113" s="97"/>
      <c r="J113" s="364"/>
      <c r="K113" s="317"/>
      <c r="L113" s="54" t="str">
        <f t="shared" si="260"/>
        <v/>
      </c>
      <c r="M113" s="50"/>
      <c r="N113" s="50"/>
      <c r="O113" s="54" t="str">
        <f t="shared" si="261"/>
        <v/>
      </c>
      <c r="P113" s="50"/>
      <c r="Q113" s="50"/>
      <c r="R113" s="54" t="str">
        <f t="shared" si="262"/>
        <v/>
      </c>
      <c r="S113" s="50"/>
      <c r="T113" s="50"/>
      <c r="U113" s="54" t="str">
        <f t="shared" si="263"/>
        <v/>
      </c>
      <c r="V113" s="50"/>
      <c r="W113" s="50"/>
      <c r="X113" s="54" t="str">
        <f t="shared" si="264"/>
        <v/>
      </c>
      <c r="Y113" s="391"/>
      <c r="Z113" s="392"/>
      <c r="AA113" s="54" t="str">
        <f t="shared" si="265"/>
        <v/>
      </c>
      <c r="AB113" s="71"/>
      <c r="AC113" s="221"/>
      <c r="AD113" s="219"/>
      <c r="AE113" s="142"/>
      <c r="AF113" s="122"/>
      <c r="AG113" s="119"/>
      <c r="AH113" s="122"/>
      <c r="AI113" s="122"/>
      <c r="AJ113" s="122"/>
      <c r="AK113" s="122"/>
      <c r="AL113" s="122"/>
      <c r="AM113" s="122"/>
      <c r="AN113" s="122"/>
      <c r="AO113" s="122"/>
      <c r="AP113" s="122"/>
      <c r="AQ113" s="122"/>
      <c r="AR113" s="122"/>
      <c r="AS113" s="122"/>
      <c r="AT113" s="75"/>
      <c r="AU113" s="75"/>
      <c r="AV113" s="75"/>
      <c r="AW113" s="75"/>
      <c r="AX113" s="75"/>
      <c r="AY113" s="75"/>
      <c r="AZ113" s="75"/>
    </row>
    <row r="114" spans="1:52" s="84" customFormat="1" ht="15" customHeight="1">
      <c r="A114" s="178"/>
      <c r="B114" s="97"/>
      <c r="C114" s="97"/>
      <c r="D114" s="97"/>
      <c r="E114" s="97"/>
      <c r="F114" s="97"/>
      <c r="G114" s="97"/>
      <c r="H114" s="97"/>
      <c r="I114" s="97"/>
      <c r="J114" s="364"/>
      <c r="K114" s="317"/>
      <c r="L114" s="54" t="str">
        <f t="shared" si="260"/>
        <v/>
      </c>
      <c r="M114" s="50"/>
      <c r="N114" s="50"/>
      <c r="O114" s="54" t="str">
        <f t="shared" si="261"/>
        <v/>
      </c>
      <c r="P114" s="50"/>
      <c r="Q114" s="50"/>
      <c r="R114" s="54" t="str">
        <f t="shared" si="262"/>
        <v/>
      </c>
      <c r="S114" s="50"/>
      <c r="T114" s="50"/>
      <c r="U114" s="54" t="str">
        <f t="shared" si="263"/>
        <v/>
      </c>
      <c r="V114" s="50"/>
      <c r="W114" s="50"/>
      <c r="X114" s="54" t="str">
        <f t="shared" si="264"/>
        <v/>
      </c>
      <c r="Y114" s="391"/>
      <c r="Z114" s="392"/>
      <c r="AA114" s="54" t="str">
        <f t="shared" si="265"/>
        <v/>
      </c>
      <c r="AB114" s="71"/>
      <c r="AC114" s="221"/>
      <c r="AD114" s="219"/>
      <c r="AE114" s="142"/>
      <c r="AF114" s="122"/>
      <c r="AG114" s="119"/>
      <c r="AH114" s="122"/>
      <c r="AI114" s="122"/>
      <c r="AJ114" s="122"/>
      <c r="AK114" s="122"/>
      <c r="AL114" s="122"/>
      <c r="AM114" s="122"/>
      <c r="AN114" s="122"/>
      <c r="AO114" s="122"/>
      <c r="AP114" s="122"/>
      <c r="AQ114" s="122"/>
      <c r="AR114" s="122"/>
      <c r="AS114" s="122"/>
      <c r="AT114" s="75"/>
      <c r="AU114" s="75"/>
      <c r="AV114" s="75"/>
      <c r="AW114" s="75"/>
      <c r="AX114" s="75"/>
      <c r="AY114" s="75"/>
      <c r="AZ114" s="75"/>
    </row>
    <row r="115" spans="1:52" s="84" customFormat="1" ht="15" customHeight="1">
      <c r="A115" s="178"/>
      <c r="B115" s="97"/>
      <c r="C115" s="97"/>
      <c r="D115" s="97"/>
      <c r="E115" s="97"/>
      <c r="F115" s="97"/>
      <c r="G115" s="97"/>
      <c r="H115" s="97"/>
      <c r="I115" s="97"/>
      <c r="J115" s="364"/>
      <c r="K115" s="317"/>
      <c r="L115" s="54" t="str">
        <f t="shared" si="260"/>
        <v/>
      </c>
      <c r="M115" s="50"/>
      <c r="N115" s="50"/>
      <c r="O115" s="54" t="str">
        <f t="shared" si="261"/>
        <v/>
      </c>
      <c r="P115" s="395"/>
      <c r="Q115" s="396"/>
      <c r="R115" s="54" t="str">
        <f t="shared" si="262"/>
        <v/>
      </c>
      <c r="S115" s="50"/>
      <c r="T115" s="50"/>
      <c r="U115" s="54" t="str">
        <f t="shared" si="263"/>
        <v/>
      </c>
      <c r="V115" s="50"/>
      <c r="W115" s="50"/>
      <c r="X115" s="54" t="str">
        <f t="shared" si="264"/>
        <v/>
      </c>
      <c r="Y115" s="50"/>
      <c r="Z115" s="50"/>
      <c r="AA115" s="54" t="str">
        <f t="shared" si="265"/>
        <v/>
      </c>
      <c r="AB115" s="71"/>
      <c r="AC115" s="221"/>
      <c r="AD115" s="219"/>
      <c r="AE115" s="142"/>
      <c r="AF115" s="122"/>
      <c r="AG115" s="119"/>
      <c r="AH115" s="122"/>
      <c r="AI115" s="122"/>
      <c r="AJ115" s="122"/>
      <c r="AK115" s="122"/>
      <c r="AL115" s="122"/>
      <c r="AM115" s="122"/>
      <c r="AN115" s="122"/>
      <c r="AO115" s="122"/>
      <c r="AP115" s="122"/>
      <c r="AQ115" s="122"/>
      <c r="AR115" s="122"/>
      <c r="AS115" s="122"/>
      <c r="AT115" s="75"/>
      <c r="AU115" s="75"/>
      <c r="AV115" s="75"/>
      <c r="AW115" s="75"/>
      <c r="AX115" s="75"/>
      <c r="AY115" s="75"/>
      <c r="AZ115" s="75"/>
    </row>
    <row r="116" spans="1:52" s="84" customFormat="1" ht="15" customHeight="1" thickBot="1">
      <c r="A116" s="178"/>
      <c r="B116" s="98"/>
      <c r="C116" s="98"/>
      <c r="D116" s="98"/>
      <c r="E116" s="98"/>
      <c r="F116" s="98"/>
      <c r="G116" s="98"/>
      <c r="H116" s="98"/>
      <c r="I116" s="98"/>
      <c r="J116" s="373"/>
      <c r="K116" s="365"/>
      <c r="L116" s="54" t="str">
        <f t="shared" si="260"/>
        <v/>
      </c>
      <c r="M116" s="134"/>
      <c r="N116" s="134"/>
      <c r="O116" s="54" t="str">
        <f t="shared" si="261"/>
        <v/>
      </c>
      <c r="P116" s="395"/>
      <c r="Q116" s="396"/>
      <c r="R116" s="54" t="str">
        <f t="shared" si="262"/>
        <v/>
      </c>
      <c r="S116" s="134"/>
      <c r="T116" s="134"/>
      <c r="U116" s="54" t="str">
        <f t="shared" si="263"/>
        <v/>
      </c>
      <c r="V116" s="134"/>
      <c r="W116" s="134"/>
      <c r="X116" s="54" t="str">
        <f t="shared" si="264"/>
        <v/>
      </c>
      <c r="Y116" s="134"/>
      <c r="Z116" s="134"/>
      <c r="AA116" s="54" t="str">
        <f t="shared" si="265"/>
        <v/>
      </c>
      <c r="AB116" s="94"/>
      <c r="AC116" s="222"/>
      <c r="AD116" s="219"/>
      <c r="AE116" s="143"/>
      <c r="AF116" s="122"/>
      <c r="AG116" s="119"/>
      <c r="AH116" s="122"/>
      <c r="AI116" s="122"/>
      <c r="AJ116" s="122"/>
      <c r="AK116" s="122"/>
      <c r="AL116" s="122"/>
      <c r="AM116" s="122"/>
      <c r="AN116" s="122"/>
      <c r="AO116" s="122"/>
      <c r="AP116" s="122"/>
      <c r="AQ116" s="122"/>
      <c r="AR116" s="122"/>
      <c r="AS116" s="122"/>
      <c r="AT116" s="75"/>
      <c r="AU116" s="75"/>
      <c r="AV116" s="75"/>
      <c r="AW116" s="75"/>
      <c r="AX116" s="75"/>
      <c r="AY116" s="75"/>
      <c r="AZ116" s="75"/>
    </row>
    <row r="117" spans="1:52" s="84" customFormat="1" ht="15" customHeight="1" thickBot="1">
      <c r="A117" s="166" t="s">
        <v>41</v>
      </c>
      <c r="B117" s="97" t="s">
        <v>112</v>
      </c>
      <c r="C117" s="97">
        <v>6</v>
      </c>
      <c r="D117" s="97">
        <v>2.6</v>
      </c>
      <c r="E117" s="97">
        <v>2.5</v>
      </c>
      <c r="F117" s="97">
        <v>0</v>
      </c>
      <c r="G117" s="97">
        <v>0</v>
      </c>
      <c r="H117" s="97">
        <v>2.7</v>
      </c>
      <c r="I117" s="97">
        <v>807.2</v>
      </c>
      <c r="J117" s="315" t="s">
        <v>125</v>
      </c>
      <c r="K117" s="372"/>
      <c r="L117" s="117"/>
      <c r="M117" s="209" t="s">
        <v>487</v>
      </c>
      <c r="N117" s="253"/>
      <c r="O117" s="117"/>
      <c r="P117" s="209" t="s">
        <v>518</v>
      </c>
      <c r="Q117" s="253"/>
      <c r="R117" s="117"/>
      <c r="S117" s="198" t="s">
        <v>548</v>
      </c>
      <c r="T117" s="253"/>
      <c r="U117" s="117"/>
      <c r="V117" s="431" t="s">
        <v>16</v>
      </c>
      <c r="W117" s="432"/>
      <c r="X117" s="117"/>
      <c r="Y117" s="318" t="s">
        <v>435</v>
      </c>
      <c r="Z117" s="253"/>
      <c r="AA117" s="117"/>
      <c r="AB117" s="113" t="s">
        <v>117</v>
      </c>
      <c r="AC117" s="183"/>
      <c r="AD117" s="219"/>
      <c r="AE117" s="138" t="str">
        <f t="shared" ref="AE117" si="396">A117</f>
        <v>O4</v>
      </c>
      <c r="AF117" s="119" t="str">
        <f t="shared" ref="AF117" si="397">J117</f>
        <v>糙米飯</v>
      </c>
      <c r="AG117" s="119" t="str">
        <f t="shared" ref="AG117" si="398">J118&amp;" "&amp;J119&amp;" "&amp;J120&amp;" "&amp;J121&amp;" "&amp;J122&amp;" "&amp;J123</f>
        <v xml:space="preserve">米 糙米    </v>
      </c>
      <c r="AH117" s="119" t="str">
        <f t="shared" ref="AH117" si="399">M117</f>
        <v>三杯麵腸</v>
      </c>
      <c r="AI117" s="119" t="str">
        <f t="shared" ref="AI117" si="400">M118&amp;" "&amp;M119&amp;" "&amp;M120&amp;" "&amp;M121&amp;" "&amp;M122&amp;" "&amp;M123</f>
        <v xml:space="preserve">麵腸 胡蘿蔔 九層塔 薑  </v>
      </c>
      <c r="AJ117" s="119" t="str">
        <f t="shared" ref="AJ117" si="401">P117</f>
        <v>白菜滷</v>
      </c>
      <c r="AK117" s="119" t="str">
        <f t="shared" ref="AK117" si="402">P118&amp;" "&amp;P119&amp;" "&amp;P120&amp;" "&amp;P121&amp;" "&amp;P122&amp;" "&amp;P123</f>
        <v xml:space="preserve">豆皮 結球白菜 冷凍玉米筍 乾香菇 胡蘿蔔 </v>
      </c>
      <c r="AL117" s="119" t="str">
        <f t="shared" ref="AL117" si="403">S117</f>
        <v>若絲季豆</v>
      </c>
      <c r="AM117" s="119" t="str">
        <f t="shared" ref="AM117" si="404">S118&amp;" "&amp;S119&amp;" "&amp;S120&amp;" "&amp;S121&amp;" "&amp;S122&amp;" "&amp;S123</f>
        <v xml:space="preserve">素肉 冷凍菜豆(莢) 薑   </v>
      </c>
      <c r="AN117" s="119" t="str">
        <f t="shared" ref="AN117" si="405">V117</f>
        <v>時蔬</v>
      </c>
      <c r="AO117" s="119" t="str">
        <f t="shared" ref="AO117" si="406">V118&amp;" "&amp;V119&amp;" "&amp;V120&amp;" "&amp;V121&amp;" "&amp;V122&amp;" "&amp;V123</f>
        <v xml:space="preserve">蔬菜 薑    </v>
      </c>
      <c r="AP117" s="119" t="str">
        <f t="shared" ref="AP117" si="407">Y117</f>
        <v>粉圓紅茶</v>
      </c>
      <c r="AQ117" s="119" t="str">
        <f t="shared" ref="AQ117" si="408">Y118&amp;" "&amp;Y119&amp;" "&amp;Y120&amp;" "&amp;Y121&amp;" "&amp;Y122&amp;" "&amp;Y123</f>
        <v xml:space="preserve">粉圓 紅茶包 紅砂糖   </v>
      </c>
      <c r="AR117" s="119" t="str">
        <f>AB117</f>
        <v>點心</v>
      </c>
      <c r="AS117" s="119">
        <f>AC117</f>
        <v>0</v>
      </c>
      <c r="AT117" s="120">
        <f t="shared" ref="AT117" si="409">C117</f>
        <v>6</v>
      </c>
      <c r="AU117" s="120">
        <f t="shared" ref="AU117" si="410">H117</f>
        <v>2.7</v>
      </c>
      <c r="AV117" s="120">
        <f t="shared" ref="AV117" si="411">E117</f>
        <v>2.5</v>
      </c>
      <c r="AW117" s="120">
        <f t="shared" ref="AW117" si="412">D117</f>
        <v>2.6</v>
      </c>
      <c r="AX117" s="120">
        <f t="shared" ref="AX117" si="413">F117</f>
        <v>0</v>
      </c>
      <c r="AY117" s="120">
        <f t="shared" ref="AY117" si="414">G117</f>
        <v>0</v>
      </c>
      <c r="AZ117" s="120">
        <f t="shared" ref="AZ117" si="415">I117</f>
        <v>807.2</v>
      </c>
    </row>
    <row r="118" spans="1:52" s="84" customFormat="1" ht="15" customHeight="1" thickBot="1">
      <c r="A118" s="170"/>
      <c r="B118" s="97"/>
      <c r="C118" s="97"/>
      <c r="D118" s="97"/>
      <c r="E118" s="97"/>
      <c r="F118" s="97"/>
      <c r="G118" s="97"/>
      <c r="H118" s="97"/>
      <c r="I118" s="95"/>
      <c r="J118" s="364" t="s">
        <v>126</v>
      </c>
      <c r="K118" s="317">
        <v>7</v>
      </c>
      <c r="L118" s="54" t="str">
        <f t="shared" ref="L118:L119" si="416">IF(K118,"公斤","")</f>
        <v>公斤</v>
      </c>
      <c r="M118" s="50" t="s">
        <v>480</v>
      </c>
      <c r="N118" s="50">
        <v>6</v>
      </c>
      <c r="O118" s="54" t="str">
        <f t="shared" ref="O118" si="417">IF(N118,"公斤","")</f>
        <v>公斤</v>
      </c>
      <c r="P118" s="50" t="s">
        <v>519</v>
      </c>
      <c r="Q118" s="50">
        <v>1.5</v>
      </c>
      <c r="R118" s="54" t="str">
        <f t="shared" ref="R118" si="418">IF(Q118,"公斤","")</f>
        <v>公斤</v>
      </c>
      <c r="S118" s="200" t="s">
        <v>491</v>
      </c>
      <c r="T118" s="200">
        <v>0.6</v>
      </c>
      <c r="U118" s="54" t="str">
        <f t="shared" ref="U118" si="419">IF(T118,"公斤","")</f>
        <v>公斤</v>
      </c>
      <c r="V118" s="50" t="s">
        <v>14</v>
      </c>
      <c r="W118" s="50">
        <v>7</v>
      </c>
      <c r="X118" s="54" t="str">
        <f t="shared" ref="X118" si="420">IF(W118,"公斤","")</f>
        <v>公斤</v>
      </c>
      <c r="Y118" s="279" t="s">
        <v>436</v>
      </c>
      <c r="Z118" s="279">
        <v>2.5</v>
      </c>
      <c r="AA118" s="54" t="str">
        <f t="shared" ref="AA118" si="421">IF(Z118,"公斤","")</f>
        <v>公斤</v>
      </c>
      <c r="AB118" s="71" t="s">
        <v>117</v>
      </c>
      <c r="AC118" s="181"/>
      <c r="AD118" s="223">
        <v>19</v>
      </c>
      <c r="AE118" s="142"/>
      <c r="AF118" s="122"/>
      <c r="AG118" s="119"/>
      <c r="AH118" s="122"/>
      <c r="AI118" s="122"/>
      <c r="AJ118" s="122"/>
      <c r="AK118" s="122"/>
      <c r="AL118" s="122"/>
      <c r="AM118" s="122"/>
      <c r="AN118" s="122"/>
      <c r="AO118" s="122"/>
      <c r="AP118" s="122"/>
      <c r="AQ118" s="122"/>
      <c r="AR118" s="122"/>
      <c r="AS118" s="122"/>
      <c r="AT118" s="75"/>
      <c r="AU118" s="75"/>
      <c r="AV118" s="75"/>
      <c r="AW118" s="75"/>
      <c r="AX118" s="75"/>
      <c r="AY118" s="75"/>
      <c r="AZ118" s="75"/>
    </row>
    <row r="119" spans="1:52" s="84" customFormat="1" ht="15" customHeight="1">
      <c r="A119" s="170"/>
      <c r="B119" s="97" t="s">
        <v>113</v>
      </c>
      <c r="C119" s="97">
        <v>6</v>
      </c>
      <c r="D119" s="97">
        <v>2.1</v>
      </c>
      <c r="E119" s="97">
        <v>2</v>
      </c>
      <c r="F119" s="97">
        <v>0</v>
      </c>
      <c r="G119" s="97">
        <v>0</v>
      </c>
      <c r="H119" s="97">
        <v>2.2000000000000002</v>
      </c>
      <c r="I119" s="95">
        <v>731.5</v>
      </c>
      <c r="J119" s="364" t="s">
        <v>127</v>
      </c>
      <c r="K119" s="317">
        <v>3</v>
      </c>
      <c r="L119" s="54" t="str">
        <f t="shared" si="416"/>
        <v>公斤</v>
      </c>
      <c r="M119" s="50" t="s">
        <v>204</v>
      </c>
      <c r="N119" s="50">
        <v>3</v>
      </c>
      <c r="O119" s="54" t="str">
        <f t="shared" si="261"/>
        <v>公斤</v>
      </c>
      <c r="P119" s="50" t="s">
        <v>209</v>
      </c>
      <c r="Q119" s="50">
        <v>7</v>
      </c>
      <c r="R119" s="54" t="str">
        <f t="shared" si="262"/>
        <v>公斤</v>
      </c>
      <c r="S119" s="200" t="s">
        <v>312</v>
      </c>
      <c r="T119" s="200">
        <v>5</v>
      </c>
      <c r="U119" s="54" t="str">
        <f t="shared" si="263"/>
        <v>公斤</v>
      </c>
      <c r="V119" s="50" t="s">
        <v>17</v>
      </c>
      <c r="W119" s="50">
        <v>0.05</v>
      </c>
      <c r="X119" s="54" t="str">
        <f t="shared" si="264"/>
        <v>公斤</v>
      </c>
      <c r="Y119" s="292" t="s">
        <v>437</v>
      </c>
      <c r="Z119" s="279">
        <v>1</v>
      </c>
      <c r="AA119" s="54" t="str">
        <f t="shared" si="265"/>
        <v>公斤</v>
      </c>
      <c r="AB119" s="71"/>
      <c r="AC119" s="181"/>
      <c r="AD119" s="219"/>
      <c r="AE119" s="142"/>
      <c r="AF119" s="122"/>
      <c r="AG119" s="119"/>
      <c r="AH119" s="122"/>
      <c r="AI119" s="122"/>
      <c r="AJ119" s="122"/>
      <c r="AK119" s="122"/>
      <c r="AL119" s="122"/>
      <c r="AM119" s="122"/>
      <c r="AN119" s="122"/>
      <c r="AO119" s="122"/>
      <c r="AP119" s="122"/>
      <c r="AQ119" s="122"/>
      <c r="AR119" s="122"/>
      <c r="AS119" s="122"/>
      <c r="AT119" s="75"/>
      <c r="AU119" s="75"/>
      <c r="AV119" s="75"/>
      <c r="AW119" s="75"/>
      <c r="AX119" s="75"/>
      <c r="AY119" s="75"/>
      <c r="AZ119" s="75"/>
    </row>
    <row r="120" spans="1:52" s="84" customFormat="1" ht="15" customHeight="1">
      <c r="A120" s="170"/>
      <c r="B120" s="97"/>
      <c r="C120" s="97"/>
      <c r="D120" s="97"/>
      <c r="E120" s="97"/>
      <c r="F120" s="97"/>
      <c r="G120" s="97"/>
      <c r="H120" s="97"/>
      <c r="I120" s="97"/>
      <c r="J120" s="364"/>
      <c r="K120" s="317"/>
      <c r="L120" s="54" t="str">
        <f t="shared" si="260"/>
        <v/>
      </c>
      <c r="M120" s="50" t="s">
        <v>488</v>
      </c>
      <c r="N120" s="50">
        <v>0.01</v>
      </c>
      <c r="O120" s="54" t="str">
        <f t="shared" si="261"/>
        <v>公斤</v>
      </c>
      <c r="P120" s="50" t="s">
        <v>520</v>
      </c>
      <c r="Q120" s="50">
        <v>2.5</v>
      </c>
      <c r="R120" s="54" t="str">
        <f t="shared" si="262"/>
        <v>公斤</v>
      </c>
      <c r="S120" s="50" t="s">
        <v>17</v>
      </c>
      <c r="T120" s="200">
        <v>0.05</v>
      </c>
      <c r="U120" s="54" t="str">
        <f t="shared" si="263"/>
        <v>公斤</v>
      </c>
      <c r="V120" s="50"/>
      <c r="W120" s="50"/>
      <c r="X120" s="54" t="str">
        <f t="shared" si="264"/>
        <v/>
      </c>
      <c r="Y120" s="279" t="s">
        <v>197</v>
      </c>
      <c r="Z120" s="279">
        <v>1</v>
      </c>
      <c r="AA120" s="54" t="str">
        <f t="shared" si="265"/>
        <v>公斤</v>
      </c>
      <c r="AB120" s="71"/>
      <c r="AC120" s="181"/>
      <c r="AD120" s="219"/>
      <c r="AE120" s="142"/>
      <c r="AF120" s="122"/>
      <c r="AG120" s="119"/>
      <c r="AH120" s="122"/>
      <c r="AI120" s="122"/>
      <c r="AJ120" s="122"/>
      <c r="AK120" s="122"/>
      <c r="AL120" s="122"/>
      <c r="AM120" s="122"/>
      <c r="AN120" s="122"/>
      <c r="AO120" s="122"/>
      <c r="AP120" s="122"/>
      <c r="AQ120" s="122"/>
      <c r="AR120" s="122"/>
      <c r="AS120" s="122"/>
      <c r="AT120" s="75"/>
      <c r="AU120" s="75"/>
      <c r="AV120" s="75"/>
      <c r="AW120" s="75"/>
      <c r="AX120" s="75"/>
      <c r="AY120" s="75"/>
      <c r="AZ120" s="75"/>
    </row>
    <row r="121" spans="1:52" s="84" customFormat="1" ht="15" customHeight="1">
      <c r="A121" s="170"/>
      <c r="B121" s="97"/>
      <c r="C121" s="97"/>
      <c r="D121" s="97"/>
      <c r="E121" s="97"/>
      <c r="F121" s="97"/>
      <c r="G121" s="97"/>
      <c r="H121" s="97"/>
      <c r="I121" s="97"/>
      <c r="J121" s="364"/>
      <c r="K121" s="317"/>
      <c r="L121" s="54" t="str">
        <f t="shared" si="260"/>
        <v/>
      </c>
      <c r="M121" s="50" t="s">
        <v>17</v>
      </c>
      <c r="N121" s="50">
        <v>0.05</v>
      </c>
      <c r="O121" s="54" t="str">
        <f t="shared" si="261"/>
        <v>公斤</v>
      </c>
      <c r="P121" s="50" t="s">
        <v>212</v>
      </c>
      <c r="Q121" s="50">
        <v>0.01</v>
      </c>
      <c r="R121" s="54" t="str">
        <f t="shared" si="262"/>
        <v>公斤</v>
      </c>
      <c r="S121" s="200"/>
      <c r="T121" s="200"/>
      <c r="U121" s="54" t="str">
        <f t="shared" si="263"/>
        <v/>
      </c>
      <c r="V121" s="50"/>
      <c r="W121" s="50"/>
      <c r="X121" s="54" t="str">
        <f t="shared" si="264"/>
        <v/>
      </c>
      <c r="Y121" s="200"/>
      <c r="Z121" s="200"/>
      <c r="AA121" s="54" t="str">
        <f t="shared" si="265"/>
        <v/>
      </c>
      <c r="AB121" s="71"/>
      <c r="AC121" s="181"/>
      <c r="AD121" s="219"/>
      <c r="AE121" s="142"/>
      <c r="AF121" s="122"/>
      <c r="AG121" s="119"/>
      <c r="AH121" s="122"/>
      <c r="AI121" s="122"/>
      <c r="AJ121" s="122"/>
      <c r="AK121" s="122"/>
      <c r="AL121" s="122"/>
      <c r="AM121" s="122"/>
      <c r="AN121" s="122"/>
      <c r="AO121" s="122"/>
      <c r="AP121" s="122"/>
      <c r="AQ121" s="122"/>
      <c r="AR121" s="122"/>
      <c r="AS121" s="122"/>
      <c r="AT121" s="75"/>
      <c r="AU121" s="75"/>
      <c r="AV121" s="75"/>
      <c r="AW121" s="75"/>
      <c r="AX121" s="75"/>
      <c r="AY121" s="75"/>
      <c r="AZ121" s="75"/>
    </row>
    <row r="122" spans="1:52" s="84" customFormat="1" ht="15" customHeight="1">
      <c r="A122" s="170"/>
      <c r="B122" s="97"/>
      <c r="C122" s="97"/>
      <c r="D122" s="97"/>
      <c r="E122" s="97"/>
      <c r="F122" s="97"/>
      <c r="G122" s="97"/>
      <c r="H122" s="97"/>
      <c r="I122" s="97"/>
      <c r="J122" s="364"/>
      <c r="K122" s="317"/>
      <c r="L122" s="54" t="str">
        <f t="shared" si="260"/>
        <v/>
      </c>
      <c r="M122" s="50"/>
      <c r="N122" s="50"/>
      <c r="O122" s="54" t="str">
        <f t="shared" si="261"/>
        <v/>
      </c>
      <c r="P122" s="50" t="s">
        <v>204</v>
      </c>
      <c r="Q122" s="50">
        <v>0.5</v>
      </c>
      <c r="R122" s="54" t="str">
        <f t="shared" si="262"/>
        <v>公斤</v>
      </c>
      <c r="S122" s="200"/>
      <c r="T122" s="200"/>
      <c r="U122" s="54" t="str">
        <f t="shared" si="263"/>
        <v/>
      </c>
      <c r="V122" s="50"/>
      <c r="W122" s="50"/>
      <c r="X122" s="54" t="str">
        <f t="shared" si="264"/>
        <v/>
      </c>
      <c r="Y122" s="200"/>
      <c r="Z122" s="200"/>
      <c r="AA122" s="54" t="str">
        <f t="shared" si="265"/>
        <v/>
      </c>
      <c r="AB122" s="71"/>
      <c r="AC122" s="181"/>
      <c r="AD122" s="219"/>
      <c r="AE122" s="142"/>
      <c r="AF122" s="122"/>
      <c r="AG122" s="119"/>
      <c r="AH122" s="122"/>
      <c r="AI122" s="122"/>
      <c r="AJ122" s="122"/>
      <c r="AK122" s="122"/>
      <c r="AL122" s="122"/>
      <c r="AM122" s="122"/>
      <c r="AN122" s="122"/>
      <c r="AO122" s="122"/>
      <c r="AP122" s="122"/>
      <c r="AQ122" s="122"/>
      <c r="AR122" s="122"/>
      <c r="AS122" s="122"/>
      <c r="AT122" s="75"/>
      <c r="AU122" s="75"/>
      <c r="AV122" s="75"/>
      <c r="AW122" s="75"/>
      <c r="AX122" s="75"/>
      <c r="AY122" s="75"/>
      <c r="AZ122" s="75"/>
    </row>
    <row r="123" spans="1:52" s="84" customFormat="1" ht="15" customHeight="1" thickBot="1">
      <c r="A123" s="174"/>
      <c r="B123" s="98"/>
      <c r="C123" s="98"/>
      <c r="D123" s="98"/>
      <c r="E123" s="98"/>
      <c r="F123" s="98"/>
      <c r="G123" s="98"/>
      <c r="H123" s="98"/>
      <c r="I123" s="98"/>
      <c r="J123" s="375"/>
      <c r="K123" s="376"/>
      <c r="L123" s="54" t="str">
        <f t="shared" si="260"/>
        <v/>
      </c>
      <c r="M123" s="210"/>
      <c r="N123" s="210"/>
      <c r="O123" s="54" t="str">
        <f t="shared" si="261"/>
        <v/>
      </c>
      <c r="P123" s="210"/>
      <c r="Q123" s="210"/>
      <c r="R123" s="54" t="str">
        <f t="shared" si="262"/>
        <v/>
      </c>
      <c r="S123" s="201"/>
      <c r="T123" s="201"/>
      <c r="U123" s="54" t="str">
        <f t="shared" si="263"/>
        <v/>
      </c>
      <c r="V123" s="51"/>
      <c r="W123" s="51"/>
      <c r="X123" s="54" t="str">
        <f t="shared" si="264"/>
        <v/>
      </c>
      <c r="Y123" s="254"/>
      <c r="Z123" s="254"/>
      <c r="AA123" s="54" t="str">
        <f t="shared" si="265"/>
        <v/>
      </c>
      <c r="AB123" s="94"/>
      <c r="AC123" s="184"/>
      <c r="AD123" s="219"/>
      <c r="AE123" s="143"/>
      <c r="AF123" s="122"/>
      <c r="AG123" s="119"/>
      <c r="AH123" s="122"/>
      <c r="AI123" s="122"/>
      <c r="AJ123" s="122"/>
      <c r="AK123" s="122"/>
      <c r="AL123" s="122"/>
      <c r="AM123" s="122"/>
      <c r="AN123" s="122"/>
      <c r="AO123" s="122"/>
      <c r="AP123" s="122"/>
      <c r="AQ123" s="122"/>
      <c r="AR123" s="122"/>
      <c r="AS123" s="122"/>
      <c r="AT123" s="75"/>
      <c r="AU123" s="75"/>
      <c r="AV123" s="75"/>
      <c r="AW123" s="75"/>
      <c r="AX123" s="75"/>
      <c r="AY123" s="75"/>
      <c r="AZ123" s="75"/>
    </row>
    <row r="124" spans="1:52" s="84" customFormat="1" ht="15" customHeight="1" thickBot="1">
      <c r="A124" s="178" t="s">
        <v>42</v>
      </c>
      <c r="B124" s="97" t="s">
        <v>112</v>
      </c>
      <c r="C124" s="97">
        <v>5</v>
      </c>
      <c r="D124" s="97">
        <v>2.2000000000000002</v>
      </c>
      <c r="E124" s="97">
        <v>1.6</v>
      </c>
      <c r="F124" s="97">
        <v>0</v>
      </c>
      <c r="G124" s="97">
        <v>0</v>
      </c>
      <c r="H124" s="97">
        <v>2.7</v>
      </c>
      <c r="I124" s="97">
        <v>690.2</v>
      </c>
      <c r="J124" s="315" t="s">
        <v>129</v>
      </c>
      <c r="K124" s="372"/>
      <c r="L124" s="117"/>
      <c r="M124" s="293" t="s">
        <v>489</v>
      </c>
      <c r="N124" s="246"/>
      <c r="O124" s="117"/>
      <c r="P124" s="193" t="s">
        <v>341</v>
      </c>
      <c r="Q124" s="255"/>
      <c r="R124" s="117"/>
      <c r="S124" s="209" t="s">
        <v>508</v>
      </c>
      <c r="T124" s="253"/>
      <c r="U124" s="117"/>
      <c r="V124" s="431" t="s">
        <v>16</v>
      </c>
      <c r="W124" s="432"/>
      <c r="X124" s="117"/>
      <c r="Y124" s="245" t="s">
        <v>565</v>
      </c>
      <c r="Z124" s="246"/>
      <c r="AA124" s="117"/>
      <c r="AB124" s="113" t="s">
        <v>117</v>
      </c>
      <c r="AC124" s="220" t="s">
        <v>230</v>
      </c>
      <c r="AD124" s="219"/>
      <c r="AE124" s="138" t="str">
        <f t="shared" ref="AE124" si="422">A124</f>
        <v>O5</v>
      </c>
      <c r="AF124" s="119" t="str">
        <f t="shared" ref="AF124" si="423">J124</f>
        <v>芝麻飯</v>
      </c>
      <c r="AG124" s="119" t="str">
        <f t="shared" ref="AG124" si="424">J125&amp;" "&amp;J126&amp;" "&amp;J127&amp;" "&amp;J128&amp;" "&amp;J129&amp;" "&amp;J130</f>
        <v xml:space="preserve">米 芝麻(熟)    </v>
      </c>
      <c r="AH124" s="119" t="str">
        <f t="shared" ref="AH124" si="425">M124</f>
        <v>瓜仔干丁</v>
      </c>
      <c r="AI124" s="119" t="str">
        <f t="shared" ref="AI124" si="426">M125&amp;" "&amp;M126&amp;" "&amp;M127&amp;" "&amp;M128&amp;" "&amp;M129&amp;" "&amp;M130</f>
        <v xml:space="preserve">豆干丁 醃漬花胡瓜 胡蘿蔔 薑  </v>
      </c>
      <c r="AJ124" s="119" t="str">
        <f t="shared" ref="AJ124" si="427">P124</f>
        <v>鮮菇豆腐</v>
      </c>
      <c r="AK124" s="119" t="str">
        <f t="shared" ref="AK124" si="428">P125&amp;" "&amp;P126&amp;" "&amp;P127&amp;" "&amp;P128&amp;" "&amp;P129&amp;" "&amp;P130</f>
        <v xml:space="preserve">豆腐 杏鮑菇 乾香菇 薑 胡蘿蔔 </v>
      </c>
      <c r="AL124" s="119" t="str">
        <f t="shared" ref="AL124" si="429">S124</f>
        <v>蛋香甘藍</v>
      </c>
      <c r="AM124" s="119" t="str">
        <f t="shared" ref="AM124" si="430">S125&amp;" "&amp;S126&amp;" "&amp;S127&amp;" "&amp;S128&amp;" "&amp;S129&amp;" "&amp;S130</f>
        <v xml:space="preserve">雞蛋 甘藍 乾香菇 薑  </v>
      </c>
      <c r="AN124" s="119" t="str">
        <f t="shared" ref="AN124" si="431">V124</f>
        <v>時蔬</v>
      </c>
      <c r="AO124" s="119" t="str">
        <f t="shared" ref="AO124" si="432">V125&amp;" "&amp;V126&amp;" "&amp;V127&amp;" "&amp;V128&amp;" "&amp;V129&amp;" "&amp;V130</f>
        <v xml:space="preserve">蔬菜 薑    </v>
      </c>
      <c r="AP124" s="119" t="str">
        <f t="shared" ref="AP124" si="433">Y124</f>
        <v>素丸紫菜湯</v>
      </c>
      <c r="AQ124" s="119" t="str">
        <f t="shared" ref="AQ124" si="434">Y125&amp;" "&amp;Y126&amp;" "&amp;Y127&amp;" "&amp;Y128&amp;" "&amp;Y129&amp;" "&amp;Y130</f>
        <v xml:space="preserve">紫菜 素丸 薑   </v>
      </c>
      <c r="AR124" s="119" t="str">
        <f>AB124</f>
        <v>點心</v>
      </c>
      <c r="AS124" s="119" t="str">
        <f>AC124</f>
        <v>有機豆奶</v>
      </c>
      <c r="AT124" s="120">
        <f t="shared" ref="AT124" si="435">C124</f>
        <v>5</v>
      </c>
      <c r="AU124" s="120">
        <f t="shared" ref="AU124" si="436">H124</f>
        <v>2.7</v>
      </c>
      <c r="AV124" s="120">
        <f t="shared" ref="AV124" si="437">E124</f>
        <v>1.6</v>
      </c>
      <c r="AW124" s="120">
        <f t="shared" ref="AW124" si="438">D124</f>
        <v>2.2000000000000002</v>
      </c>
      <c r="AX124" s="120">
        <f t="shared" ref="AX124" si="439">F124</f>
        <v>0</v>
      </c>
      <c r="AY124" s="120">
        <f t="shared" ref="AY124" si="440">G124</f>
        <v>0</v>
      </c>
      <c r="AZ124" s="120">
        <f t="shared" ref="AZ124" si="441">I124</f>
        <v>690.2</v>
      </c>
    </row>
    <row r="125" spans="1:52" s="84" customFormat="1" ht="15" customHeight="1" thickBot="1">
      <c r="A125" s="178"/>
      <c r="B125" s="97"/>
      <c r="C125" s="97"/>
      <c r="D125" s="97"/>
      <c r="E125" s="97"/>
      <c r="F125" s="97"/>
      <c r="G125" s="97"/>
      <c r="H125" s="97"/>
      <c r="I125" s="95"/>
      <c r="J125" s="364" t="s">
        <v>126</v>
      </c>
      <c r="K125" s="317">
        <v>10</v>
      </c>
      <c r="L125" s="54" t="str">
        <f t="shared" ref="L125:L126" si="442">IF(K125,"公斤","")</f>
        <v>公斤</v>
      </c>
      <c r="M125" s="275" t="s">
        <v>490</v>
      </c>
      <c r="N125" s="251">
        <v>6</v>
      </c>
      <c r="O125" s="54" t="str">
        <f t="shared" ref="O125" si="443">IF(N125,"公斤","")</f>
        <v>公斤</v>
      </c>
      <c r="P125" s="50" t="s">
        <v>342</v>
      </c>
      <c r="Q125" s="50">
        <v>4</v>
      </c>
      <c r="R125" s="54" t="str">
        <f t="shared" ref="R125" si="444">IF(Q125,"公斤","")</f>
        <v>公斤</v>
      </c>
      <c r="S125" s="50" t="s">
        <v>207</v>
      </c>
      <c r="T125" s="50">
        <v>2</v>
      </c>
      <c r="U125" s="54" t="str">
        <f t="shared" ref="U125" si="445">IF(T125,"公斤","")</f>
        <v>公斤</v>
      </c>
      <c r="V125" s="50" t="s">
        <v>14</v>
      </c>
      <c r="W125" s="50">
        <v>7</v>
      </c>
      <c r="X125" s="54" t="str">
        <f t="shared" ref="X125" si="446">IF(W125,"公斤","")</f>
        <v>公斤</v>
      </c>
      <c r="Y125" s="50" t="s">
        <v>228</v>
      </c>
      <c r="Z125" s="50">
        <v>0.1</v>
      </c>
      <c r="AA125" s="54" t="str">
        <f t="shared" ref="AA125" si="447">IF(Z125,"公斤","")</f>
        <v>公斤</v>
      </c>
      <c r="AB125" s="71" t="s">
        <v>117</v>
      </c>
      <c r="AC125" s="221" t="s">
        <v>230</v>
      </c>
      <c r="AD125" s="219"/>
      <c r="AE125" s="142"/>
      <c r="AF125" s="122"/>
      <c r="AG125" s="119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75"/>
      <c r="AU125" s="75"/>
      <c r="AV125" s="75"/>
      <c r="AW125" s="75"/>
      <c r="AX125" s="75"/>
      <c r="AY125" s="75"/>
      <c r="AZ125" s="75"/>
    </row>
    <row r="126" spans="1:52" s="84" customFormat="1" ht="15" customHeight="1">
      <c r="A126" s="178"/>
      <c r="B126" s="97" t="s">
        <v>113</v>
      </c>
      <c r="C126" s="97">
        <v>5</v>
      </c>
      <c r="D126" s="97">
        <v>1.8</v>
      </c>
      <c r="E126" s="97">
        <v>1.2</v>
      </c>
      <c r="F126" s="97">
        <v>0</v>
      </c>
      <c r="G126" s="97">
        <v>0</v>
      </c>
      <c r="H126" s="97">
        <v>2.2999999999999998</v>
      </c>
      <c r="I126" s="95">
        <v>635.5</v>
      </c>
      <c r="J126" s="364" t="s">
        <v>130</v>
      </c>
      <c r="K126" s="317">
        <v>0.05</v>
      </c>
      <c r="L126" s="54" t="str">
        <f t="shared" si="442"/>
        <v>公斤</v>
      </c>
      <c r="M126" s="251" t="s">
        <v>297</v>
      </c>
      <c r="N126" s="251">
        <v>1.5</v>
      </c>
      <c r="O126" s="54" t="str">
        <f t="shared" si="261"/>
        <v>公斤</v>
      </c>
      <c r="P126" s="200" t="s">
        <v>179</v>
      </c>
      <c r="Q126" s="200">
        <v>2</v>
      </c>
      <c r="R126" s="54" t="str">
        <f t="shared" si="262"/>
        <v>公斤</v>
      </c>
      <c r="S126" s="50" t="s">
        <v>213</v>
      </c>
      <c r="T126" s="50">
        <v>4</v>
      </c>
      <c r="U126" s="54" t="str">
        <f t="shared" si="263"/>
        <v>公斤</v>
      </c>
      <c r="V126" s="50" t="s">
        <v>17</v>
      </c>
      <c r="W126" s="50">
        <v>0.05</v>
      </c>
      <c r="X126" s="54" t="str">
        <f t="shared" si="264"/>
        <v>公斤</v>
      </c>
      <c r="Y126" s="50" t="s">
        <v>566</v>
      </c>
      <c r="Z126" s="50">
        <v>1</v>
      </c>
      <c r="AA126" s="54" t="str">
        <f t="shared" si="265"/>
        <v>公斤</v>
      </c>
      <c r="AB126" s="71"/>
      <c r="AC126" s="221"/>
      <c r="AD126" s="219"/>
      <c r="AE126" s="142"/>
      <c r="AF126" s="122"/>
      <c r="AG126" s="119"/>
      <c r="AH126" s="122"/>
      <c r="AI126" s="122"/>
      <c r="AJ126" s="122"/>
      <c r="AK126" s="122"/>
      <c r="AL126" s="122"/>
      <c r="AM126" s="122"/>
      <c r="AN126" s="122"/>
      <c r="AO126" s="122"/>
      <c r="AP126" s="122"/>
      <c r="AQ126" s="122"/>
      <c r="AR126" s="122"/>
      <c r="AS126" s="122"/>
      <c r="AT126" s="75"/>
      <c r="AU126" s="75"/>
      <c r="AV126" s="75"/>
      <c r="AW126" s="75"/>
      <c r="AX126" s="75"/>
      <c r="AY126" s="75"/>
      <c r="AZ126" s="75"/>
    </row>
    <row r="127" spans="1:52" s="84" customFormat="1" ht="15" customHeight="1">
      <c r="A127" s="178"/>
      <c r="B127" s="97"/>
      <c r="C127" s="97"/>
      <c r="D127" s="97"/>
      <c r="E127" s="97"/>
      <c r="F127" s="97"/>
      <c r="G127" s="97"/>
      <c r="H127" s="97"/>
      <c r="I127" s="97"/>
      <c r="J127" s="364"/>
      <c r="K127" s="317"/>
      <c r="L127" s="54" t="str">
        <f t="shared" si="260"/>
        <v/>
      </c>
      <c r="M127" s="251" t="s">
        <v>268</v>
      </c>
      <c r="N127" s="251">
        <v>0.5</v>
      </c>
      <c r="O127" s="54" t="str">
        <f t="shared" si="261"/>
        <v>公斤</v>
      </c>
      <c r="P127" s="50" t="s">
        <v>212</v>
      </c>
      <c r="Q127" s="50">
        <v>0.01</v>
      </c>
      <c r="R127" s="54" t="str">
        <f t="shared" si="262"/>
        <v>公斤</v>
      </c>
      <c r="S127" s="50" t="s">
        <v>212</v>
      </c>
      <c r="T127" s="50">
        <v>0.01</v>
      </c>
      <c r="U127" s="54" t="str">
        <f t="shared" si="263"/>
        <v>公斤</v>
      </c>
      <c r="V127" s="50"/>
      <c r="W127" s="50"/>
      <c r="X127" s="54" t="str">
        <f t="shared" si="264"/>
        <v/>
      </c>
      <c r="Y127" s="50" t="s">
        <v>17</v>
      </c>
      <c r="Z127" s="50">
        <v>0.05</v>
      </c>
      <c r="AA127" s="54" t="str">
        <f t="shared" si="265"/>
        <v>公斤</v>
      </c>
      <c r="AB127" s="71"/>
      <c r="AC127" s="221"/>
      <c r="AD127" s="219"/>
      <c r="AE127" s="142"/>
      <c r="AF127" s="122"/>
      <c r="AG127" s="119"/>
      <c r="AH127" s="122"/>
      <c r="AI127" s="122"/>
      <c r="AJ127" s="122"/>
      <c r="AK127" s="122"/>
      <c r="AL127" s="122"/>
      <c r="AM127" s="122"/>
      <c r="AN127" s="122"/>
      <c r="AO127" s="122"/>
      <c r="AP127" s="122"/>
      <c r="AQ127" s="122"/>
      <c r="AR127" s="122"/>
      <c r="AS127" s="122"/>
      <c r="AT127" s="75"/>
      <c r="AU127" s="75"/>
      <c r="AV127" s="75"/>
      <c r="AW127" s="75"/>
      <c r="AX127" s="75"/>
      <c r="AY127" s="75"/>
      <c r="AZ127" s="75"/>
    </row>
    <row r="128" spans="1:52" s="84" customFormat="1" ht="15" customHeight="1">
      <c r="A128" s="178"/>
      <c r="B128" s="97"/>
      <c r="C128" s="97"/>
      <c r="D128" s="97"/>
      <c r="E128" s="97"/>
      <c r="F128" s="97"/>
      <c r="G128" s="97"/>
      <c r="H128" s="97"/>
      <c r="I128" s="97"/>
      <c r="J128" s="364"/>
      <c r="K128" s="317"/>
      <c r="L128" s="54" t="str">
        <f t="shared" si="260"/>
        <v/>
      </c>
      <c r="M128" s="251" t="s">
        <v>157</v>
      </c>
      <c r="N128" s="251">
        <v>0.05</v>
      </c>
      <c r="O128" s="54" t="str">
        <f t="shared" si="261"/>
        <v>公斤</v>
      </c>
      <c r="P128" s="50" t="s">
        <v>17</v>
      </c>
      <c r="Q128" s="50">
        <v>0.05</v>
      </c>
      <c r="R128" s="54" t="str">
        <f t="shared" si="262"/>
        <v>公斤</v>
      </c>
      <c r="S128" s="50" t="s">
        <v>17</v>
      </c>
      <c r="T128" s="50">
        <v>0.05</v>
      </c>
      <c r="U128" s="54" t="str">
        <f t="shared" si="263"/>
        <v>公斤</v>
      </c>
      <c r="V128" s="50"/>
      <c r="W128" s="50"/>
      <c r="X128" s="54" t="str">
        <f t="shared" si="264"/>
        <v/>
      </c>
      <c r="Y128" s="50"/>
      <c r="Z128" s="50"/>
      <c r="AA128" s="54" t="str">
        <f t="shared" si="265"/>
        <v/>
      </c>
      <c r="AB128" s="71"/>
      <c r="AC128" s="221"/>
      <c r="AD128" s="219"/>
      <c r="AE128" s="142"/>
      <c r="AF128" s="122"/>
      <c r="AG128" s="119"/>
      <c r="AH128" s="122"/>
      <c r="AI128" s="122"/>
      <c r="AJ128" s="122"/>
      <c r="AK128" s="122"/>
      <c r="AL128" s="122"/>
      <c r="AM128" s="122"/>
      <c r="AN128" s="122"/>
      <c r="AO128" s="122"/>
      <c r="AP128" s="122"/>
      <c r="AQ128" s="122"/>
      <c r="AR128" s="122"/>
      <c r="AS128" s="122"/>
      <c r="AT128" s="75"/>
      <c r="AU128" s="75"/>
      <c r="AV128" s="75"/>
      <c r="AW128" s="75"/>
      <c r="AX128" s="75"/>
      <c r="AY128" s="75"/>
      <c r="AZ128" s="75"/>
    </row>
    <row r="129" spans="1:52" s="84" customFormat="1" ht="15" customHeight="1">
      <c r="A129" s="178"/>
      <c r="B129" s="97"/>
      <c r="C129" s="97"/>
      <c r="D129" s="97"/>
      <c r="E129" s="97"/>
      <c r="F129" s="97"/>
      <c r="G129" s="97"/>
      <c r="H129" s="97"/>
      <c r="I129" s="97"/>
      <c r="J129" s="364"/>
      <c r="K129" s="317"/>
      <c r="L129" s="54" t="str">
        <f t="shared" si="260"/>
        <v/>
      </c>
      <c r="M129" s="251"/>
      <c r="N129" s="251"/>
      <c r="O129" s="54" t="str">
        <f t="shared" si="261"/>
        <v/>
      </c>
      <c r="P129" s="50" t="s">
        <v>204</v>
      </c>
      <c r="Q129" s="50">
        <v>0.5</v>
      </c>
      <c r="R129" s="54" t="str">
        <f t="shared" si="262"/>
        <v>公斤</v>
      </c>
      <c r="S129" s="50"/>
      <c r="T129" s="50"/>
      <c r="U129" s="54" t="str">
        <f t="shared" si="263"/>
        <v/>
      </c>
      <c r="V129" s="50"/>
      <c r="W129" s="50"/>
      <c r="X129" s="54" t="str">
        <f t="shared" si="264"/>
        <v/>
      </c>
      <c r="Y129" s="50"/>
      <c r="Z129" s="50"/>
      <c r="AA129" s="54" t="str">
        <f t="shared" si="265"/>
        <v/>
      </c>
      <c r="AB129" s="71"/>
      <c r="AC129" s="221"/>
      <c r="AD129" s="219"/>
      <c r="AE129" s="142"/>
      <c r="AF129" s="122"/>
      <c r="AG129" s="119"/>
      <c r="AH129" s="122"/>
      <c r="AI129" s="122"/>
      <c r="AJ129" s="122"/>
      <c r="AK129" s="122"/>
      <c r="AL129" s="122"/>
      <c r="AM129" s="122"/>
      <c r="AN129" s="122"/>
      <c r="AO129" s="122"/>
      <c r="AP129" s="122"/>
      <c r="AQ129" s="122"/>
      <c r="AR129" s="122"/>
      <c r="AS129" s="122"/>
      <c r="AT129" s="75"/>
      <c r="AU129" s="75"/>
      <c r="AV129" s="75"/>
      <c r="AW129" s="75"/>
      <c r="AX129" s="75"/>
      <c r="AY129" s="75"/>
      <c r="AZ129" s="75"/>
    </row>
    <row r="130" spans="1:52" s="84" customFormat="1" ht="15" customHeight="1" thickBot="1">
      <c r="A130" s="178"/>
      <c r="B130" s="98"/>
      <c r="C130" s="97"/>
      <c r="D130" s="98"/>
      <c r="E130" s="97"/>
      <c r="F130" s="97"/>
      <c r="G130" s="97"/>
      <c r="H130" s="97"/>
      <c r="I130" s="98"/>
      <c r="J130" s="373"/>
      <c r="K130" s="365"/>
      <c r="L130" s="54" t="str">
        <f t="shared" si="260"/>
        <v/>
      </c>
      <c r="M130" s="252"/>
      <c r="N130" s="252"/>
      <c r="O130" s="54" t="str">
        <f t="shared" si="261"/>
        <v/>
      </c>
      <c r="P130" s="134"/>
      <c r="Q130" s="134"/>
      <c r="R130" s="54" t="str">
        <f t="shared" si="262"/>
        <v/>
      </c>
      <c r="S130" s="210"/>
      <c r="T130" s="210"/>
      <c r="U130" s="54" t="str">
        <f t="shared" si="263"/>
        <v/>
      </c>
      <c r="V130" s="51"/>
      <c r="W130" s="51"/>
      <c r="X130" s="54" t="str">
        <f t="shared" si="264"/>
        <v/>
      </c>
      <c r="Y130" s="51"/>
      <c r="Z130" s="51"/>
      <c r="AA130" s="54" t="str">
        <f t="shared" si="265"/>
        <v/>
      </c>
      <c r="AB130" s="94"/>
      <c r="AC130" s="222"/>
      <c r="AD130" s="219"/>
      <c r="AE130" s="143"/>
      <c r="AF130" s="122"/>
      <c r="AG130" s="119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75"/>
      <c r="AU130" s="75"/>
      <c r="AV130" s="75"/>
      <c r="AW130" s="75"/>
      <c r="AX130" s="75"/>
      <c r="AY130" s="75"/>
      <c r="AZ130" s="75"/>
    </row>
    <row r="131" spans="1:52" s="84" customFormat="1" ht="15" customHeight="1" thickBot="1">
      <c r="A131" s="166" t="s">
        <v>43</v>
      </c>
      <c r="B131" s="97" t="s">
        <v>112</v>
      </c>
      <c r="C131" s="95">
        <v>6.4</v>
      </c>
      <c r="D131" s="97">
        <v>1.9</v>
      </c>
      <c r="E131" s="95">
        <v>2</v>
      </c>
      <c r="F131" s="95">
        <v>0</v>
      </c>
      <c r="G131" s="95">
        <v>0</v>
      </c>
      <c r="H131" s="95">
        <v>1.7</v>
      </c>
      <c r="I131" s="97">
        <v>694.8</v>
      </c>
      <c r="J131" s="315" t="s">
        <v>128</v>
      </c>
      <c r="K131" s="372"/>
      <c r="L131" s="117"/>
      <c r="M131" s="408" t="s">
        <v>579</v>
      </c>
      <c r="N131" s="199"/>
      <c r="O131" s="117"/>
      <c r="P131" s="198" t="s">
        <v>344</v>
      </c>
      <c r="Q131" s="253"/>
      <c r="R131" s="117"/>
      <c r="S131" s="297" t="s">
        <v>392</v>
      </c>
      <c r="T131" s="253"/>
      <c r="U131" s="117"/>
      <c r="V131" s="431" t="s">
        <v>16</v>
      </c>
      <c r="W131" s="432"/>
      <c r="X131" s="117"/>
      <c r="Y131" s="113" t="s">
        <v>567</v>
      </c>
      <c r="Z131" s="253"/>
      <c r="AA131" s="117"/>
      <c r="AB131" s="113" t="s">
        <v>117</v>
      </c>
      <c r="AC131" s="183"/>
      <c r="AD131" s="219"/>
      <c r="AE131" s="138" t="str">
        <f t="shared" ref="AE131" si="448">A131</f>
        <v>P1</v>
      </c>
      <c r="AF131" s="119" t="str">
        <f t="shared" ref="AF131" si="449">J131</f>
        <v>白米飯</v>
      </c>
      <c r="AG131" s="119" t="str">
        <f t="shared" ref="AG131" si="450">J132&amp;" "&amp;J133&amp;" "&amp;J134&amp;" "&amp;J135&amp;" "&amp;J136&amp;" "&amp;J137</f>
        <v xml:space="preserve">米     </v>
      </c>
      <c r="AH131" s="119" t="str">
        <f t="shared" ref="AH131" si="451">M131</f>
        <v>薑黃若片</v>
      </c>
      <c r="AI131" s="119" t="str">
        <f t="shared" ref="AI131" si="452">M132&amp;" "&amp;M133&amp;" "&amp;M134&amp;" "&amp;M135&amp;" "&amp;M136&amp;" "&amp;M137</f>
        <v>素肉 馬鈴薯 芹菜 胡蘿蔔 薑黃粉 南瓜</v>
      </c>
      <c r="AJ131" s="119" t="str">
        <f t="shared" ref="AJ131" si="453">P131</f>
        <v>開陽白菜</v>
      </c>
      <c r="AK131" s="119" t="str">
        <f t="shared" ref="AK131" si="454">P132&amp;" "&amp;P133&amp;" "&amp;P134&amp;" "&amp;P135&amp;" "&amp;P136&amp;" "&amp;P137</f>
        <v xml:space="preserve">結球白菜 胡蘿蔔 麵筋泡 薑  </v>
      </c>
      <c r="AL131" s="119" t="str">
        <f t="shared" ref="AL131" si="455">S131</f>
        <v>芝麻球</v>
      </c>
      <c r="AM131" s="119" t="str">
        <f t="shared" ref="AM131" si="456">S132&amp;" "&amp;S133&amp;" "&amp;S134&amp;" "&amp;S135&amp;" "&amp;S136&amp;" "&amp;S137</f>
        <v xml:space="preserve">芝麻球     </v>
      </c>
      <c r="AN131" s="119" t="str">
        <f t="shared" ref="AN131" si="457">V131</f>
        <v>時蔬</v>
      </c>
      <c r="AO131" s="119" t="str">
        <f t="shared" ref="AO131" si="458">V132&amp;" "&amp;V133&amp;" "&amp;V134&amp;" "&amp;V135&amp;" "&amp;V136&amp;" "&amp;V137</f>
        <v xml:space="preserve">蔬菜 薑    </v>
      </c>
      <c r="AP131" s="119" t="str">
        <f t="shared" ref="AP131" si="459">Y131</f>
        <v>時蔬湯</v>
      </c>
      <c r="AQ131" s="119" t="str">
        <f t="shared" ref="AQ131" si="460">Y132&amp;" "&amp;Y133&amp;" "&amp;Y134&amp;" "&amp;Y135&amp;" "&amp;Y136&amp;" "&amp;Y137</f>
        <v xml:space="preserve">時蔬 薑 素羊肉   </v>
      </c>
      <c r="AR131" s="119" t="str">
        <f>AB131</f>
        <v>點心</v>
      </c>
      <c r="AS131" s="119">
        <f>AC131</f>
        <v>0</v>
      </c>
      <c r="AT131" s="120">
        <f t="shared" ref="AT131" si="461">C131</f>
        <v>6.4</v>
      </c>
      <c r="AU131" s="120">
        <f t="shared" ref="AU131" si="462">H131</f>
        <v>1.7</v>
      </c>
      <c r="AV131" s="120">
        <f t="shared" ref="AV131" si="463">E131</f>
        <v>2</v>
      </c>
      <c r="AW131" s="120">
        <f t="shared" ref="AW131" si="464">D131</f>
        <v>1.9</v>
      </c>
      <c r="AX131" s="120">
        <f t="shared" ref="AX131" si="465">F131</f>
        <v>0</v>
      </c>
      <c r="AY131" s="120">
        <f t="shared" ref="AY131" si="466">G131</f>
        <v>0</v>
      </c>
      <c r="AZ131" s="120">
        <f t="shared" ref="AZ131" si="467">I131</f>
        <v>694.8</v>
      </c>
    </row>
    <row r="132" spans="1:52" s="84" customFormat="1" ht="15" customHeight="1" thickBot="1">
      <c r="A132" s="170"/>
      <c r="B132" s="97"/>
      <c r="C132" s="97"/>
      <c r="D132" s="97"/>
      <c r="E132" s="97"/>
      <c r="F132" s="97"/>
      <c r="G132" s="97"/>
      <c r="H132" s="97"/>
      <c r="I132" s="95"/>
      <c r="J132" s="364" t="s">
        <v>126</v>
      </c>
      <c r="K132" s="317">
        <v>10</v>
      </c>
      <c r="L132" s="54" t="str">
        <f t="shared" ref="L132:L133" si="468">IF(K132,"公斤","")</f>
        <v>公斤</v>
      </c>
      <c r="M132" s="200" t="s">
        <v>491</v>
      </c>
      <c r="N132" s="200">
        <v>1.5</v>
      </c>
      <c r="O132" s="54" t="str">
        <f t="shared" ref="O132" si="469">IF(N132,"公斤","")</f>
        <v>公斤</v>
      </c>
      <c r="P132" s="200" t="s">
        <v>175</v>
      </c>
      <c r="Q132" s="200">
        <v>6.5</v>
      </c>
      <c r="R132" s="54" t="str">
        <f t="shared" ref="R132" si="470">IF(Q132,"公斤","")</f>
        <v>公斤</v>
      </c>
      <c r="S132" s="298" t="s">
        <v>392</v>
      </c>
      <c r="T132" s="200">
        <v>2.5</v>
      </c>
      <c r="U132" s="54" t="str">
        <f t="shared" ref="U132" si="471">IF(T132,"公斤","")</f>
        <v>公斤</v>
      </c>
      <c r="V132" s="50" t="s">
        <v>14</v>
      </c>
      <c r="W132" s="50">
        <v>7</v>
      </c>
      <c r="X132" s="54" t="str">
        <f t="shared" ref="X132" si="472">IF(W132,"公斤","")</f>
        <v>公斤</v>
      </c>
      <c r="Y132" s="200" t="s">
        <v>121</v>
      </c>
      <c r="Z132" s="200">
        <v>3</v>
      </c>
      <c r="AA132" s="54" t="str">
        <f t="shared" ref="AA132" si="473">IF(Z132,"公斤","")</f>
        <v>公斤</v>
      </c>
      <c r="AB132" s="71" t="s">
        <v>117</v>
      </c>
      <c r="AC132" s="181"/>
      <c r="AD132" s="219"/>
      <c r="AE132" s="142"/>
      <c r="AF132" s="122"/>
      <c r="AG132" s="119"/>
      <c r="AH132" s="122"/>
      <c r="AI132" s="122"/>
      <c r="AJ132" s="122"/>
      <c r="AK132" s="122"/>
      <c r="AL132" s="122"/>
      <c r="AM132" s="122"/>
      <c r="AN132" s="122"/>
      <c r="AO132" s="122"/>
      <c r="AP132" s="122"/>
      <c r="AQ132" s="122"/>
      <c r="AR132" s="122"/>
      <c r="AS132" s="122"/>
      <c r="AT132" s="75"/>
      <c r="AU132" s="75"/>
      <c r="AV132" s="75"/>
      <c r="AW132" s="75"/>
      <c r="AX132" s="75"/>
      <c r="AY132" s="75"/>
      <c r="AZ132" s="75"/>
    </row>
    <row r="133" spans="1:52" s="84" customFormat="1" ht="15" customHeight="1">
      <c r="A133" s="170"/>
      <c r="B133" s="97" t="s">
        <v>113</v>
      </c>
      <c r="C133" s="97">
        <v>5.5</v>
      </c>
      <c r="D133" s="97">
        <v>1.9</v>
      </c>
      <c r="E133" s="97">
        <v>2</v>
      </c>
      <c r="F133" s="97">
        <v>0</v>
      </c>
      <c r="G133" s="97">
        <v>0</v>
      </c>
      <c r="H133" s="97">
        <v>1.7</v>
      </c>
      <c r="I133" s="95">
        <v>636.4</v>
      </c>
      <c r="J133" s="364"/>
      <c r="K133" s="317"/>
      <c r="L133" s="54" t="str">
        <f t="shared" si="468"/>
        <v/>
      </c>
      <c r="M133" s="200" t="s">
        <v>245</v>
      </c>
      <c r="N133" s="200">
        <v>3</v>
      </c>
      <c r="O133" s="54" t="str">
        <f t="shared" si="261"/>
        <v>公斤</v>
      </c>
      <c r="P133" s="200" t="s">
        <v>170</v>
      </c>
      <c r="Q133" s="200">
        <v>0.5</v>
      </c>
      <c r="R133" s="54" t="str">
        <f t="shared" si="262"/>
        <v>公斤</v>
      </c>
      <c r="S133" s="200"/>
      <c r="T133" s="200"/>
      <c r="U133" s="54" t="str">
        <f t="shared" si="263"/>
        <v/>
      </c>
      <c r="V133" s="50" t="s">
        <v>17</v>
      </c>
      <c r="W133" s="50">
        <v>0.05</v>
      </c>
      <c r="X133" s="54" t="str">
        <f t="shared" si="264"/>
        <v>公斤</v>
      </c>
      <c r="Y133" s="279" t="s">
        <v>180</v>
      </c>
      <c r="Z133" s="279">
        <v>0.05</v>
      </c>
      <c r="AA133" s="54" t="str">
        <f t="shared" si="265"/>
        <v>公斤</v>
      </c>
      <c r="AB133" s="71"/>
      <c r="AC133" s="181"/>
      <c r="AD133" s="219"/>
      <c r="AE133" s="142"/>
      <c r="AF133" s="122"/>
      <c r="AG133" s="119"/>
      <c r="AH133" s="122"/>
      <c r="AI133" s="122"/>
      <c r="AJ133" s="122"/>
      <c r="AK133" s="122"/>
      <c r="AL133" s="122"/>
      <c r="AM133" s="122"/>
      <c r="AN133" s="122"/>
      <c r="AO133" s="122"/>
      <c r="AP133" s="122"/>
      <c r="AQ133" s="122"/>
      <c r="AR133" s="122"/>
      <c r="AS133" s="122"/>
      <c r="AT133" s="75"/>
      <c r="AU133" s="75"/>
      <c r="AV133" s="75"/>
      <c r="AW133" s="75"/>
      <c r="AX133" s="75"/>
      <c r="AY133" s="75"/>
      <c r="AZ133" s="75"/>
    </row>
    <row r="134" spans="1:52" s="84" customFormat="1" ht="15" customHeight="1">
      <c r="A134" s="170"/>
      <c r="B134" s="97"/>
      <c r="C134" s="97"/>
      <c r="D134" s="97"/>
      <c r="E134" s="97"/>
      <c r="F134" s="97"/>
      <c r="G134" s="97"/>
      <c r="H134" s="97"/>
      <c r="I134" s="97"/>
      <c r="J134" s="364"/>
      <c r="K134" s="317"/>
      <c r="L134" s="54" t="str">
        <f t="shared" si="260"/>
        <v/>
      </c>
      <c r="M134" s="200" t="s">
        <v>492</v>
      </c>
      <c r="N134" s="200">
        <v>2</v>
      </c>
      <c r="O134" s="54" t="str">
        <f t="shared" si="261"/>
        <v>公斤</v>
      </c>
      <c r="P134" s="200" t="s">
        <v>521</v>
      </c>
      <c r="Q134" s="200">
        <v>0.7</v>
      </c>
      <c r="R134" s="54" t="str">
        <f t="shared" si="262"/>
        <v>公斤</v>
      </c>
      <c r="S134" s="200"/>
      <c r="T134" s="200"/>
      <c r="U134" s="54" t="str">
        <f t="shared" si="263"/>
        <v/>
      </c>
      <c r="V134" s="50"/>
      <c r="W134" s="50"/>
      <c r="X134" s="54" t="str">
        <f t="shared" si="264"/>
        <v/>
      </c>
      <c r="Y134" s="301" t="s">
        <v>568</v>
      </c>
      <c r="Z134" s="279">
        <v>0.5</v>
      </c>
      <c r="AA134" s="54" t="str">
        <f t="shared" si="265"/>
        <v>公斤</v>
      </c>
      <c r="AB134" s="71"/>
      <c r="AC134" s="181"/>
      <c r="AD134" s="219"/>
      <c r="AE134" s="142"/>
      <c r="AF134" s="122"/>
      <c r="AG134" s="119"/>
      <c r="AH134" s="122"/>
      <c r="AI134" s="122"/>
      <c r="AJ134" s="122"/>
      <c r="AK134" s="122"/>
      <c r="AL134" s="122"/>
      <c r="AM134" s="122"/>
      <c r="AN134" s="122"/>
      <c r="AO134" s="122"/>
      <c r="AP134" s="122"/>
      <c r="AQ134" s="122"/>
      <c r="AR134" s="122"/>
      <c r="AS134" s="122"/>
      <c r="AT134" s="75"/>
      <c r="AU134" s="75"/>
      <c r="AV134" s="75"/>
      <c r="AW134" s="75"/>
      <c r="AX134" s="75"/>
      <c r="AY134" s="75"/>
      <c r="AZ134" s="75"/>
    </row>
    <row r="135" spans="1:52" s="84" customFormat="1" ht="15" customHeight="1">
      <c r="A135" s="170"/>
      <c r="B135" s="97"/>
      <c r="C135" s="97"/>
      <c r="D135" s="97"/>
      <c r="E135" s="97"/>
      <c r="F135" s="97"/>
      <c r="G135" s="97"/>
      <c r="H135" s="97"/>
      <c r="I135" s="97"/>
      <c r="J135" s="364"/>
      <c r="K135" s="317"/>
      <c r="L135" s="54" t="str">
        <f t="shared" si="260"/>
        <v/>
      </c>
      <c r="M135" s="200" t="s">
        <v>170</v>
      </c>
      <c r="N135" s="200">
        <v>0.5</v>
      </c>
      <c r="O135" s="54" t="str">
        <f t="shared" si="261"/>
        <v>公斤</v>
      </c>
      <c r="P135" s="50" t="s">
        <v>17</v>
      </c>
      <c r="Q135" s="200">
        <v>0.05</v>
      </c>
      <c r="R135" s="54" t="str">
        <f t="shared" si="262"/>
        <v>公斤</v>
      </c>
      <c r="S135" s="50"/>
      <c r="T135" s="200"/>
      <c r="U135" s="54" t="str">
        <f t="shared" si="263"/>
        <v/>
      </c>
      <c r="V135" s="50"/>
      <c r="W135" s="50"/>
      <c r="X135" s="54" t="str">
        <f t="shared" si="264"/>
        <v/>
      </c>
      <c r="Y135" s="200"/>
      <c r="Z135" s="200"/>
      <c r="AA135" s="54" t="str">
        <f t="shared" si="265"/>
        <v/>
      </c>
      <c r="AB135" s="71"/>
      <c r="AC135" s="181"/>
      <c r="AD135" s="219"/>
      <c r="AE135" s="142"/>
      <c r="AF135" s="122"/>
      <c r="AG135" s="119"/>
      <c r="AH135" s="122"/>
      <c r="AI135" s="122"/>
      <c r="AJ135" s="122"/>
      <c r="AK135" s="122"/>
      <c r="AL135" s="122"/>
      <c r="AM135" s="122"/>
      <c r="AN135" s="122"/>
      <c r="AO135" s="122"/>
      <c r="AP135" s="122"/>
      <c r="AQ135" s="122"/>
      <c r="AR135" s="122"/>
      <c r="AS135" s="122"/>
      <c r="AT135" s="75"/>
      <c r="AU135" s="75"/>
      <c r="AV135" s="75"/>
      <c r="AW135" s="75"/>
      <c r="AX135" s="75"/>
      <c r="AY135" s="75"/>
      <c r="AZ135" s="75"/>
    </row>
    <row r="136" spans="1:52" s="84" customFormat="1" ht="15" customHeight="1">
      <c r="A136" s="170"/>
      <c r="B136" s="97"/>
      <c r="C136" s="97"/>
      <c r="D136" s="97"/>
      <c r="E136" s="97"/>
      <c r="F136" s="97"/>
      <c r="G136" s="97"/>
      <c r="H136" s="97"/>
      <c r="I136" s="97"/>
      <c r="J136" s="364"/>
      <c r="K136" s="317"/>
      <c r="L136" s="54" t="str">
        <f t="shared" si="260"/>
        <v/>
      </c>
      <c r="M136" s="250" t="s">
        <v>580</v>
      </c>
      <c r="N136" s="200"/>
      <c r="O136" s="54" t="str">
        <f t="shared" si="261"/>
        <v/>
      </c>
      <c r="P136" s="200"/>
      <c r="Q136" s="200"/>
      <c r="R136" s="54" t="str">
        <f t="shared" si="262"/>
        <v/>
      </c>
      <c r="S136" s="200"/>
      <c r="T136" s="200"/>
      <c r="U136" s="54" t="str">
        <f t="shared" si="263"/>
        <v/>
      </c>
      <c r="V136" s="50"/>
      <c r="W136" s="50"/>
      <c r="X136" s="54" t="str">
        <f t="shared" si="264"/>
        <v/>
      </c>
      <c r="Y136" s="403"/>
      <c r="Z136" s="403"/>
      <c r="AA136" s="54" t="str">
        <f t="shared" si="265"/>
        <v/>
      </c>
      <c r="AB136" s="71"/>
      <c r="AC136" s="181"/>
      <c r="AD136" s="219"/>
      <c r="AE136" s="142"/>
      <c r="AF136" s="122"/>
      <c r="AG136" s="119"/>
      <c r="AH136" s="122"/>
      <c r="AI136" s="122"/>
      <c r="AJ136" s="122"/>
      <c r="AK136" s="122"/>
      <c r="AL136" s="122"/>
      <c r="AM136" s="122"/>
      <c r="AN136" s="122"/>
      <c r="AO136" s="122"/>
      <c r="AP136" s="122"/>
      <c r="AQ136" s="122"/>
      <c r="AR136" s="122"/>
      <c r="AS136" s="122"/>
      <c r="AT136" s="75"/>
      <c r="AU136" s="75"/>
      <c r="AV136" s="75"/>
      <c r="AW136" s="75"/>
      <c r="AX136" s="75"/>
      <c r="AY136" s="75"/>
      <c r="AZ136" s="75"/>
    </row>
    <row r="137" spans="1:52" s="84" customFormat="1" ht="15" customHeight="1" thickBot="1">
      <c r="A137" s="174"/>
      <c r="B137" s="98"/>
      <c r="C137" s="98"/>
      <c r="D137" s="98"/>
      <c r="E137" s="98"/>
      <c r="F137" s="98"/>
      <c r="G137" s="98"/>
      <c r="H137" s="98"/>
      <c r="I137" s="98"/>
      <c r="J137" s="373"/>
      <c r="K137" s="365"/>
      <c r="L137" s="54" t="str">
        <f t="shared" si="260"/>
        <v/>
      </c>
      <c r="M137" s="409" t="s">
        <v>290</v>
      </c>
      <c r="N137" s="201">
        <v>2</v>
      </c>
      <c r="O137" s="54" t="str">
        <f t="shared" si="261"/>
        <v>公斤</v>
      </c>
      <c r="P137" s="254"/>
      <c r="Q137" s="254"/>
      <c r="R137" s="54" t="str">
        <f t="shared" si="262"/>
        <v/>
      </c>
      <c r="S137" s="201"/>
      <c r="T137" s="201"/>
      <c r="U137" s="54" t="str">
        <f t="shared" si="263"/>
        <v/>
      </c>
      <c r="V137" s="51"/>
      <c r="W137" s="51"/>
      <c r="X137" s="54" t="str">
        <f t="shared" si="264"/>
        <v/>
      </c>
      <c r="Y137" s="210"/>
      <c r="Z137" s="210"/>
      <c r="AA137" s="54" t="str">
        <f t="shared" si="265"/>
        <v/>
      </c>
      <c r="AB137" s="94"/>
      <c r="AC137" s="184"/>
      <c r="AD137" s="219"/>
      <c r="AE137" s="143"/>
      <c r="AF137" s="122"/>
      <c r="AG137" s="119"/>
      <c r="AH137" s="122"/>
      <c r="AI137" s="122"/>
      <c r="AJ137" s="122"/>
      <c r="AK137" s="122"/>
      <c r="AL137" s="122"/>
      <c r="AM137" s="122"/>
      <c r="AN137" s="122"/>
      <c r="AO137" s="122"/>
      <c r="AP137" s="122"/>
      <c r="AQ137" s="122"/>
      <c r="AR137" s="122"/>
      <c r="AS137" s="122"/>
      <c r="AT137" s="75"/>
      <c r="AU137" s="75"/>
      <c r="AV137" s="75"/>
      <c r="AW137" s="75"/>
      <c r="AX137" s="75"/>
      <c r="AY137" s="75"/>
      <c r="AZ137" s="75"/>
    </row>
    <row r="138" spans="1:52" s="84" customFormat="1" ht="15" customHeight="1" thickBot="1">
      <c r="A138" s="178" t="s">
        <v>44</v>
      </c>
      <c r="B138" s="97" t="s">
        <v>112</v>
      </c>
      <c r="C138" s="97">
        <v>5.2</v>
      </c>
      <c r="D138" s="97">
        <v>1.8</v>
      </c>
      <c r="E138" s="97">
        <v>1.5</v>
      </c>
      <c r="F138" s="97">
        <v>0</v>
      </c>
      <c r="G138" s="97">
        <v>0</v>
      </c>
      <c r="H138" s="97">
        <v>2.2000000000000002</v>
      </c>
      <c r="I138" s="97">
        <v>645.5</v>
      </c>
      <c r="J138" s="315" t="s">
        <v>125</v>
      </c>
      <c r="K138" s="372"/>
      <c r="L138" s="117"/>
      <c r="M138" s="276" t="s">
        <v>493</v>
      </c>
      <c r="N138" s="253"/>
      <c r="O138" s="117"/>
      <c r="P138" s="276" t="s">
        <v>522</v>
      </c>
      <c r="Q138" s="253"/>
      <c r="R138" s="117"/>
      <c r="S138" s="245" t="s">
        <v>549</v>
      </c>
      <c r="T138" s="246"/>
      <c r="U138" s="117"/>
      <c r="V138" s="431" t="s">
        <v>16</v>
      </c>
      <c r="W138" s="432"/>
      <c r="X138" s="117"/>
      <c r="Y138" s="193" t="s">
        <v>557</v>
      </c>
      <c r="Z138" s="255"/>
      <c r="AA138" s="117"/>
      <c r="AB138" s="113" t="s">
        <v>117</v>
      </c>
      <c r="AC138" s="179"/>
      <c r="AD138" s="219"/>
      <c r="AE138" s="138" t="str">
        <f t="shared" ref="AE138" si="474">A138</f>
        <v>P2</v>
      </c>
      <c r="AF138" s="119" t="str">
        <f t="shared" ref="AF138" si="475">J138</f>
        <v>糙米飯</v>
      </c>
      <c r="AG138" s="119" t="str">
        <f t="shared" ref="AG138" si="476">J139&amp;" "&amp;J140&amp;" "&amp;J141&amp;" "&amp;J142&amp;" "&amp;J143&amp;" "&amp;J144</f>
        <v xml:space="preserve">米 糙米    </v>
      </c>
      <c r="AH138" s="119" t="str">
        <f t="shared" ref="AH138" si="477">M138</f>
        <v>素棒腿</v>
      </c>
      <c r="AI138" s="119" t="str">
        <f t="shared" ref="AI138" si="478">M139&amp;" "&amp;M140&amp;" "&amp;M141&amp;" "&amp;M142&amp;" "&amp;M143&amp;" "&amp;M144</f>
        <v xml:space="preserve">素棒腿     </v>
      </c>
      <c r="AJ138" s="119" t="str">
        <f t="shared" ref="AJ138" si="479">P138</f>
        <v>玉米蛋</v>
      </c>
      <c r="AK138" s="119" t="str">
        <f t="shared" ref="AK138" si="480">P139&amp;" "&amp;P140&amp;" "&amp;P141&amp;" "&amp;P142&amp;" "&amp;P143&amp;" "&amp;P144</f>
        <v xml:space="preserve">雞蛋 冷凍玉米粒 胡蘿蔔 高麗菜 薑 </v>
      </c>
      <c r="AL138" s="119" t="str">
        <f t="shared" ref="AL138" si="481">S138</f>
        <v>香滷凍腐</v>
      </c>
      <c r="AM138" s="119" t="str">
        <f t="shared" ref="AM138" si="482">S139&amp;" "&amp;S140&amp;" "&amp;S141&amp;" "&amp;S142&amp;" "&amp;S143&amp;" "&amp;S144</f>
        <v xml:space="preserve">凍豆腐 麻竹筍干 薑   </v>
      </c>
      <c r="AN138" s="119" t="str">
        <f t="shared" ref="AN138" si="483">V138</f>
        <v>時蔬</v>
      </c>
      <c r="AO138" s="119" t="str">
        <f t="shared" ref="AO138" si="484">V139&amp;" "&amp;V140&amp;" "&amp;V141&amp;" "&amp;V142&amp;" "&amp;V143&amp;" "&amp;V144</f>
        <v xml:space="preserve">蔬菜 薑    </v>
      </c>
      <c r="AP138" s="119" t="str">
        <f t="shared" ref="AP138" si="485">Y138</f>
        <v>金針湯</v>
      </c>
      <c r="AQ138" s="119" t="str">
        <f t="shared" ref="AQ138" si="486">Y139&amp;" "&amp;Y140&amp;" "&amp;Y141&amp;" "&amp;Y142&amp;" "&amp;Y143&amp;" "&amp;Y144</f>
        <v xml:space="preserve">金針菜乾 榨菜 薑 素羊肉  </v>
      </c>
      <c r="AR138" s="119" t="str">
        <f>AB138</f>
        <v>點心</v>
      </c>
      <c r="AS138" s="119">
        <f>AC138</f>
        <v>0</v>
      </c>
      <c r="AT138" s="120">
        <f t="shared" ref="AT138" si="487">C138</f>
        <v>5.2</v>
      </c>
      <c r="AU138" s="120">
        <f t="shared" ref="AU138" si="488">H138</f>
        <v>2.2000000000000002</v>
      </c>
      <c r="AV138" s="120">
        <f t="shared" ref="AV138" si="489">E138</f>
        <v>1.5</v>
      </c>
      <c r="AW138" s="120">
        <f t="shared" ref="AW138" si="490">D138</f>
        <v>1.8</v>
      </c>
      <c r="AX138" s="120">
        <f t="shared" ref="AX138" si="491">F138</f>
        <v>0</v>
      </c>
      <c r="AY138" s="120">
        <f t="shared" ref="AY138" si="492">G138</f>
        <v>0</v>
      </c>
      <c r="AZ138" s="120">
        <f t="shared" ref="AZ138" si="493">I138</f>
        <v>645.5</v>
      </c>
    </row>
    <row r="139" spans="1:52" s="84" customFormat="1" ht="15" customHeight="1" thickBot="1">
      <c r="A139" s="178"/>
      <c r="B139" s="97"/>
      <c r="C139" s="97"/>
      <c r="D139" s="97"/>
      <c r="E139" s="97"/>
      <c r="F139" s="97"/>
      <c r="G139" s="97"/>
      <c r="H139" s="97"/>
      <c r="I139" s="95"/>
      <c r="J139" s="364" t="s">
        <v>126</v>
      </c>
      <c r="K139" s="317">
        <v>7</v>
      </c>
      <c r="L139" s="54" t="str">
        <f t="shared" ref="L139:L144" si="494">IF(K139,"公斤","")</f>
        <v>公斤</v>
      </c>
      <c r="M139" s="250" t="s">
        <v>493</v>
      </c>
      <c r="N139" s="200">
        <v>4</v>
      </c>
      <c r="O139" s="54" t="str">
        <f t="shared" ref="O139:O144" si="495">IF(N139,"公斤","")</f>
        <v>公斤</v>
      </c>
      <c r="P139" s="200" t="s">
        <v>174</v>
      </c>
      <c r="Q139" s="200">
        <v>3</v>
      </c>
      <c r="R139" s="54" t="str">
        <f t="shared" ref="R139:R144" si="496">IF(Q139,"公斤","")</f>
        <v>公斤</v>
      </c>
      <c r="S139" s="50" t="s">
        <v>215</v>
      </c>
      <c r="T139" s="50">
        <v>4</v>
      </c>
      <c r="U139" s="54" t="str">
        <f t="shared" ref="U139:U144" si="497">IF(T139,"公斤","")</f>
        <v>公斤</v>
      </c>
      <c r="V139" s="50" t="s">
        <v>14</v>
      </c>
      <c r="W139" s="50">
        <v>7</v>
      </c>
      <c r="X139" s="54" t="str">
        <f t="shared" ref="X139:X144" si="498">IF(W139,"公斤","")</f>
        <v>公斤</v>
      </c>
      <c r="Y139" s="50" t="s">
        <v>569</v>
      </c>
      <c r="Z139" s="50">
        <v>0.1</v>
      </c>
      <c r="AA139" s="54" t="str">
        <f t="shared" ref="AA139:AA144" si="499">IF(Z139,"公斤","")</f>
        <v>公斤</v>
      </c>
      <c r="AB139" s="71" t="s">
        <v>117</v>
      </c>
      <c r="AC139" s="181"/>
      <c r="AD139" s="219"/>
      <c r="AE139" s="142"/>
      <c r="AF139" s="122"/>
      <c r="AG139" s="119"/>
      <c r="AH139" s="122"/>
      <c r="AI139" s="122"/>
      <c r="AJ139" s="122"/>
      <c r="AK139" s="122"/>
      <c r="AL139" s="122"/>
      <c r="AM139" s="122"/>
      <c r="AN139" s="122"/>
      <c r="AO139" s="122"/>
      <c r="AP139" s="122"/>
      <c r="AQ139" s="122"/>
      <c r="AR139" s="122"/>
      <c r="AS139" s="122"/>
      <c r="AT139" s="75"/>
      <c r="AU139" s="75"/>
      <c r="AV139" s="75"/>
      <c r="AW139" s="75"/>
      <c r="AX139" s="75"/>
      <c r="AY139" s="75"/>
      <c r="AZ139" s="75"/>
    </row>
    <row r="140" spans="1:52" s="84" customFormat="1" ht="15" customHeight="1">
      <c r="A140" s="178"/>
      <c r="B140" s="97" t="s">
        <v>113</v>
      </c>
      <c r="C140" s="97">
        <v>5.2</v>
      </c>
      <c r="D140" s="97">
        <v>1.4</v>
      </c>
      <c r="E140" s="97">
        <v>1.2</v>
      </c>
      <c r="F140" s="97">
        <v>0</v>
      </c>
      <c r="G140" s="97">
        <v>0</v>
      </c>
      <c r="H140" s="97">
        <v>1.7</v>
      </c>
      <c r="I140" s="95">
        <v>582.29999999999995</v>
      </c>
      <c r="J140" s="364" t="s">
        <v>127</v>
      </c>
      <c r="K140" s="317">
        <v>3</v>
      </c>
      <c r="L140" s="54" t="str">
        <f t="shared" si="494"/>
        <v>公斤</v>
      </c>
      <c r="M140" s="50"/>
      <c r="N140" s="50"/>
      <c r="O140" s="54" t="str">
        <f t="shared" si="495"/>
        <v/>
      </c>
      <c r="P140" s="50" t="s">
        <v>210</v>
      </c>
      <c r="Q140" s="200">
        <v>1.5</v>
      </c>
      <c r="R140" s="54" t="str">
        <f t="shared" si="496"/>
        <v>公斤</v>
      </c>
      <c r="S140" s="50" t="s">
        <v>550</v>
      </c>
      <c r="T140" s="50">
        <v>3</v>
      </c>
      <c r="U140" s="54" t="str">
        <f t="shared" si="497"/>
        <v>公斤</v>
      </c>
      <c r="V140" s="50" t="s">
        <v>17</v>
      </c>
      <c r="W140" s="50">
        <v>0.05</v>
      </c>
      <c r="X140" s="54" t="str">
        <f t="shared" si="498"/>
        <v>公斤</v>
      </c>
      <c r="Y140" s="50" t="s">
        <v>570</v>
      </c>
      <c r="Z140" s="50">
        <v>1</v>
      </c>
      <c r="AA140" s="54" t="str">
        <f t="shared" si="499"/>
        <v>公斤</v>
      </c>
      <c r="AB140" s="71"/>
      <c r="AC140" s="181"/>
      <c r="AD140" s="219"/>
      <c r="AE140" s="142"/>
      <c r="AF140" s="122"/>
      <c r="AG140" s="119"/>
      <c r="AH140" s="122"/>
      <c r="AI140" s="122"/>
      <c r="AJ140" s="122"/>
      <c r="AK140" s="122"/>
      <c r="AL140" s="122"/>
      <c r="AM140" s="122"/>
      <c r="AN140" s="122"/>
      <c r="AO140" s="122"/>
      <c r="AP140" s="122"/>
      <c r="AQ140" s="122"/>
      <c r="AR140" s="122"/>
      <c r="AS140" s="122"/>
      <c r="AT140" s="75"/>
      <c r="AU140" s="75"/>
      <c r="AV140" s="75"/>
      <c r="AW140" s="75"/>
      <c r="AX140" s="75"/>
      <c r="AY140" s="75"/>
      <c r="AZ140" s="75"/>
    </row>
    <row r="141" spans="1:52" s="84" customFormat="1" ht="15" customHeight="1">
      <c r="A141" s="178"/>
      <c r="B141" s="97"/>
      <c r="C141" s="97"/>
      <c r="D141" s="97"/>
      <c r="E141" s="97"/>
      <c r="F141" s="97"/>
      <c r="G141" s="97"/>
      <c r="H141" s="97"/>
      <c r="I141" s="97"/>
      <c r="J141" s="364"/>
      <c r="K141" s="317"/>
      <c r="L141" s="54" t="str">
        <f t="shared" si="494"/>
        <v/>
      </c>
      <c r="M141" s="50"/>
      <c r="N141" s="50"/>
      <c r="O141" s="54" t="str">
        <f t="shared" si="495"/>
        <v/>
      </c>
      <c r="P141" s="200" t="s">
        <v>170</v>
      </c>
      <c r="Q141" s="200">
        <v>0.5</v>
      </c>
      <c r="R141" s="54" t="str">
        <f t="shared" si="496"/>
        <v>公斤</v>
      </c>
      <c r="S141" s="50" t="s">
        <v>17</v>
      </c>
      <c r="T141" s="50">
        <v>0.05</v>
      </c>
      <c r="U141" s="54" t="str">
        <f t="shared" si="497"/>
        <v>公斤</v>
      </c>
      <c r="V141" s="50"/>
      <c r="W141" s="50"/>
      <c r="X141" s="54" t="str">
        <f t="shared" si="498"/>
        <v/>
      </c>
      <c r="Y141" s="50" t="s">
        <v>17</v>
      </c>
      <c r="Z141" s="50">
        <v>0.05</v>
      </c>
      <c r="AA141" s="54" t="str">
        <f t="shared" si="499"/>
        <v>公斤</v>
      </c>
      <c r="AB141" s="71"/>
      <c r="AC141" s="181"/>
      <c r="AD141" s="219"/>
      <c r="AE141" s="142"/>
      <c r="AF141" s="122"/>
      <c r="AG141" s="119"/>
      <c r="AH141" s="122"/>
      <c r="AI141" s="122"/>
      <c r="AJ141" s="122"/>
      <c r="AK141" s="122"/>
      <c r="AL141" s="122"/>
      <c r="AM141" s="122"/>
      <c r="AN141" s="122"/>
      <c r="AO141" s="122"/>
      <c r="AP141" s="122"/>
      <c r="AQ141" s="122"/>
      <c r="AR141" s="122"/>
      <c r="AS141" s="122"/>
      <c r="AT141" s="75"/>
      <c r="AU141" s="75"/>
      <c r="AV141" s="75"/>
      <c r="AW141" s="75"/>
      <c r="AX141" s="75"/>
      <c r="AY141" s="75"/>
      <c r="AZ141" s="75"/>
    </row>
    <row r="142" spans="1:52" s="84" customFormat="1" ht="15" customHeight="1">
      <c r="A142" s="178"/>
      <c r="B142" s="97"/>
      <c r="C142" s="97"/>
      <c r="D142" s="97"/>
      <c r="E142" s="97"/>
      <c r="F142" s="97"/>
      <c r="G142" s="97"/>
      <c r="H142" s="97"/>
      <c r="I142" s="97"/>
      <c r="J142" s="364"/>
      <c r="K142" s="317"/>
      <c r="L142" s="54" t="str">
        <f t="shared" si="494"/>
        <v/>
      </c>
      <c r="M142" s="50"/>
      <c r="N142" s="50"/>
      <c r="O142" s="54" t="str">
        <f t="shared" si="495"/>
        <v/>
      </c>
      <c r="P142" s="250" t="s">
        <v>523</v>
      </c>
      <c r="Q142" s="200">
        <v>2</v>
      </c>
      <c r="R142" s="54" t="str">
        <f t="shared" si="496"/>
        <v>公斤</v>
      </c>
      <c r="S142" s="50"/>
      <c r="T142" s="50"/>
      <c r="U142" s="54" t="str">
        <f t="shared" si="497"/>
        <v/>
      </c>
      <c r="V142" s="50"/>
      <c r="W142" s="50"/>
      <c r="X142" s="54" t="str">
        <f t="shared" si="498"/>
        <v/>
      </c>
      <c r="Y142" s="50" t="s">
        <v>227</v>
      </c>
      <c r="Z142" s="50">
        <v>0.5</v>
      </c>
      <c r="AA142" s="54" t="str">
        <f t="shared" si="499"/>
        <v>公斤</v>
      </c>
      <c r="AB142" s="71"/>
      <c r="AC142" s="181"/>
      <c r="AD142" s="219"/>
      <c r="AE142" s="142"/>
      <c r="AF142" s="122"/>
      <c r="AG142" s="119"/>
      <c r="AH142" s="122"/>
      <c r="AI142" s="122"/>
      <c r="AJ142" s="122"/>
      <c r="AK142" s="122"/>
      <c r="AL142" s="122"/>
      <c r="AM142" s="122"/>
      <c r="AN142" s="122"/>
      <c r="AO142" s="122"/>
      <c r="AP142" s="122"/>
      <c r="AQ142" s="122"/>
      <c r="AR142" s="122"/>
      <c r="AS142" s="122"/>
      <c r="AT142" s="75"/>
      <c r="AU142" s="75"/>
      <c r="AV142" s="75"/>
      <c r="AW142" s="75"/>
      <c r="AX142" s="75"/>
      <c r="AY142" s="75"/>
      <c r="AZ142" s="75"/>
    </row>
    <row r="143" spans="1:52" s="84" customFormat="1" ht="15" customHeight="1">
      <c r="A143" s="178"/>
      <c r="B143" s="97"/>
      <c r="C143" s="97"/>
      <c r="D143" s="97"/>
      <c r="E143" s="97"/>
      <c r="F143" s="97"/>
      <c r="G143" s="97"/>
      <c r="H143" s="97"/>
      <c r="I143" s="97"/>
      <c r="J143" s="364"/>
      <c r="K143" s="317"/>
      <c r="L143" s="54" t="str">
        <f t="shared" si="494"/>
        <v/>
      </c>
      <c r="M143" s="50"/>
      <c r="N143" s="50"/>
      <c r="O143" s="54" t="str">
        <f t="shared" si="495"/>
        <v/>
      </c>
      <c r="P143" s="50" t="s">
        <v>17</v>
      </c>
      <c r="Q143" s="50">
        <v>0.05</v>
      </c>
      <c r="R143" s="54" t="str">
        <f t="shared" si="496"/>
        <v>公斤</v>
      </c>
      <c r="S143" s="50"/>
      <c r="T143" s="50"/>
      <c r="U143" s="54" t="str">
        <f t="shared" si="497"/>
        <v/>
      </c>
      <c r="V143" s="50"/>
      <c r="W143" s="50"/>
      <c r="X143" s="54" t="str">
        <f t="shared" si="498"/>
        <v/>
      </c>
      <c r="Y143" s="50"/>
      <c r="Z143" s="50"/>
      <c r="AA143" s="54" t="str">
        <f t="shared" si="499"/>
        <v/>
      </c>
      <c r="AB143" s="71"/>
      <c r="AC143" s="181"/>
      <c r="AD143" s="219"/>
      <c r="AE143" s="142"/>
      <c r="AF143" s="122"/>
      <c r="AG143" s="119"/>
      <c r="AH143" s="122"/>
      <c r="AI143" s="122"/>
      <c r="AJ143" s="122"/>
      <c r="AK143" s="122"/>
      <c r="AL143" s="122"/>
      <c r="AM143" s="122"/>
      <c r="AN143" s="122"/>
      <c r="AO143" s="122"/>
      <c r="AP143" s="122"/>
      <c r="AQ143" s="122"/>
      <c r="AR143" s="122"/>
      <c r="AS143" s="122"/>
      <c r="AT143" s="75"/>
      <c r="AU143" s="75"/>
      <c r="AV143" s="75"/>
      <c r="AW143" s="75"/>
      <c r="AX143" s="75"/>
      <c r="AY143" s="75"/>
      <c r="AZ143" s="75"/>
    </row>
    <row r="144" spans="1:52" s="84" customFormat="1" ht="15" customHeight="1" thickBot="1">
      <c r="A144" s="178"/>
      <c r="B144" s="98"/>
      <c r="C144" s="97"/>
      <c r="D144" s="98"/>
      <c r="E144" s="97"/>
      <c r="F144" s="97"/>
      <c r="G144" s="97"/>
      <c r="H144" s="97"/>
      <c r="I144" s="98"/>
      <c r="J144" s="373"/>
      <c r="K144" s="365"/>
      <c r="L144" s="54" t="str">
        <f t="shared" si="494"/>
        <v/>
      </c>
      <c r="M144" s="134"/>
      <c r="N144" s="134"/>
      <c r="O144" s="54" t="str">
        <f t="shared" si="495"/>
        <v/>
      </c>
      <c r="P144" s="50"/>
      <c r="Q144" s="50"/>
      <c r="R144" s="54" t="str">
        <f t="shared" si="496"/>
        <v/>
      </c>
      <c r="S144" s="51"/>
      <c r="T144" s="51"/>
      <c r="U144" s="54" t="str">
        <f t="shared" si="497"/>
        <v/>
      </c>
      <c r="V144" s="51"/>
      <c r="W144" s="51"/>
      <c r="X144" s="54" t="str">
        <f t="shared" si="498"/>
        <v/>
      </c>
      <c r="Y144" s="134"/>
      <c r="Z144" s="134"/>
      <c r="AA144" s="54" t="str">
        <f t="shared" si="499"/>
        <v/>
      </c>
      <c r="AB144" s="94"/>
      <c r="AC144" s="182"/>
      <c r="AD144" s="219"/>
      <c r="AE144" s="143"/>
      <c r="AF144" s="122"/>
      <c r="AG144" s="119"/>
      <c r="AH144" s="122"/>
      <c r="AI144" s="122"/>
      <c r="AJ144" s="122"/>
      <c r="AK144" s="122"/>
      <c r="AL144" s="122"/>
      <c r="AM144" s="122"/>
      <c r="AN144" s="122"/>
      <c r="AO144" s="122"/>
      <c r="AP144" s="122"/>
      <c r="AQ144" s="122"/>
      <c r="AR144" s="122"/>
      <c r="AS144" s="122"/>
      <c r="AT144" s="75"/>
      <c r="AU144" s="75"/>
      <c r="AV144" s="75"/>
      <c r="AW144" s="75"/>
      <c r="AX144" s="75"/>
      <c r="AY144" s="75"/>
      <c r="AZ144" s="75"/>
    </row>
    <row r="145" spans="1:52" s="84" customFormat="1" ht="15" customHeight="1" thickBot="1">
      <c r="A145" s="178" t="s">
        <v>451</v>
      </c>
      <c r="B145" s="97" t="s">
        <v>112</v>
      </c>
      <c r="C145" s="97">
        <v>5.5</v>
      </c>
      <c r="D145" s="97">
        <v>2.2000000000000002</v>
      </c>
      <c r="E145" s="97">
        <v>2</v>
      </c>
      <c r="F145" s="97">
        <v>0</v>
      </c>
      <c r="G145" s="97">
        <v>0</v>
      </c>
      <c r="H145" s="97">
        <v>2.5</v>
      </c>
      <c r="I145" s="97">
        <v>722.6</v>
      </c>
      <c r="J145" s="315" t="s">
        <v>241</v>
      </c>
      <c r="K145" s="372"/>
      <c r="L145" s="117"/>
      <c r="M145" s="209" t="s">
        <v>494</v>
      </c>
      <c r="N145" s="253"/>
      <c r="O145" s="117"/>
      <c r="P145" s="209" t="s">
        <v>524</v>
      </c>
      <c r="Q145" s="253"/>
      <c r="R145" s="117"/>
      <c r="S145" s="209" t="s">
        <v>551</v>
      </c>
      <c r="T145" s="253"/>
      <c r="U145" s="117"/>
      <c r="V145" s="431" t="s">
        <v>16</v>
      </c>
      <c r="W145" s="432"/>
      <c r="X145" s="117"/>
      <c r="Y145" s="209" t="s">
        <v>571</v>
      </c>
      <c r="Z145" s="253"/>
      <c r="AA145" s="117"/>
      <c r="AB145" s="113" t="s">
        <v>117</v>
      </c>
      <c r="AC145" s="179"/>
      <c r="AD145" s="219"/>
      <c r="AE145" s="138" t="str">
        <f t="shared" ref="AE145" si="500">A145</f>
        <v>P3</v>
      </c>
      <c r="AF145" s="119" t="str">
        <f t="shared" ref="AF145" si="501">J145</f>
        <v>泰式特餐</v>
      </c>
      <c r="AG145" s="119" t="str">
        <f t="shared" ref="AG145" si="502">J146&amp;" "&amp;J147&amp;" "&amp;J148&amp;" "&amp;J149&amp;" "&amp;J150&amp;" "&amp;J151</f>
        <v xml:space="preserve">米 糙米    </v>
      </c>
      <c r="AH145" s="119" t="str">
        <f t="shared" ref="AH145" si="503">M145</f>
        <v>打拋豆干</v>
      </c>
      <c r="AI145" s="119" t="str">
        <f t="shared" ref="AI145" si="504">M146&amp;" "&amp;M147&amp;" "&amp;M148&amp;" "&amp;M149&amp;" "&amp;M150&amp;" "&amp;M151</f>
        <v xml:space="preserve">豆干 冷凍季豆 九層塔 薑  </v>
      </c>
      <c r="AJ145" s="119" t="str">
        <f t="shared" ref="AJ145" si="505">P145</f>
        <v>泰式百頁</v>
      </c>
      <c r="AK145" s="119" t="str">
        <f t="shared" ref="AK145" si="506">P146&amp;" "&amp;P147&amp;" "&amp;P148&amp;" "&amp;P149&amp;" "&amp;P150&amp;" "&amp;P151</f>
        <v xml:space="preserve">百頁豆腐 泰式酸辣醬    </v>
      </c>
      <c r="AL145" s="119" t="str">
        <f t="shared" ref="AL145" si="507">S145</f>
        <v>清炒高麗菜</v>
      </c>
      <c r="AM145" s="119" t="str">
        <f t="shared" ref="AM145" si="508">S146&amp;" "&amp;S147&amp;" "&amp;S148&amp;" "&amp;S149&amp;" "&amp;S150&amp;" "&amp;S151</f>
        <v xml:space="preserve">甘藍 薑 乾香菇   </v>
      </c>
      <c r="AN145" s="119" t="str">
        <f t="shared" ref="AN145" si="509">V145</f>
        <v>時蔬</v>
      </c>
      <c r="AO145" s="119" t="str">
        <f t="shared" ref="AO145" si="510">V146&amp;" "&amp;V147&amp;" "&amp;V148&amp;" "&amp;V149&amp;" "&amp;V150&amp;" "&amp;V151</f>
        <v xml:space="preserve">蔬菜 薑    </v>
      </c>
      <c r="AP145" s="119" t="str">
        <f t="shared" ref="AP145" si="511">Y145</f>
        <v>冬蔭功湯</v>
      </c>
      <c r="AQ145" s="119" t="str">
        <f t="shared" ref="AQ145" si="512">Y146&amp;" "&amp;Y147&amp;" "&amp;Y148&amp;" "&amp;Y149&amp;" "&amp;Y150&amp;" "&amp;Y151</f>
        <v>秀珍菇 大番茄 素羊肉 檸檬葉 香茅 南薑</v>
      </c>
      <c r="AR145" s="119" t="str">
        <f>AB145</f>
        <v>點心</v>
      </c>
      <c r="AS145" s="119">
        <f>AC145</f>
        <v>0</v>
      </c>
      <c r="AT145" s="120">
        <f t="shared" ref="AT145" si="513">C145</f>
        <v>5.5</v>
      </c>
      <c r="AU145" s="120">
        <f t="shared" ref="AU145" si="514">H145</f>
        <v>2.5</v>
      </c>
      <c r="AV145" s="120">
        <f t="shared" ref="AV145" si="515">E145</f>
        <v>2</v>
      </c>
      <c r="AW145" s="120">
        <f t="shared" ref="AW145" si="516">D145</f>
        <v>2.2000000000000002</v>
      </c>
      <c r="AX145" s="120">
        <f t="shared" ref="AX145" si="517">F145</f>
        <v>0</v>
      </c>
      <c r="AY145" s="120">
        <f t="shared" ref="AY145" si="518">G145</f>
        <v>0</v>
      </c>
      <c r="AZ145" s="120">
        <f t="shared" ref="AZ145" si="519">I145</f>
        <v>722.6</v>
      </c>
    </row>
    <row r="146" spans="1:52" s="84" customFormat="1" ht="15" customHeight="1" thickBot="1">
      <c r="A146" s="178"/>
      <c r="B146" s="97"/>
      <c r="C146" s="97"/>
      <c r="D146" s="97"/>
      <c r="E146" s="97"/>
      <c r="F146" s="97"/>
      <c r="G146" s="97"/>
      <c r="H146" s="97"/>
      <c r="I146" s="95"/>
      <c r="J146" s="364" t="s">
        <v>126</v>
      </c>
      <c r="K146" s="317">
        <v>8</v>
      </c>
      <c r="L146" s="54" t="str">
        <f t="shared" ref="L146:L151" si="520">IF(K146,"公斤","")</f>
        <v>公斤</v>
      </c>
      <c r="M146" s="50" t="s">
        <v>205</v>
      </c>
      <c r="N146" s="50">
        <v>6</v>
      </c>
      <c r="O146" s="54" t="str">
        <f t="shared" ref="O146:O151" si="521">IF(N146,"公斤","")</f>
        <v>公斤</v>
      </c>
      <c r="P146" s="50" t="s">
        <v>525</v>
      </c>
      <c r="Q146" s="50">
        <v>7</v>
      </c>
      <c r="R146" s="54" t="str">
        <f t="shared" ref="R146:R151" si="522">IF(Q146,"公斤","")</f>
        <v>公斤</v>
      </c>
      <c r="S146" s="50" t="s">
        <v>213</v>
      </c>
      <c r="T146" s="50">
        <v>7</v>
      </c>
      <c r="U146" s="54" t="str">
        <f t="shared" ref="U146:U151" si="523">IF(T146,"公斤","")</f>
        <v>公斤</v>
      </c>
      <c r="V146" s="50" t="s">
        <v>14</v>
      </c>
      <c r="W146" s="50">
        <v>7</v>
      </c>
      <c r="X146" s="54" t="str">
        <f t="shared" ref="X146:X151" si="524">IF(W146,"公斤","")</f>
        <v>公斤</v>
      </c>
      <c r="Y146" s="50" t="s">
        <v>216</v>
      </c>
      <c r="Z146" s="50">
        <v>1</v>
      </c>
      <c r="AA146" s="54" t="str">
        <f t="shared" ref="AA146:AA151" si="525">IF(Z146,"公斤","")</f>
        <v>公斤</v>
      </c>
      <c r="AB146" s="71" t="s">
        <v>117</v>
      </c>
      <c r="AC146" s="181"/>
      <c r="AD146" s="219"/>
      <c r="AE146" s="142"/>
      <c r="AF146" s="122"/>
      <c r="AG146" s="119"/>
      <c r="AH146" s="122"/>
      <c r="AI146" s="122"/>
      <c r="AJ146" s="122"/>
      <c r="AK146" s="122"/>
      <c r="AL146" s="122"/>
      <c r="AM146" s="122"/>
      <c r="AN146" s="122"/>
      <c r="AO146" s="122"/>
      <c r="AP146" s="122"/>
      <c r="AQ146" s="122"/>
      <c r="AR146" s="122"/>
      <c r="AS146" s="122"/>
      <c r="AT146" s="75"/>
      <c r="AU146" s="75"/>
      <c r="AV146" s="75"/>
      <c r="AW146" s="75"/>
      <c r="AX146" s="75"/>
      <c r="AY146" s="75"/>
      <c r="AZ146" s="75"/>
    </row>
    <row r="147" spans="1:52" s="84" customFormat="1" ht="15" customHeight="1">
      <c r="A147" s="178"/>
      <c r="B147" s="97" t="s">
        <v>113</v>
      </c>
      <c r="C147" s="97">
        <v>5.5</v>
      </c>
      <c r="D147" s="97">
        <v>1.9</v>
      </c>
      <c r="E147" s="97">
        <v>1.3</v>
      </c>
      <c r="F147" s="97">
        <v>0</v>
      </c>
      <c r="G147" s="97">
        <v>0</v>
      </c>
      <c r="H147" s="97">
        <v>2.5</v>
      </c>
      <c r="I147" s="95">
        <v>689.1</v>
      </c>
      <c r="J147" s="364" t="s">
        <v>127</v>
      </c>
      <c r="K147" s="317">
        <v>3</v>
      </c>
      <c r="L147" s="54" t="str">
        <f t="shared" si="520"/>
        <v>公斤</v>
      </c>
      <c r="M147" s="278" t="s">
        <v>301</v>
      </c>
      <c r="N147" s="50">
        <v>2</v>
      </c>
      <c r="O147" s="54" t="str">
        <f t="shared" si="521"/>
        <v>公斤</v>
      </c>
      <c r="P147" s="50" t="s">
        <v>526</v>
      </c>
      <c r="Q147" s="50">
        <v>0.5</v>
      </c>
      <c r="R147" s="54" t="str">
        <f t="shared" si="522"/>
        <v>公斤</v>
      </c>
      <c r="S147" s="50" t="s">
        <v>17</v>
      </c>
      <c r="T147" s="50">
        <v>0.05</v>
      </c>
      <c r="U147" s="54" t="str">
        <f t="shared" si="523"/>
        <v>公斤</v>
      </c>
      <c r="V147" s="50" t="s">
        <v>17</v>
      </c>
      <c r="W147" s="50">
        <v>0.05</v>
      </c>
      <c r="X147" s="54" t="str">
        <f t="shared" si="524"/>
        <v>公斤</v>
      </c>
      <c r="Y147" s="50" t="s">
        <v>572</v>
      </c>
      <c r="Z147" s="50">
        <v>2</v>
      </c>
      <c r="AA147" s="54" t="str">
        <f t="shared" si="525"/>
        <v>公斤</v>
      </c>
      <c r="AB147" s="71"/>
      <c r="AC147" s="181"/>
      <c r="AD147" s="219"/>
      <c r="AE147" s="142"/>
      <c r="AF147" s="122"/>
      <c r="AG147" s="119"/>
      <c r="AH147" s="122"/>
      <c r="AI147" s="122"/>
      <c r="AJ147" s="122"/>
      <c r="AK147" s="122"/>
      <c r="AL147" s="122"/>
      <c r="AM147" s="122"/>
      <c r="AN147" s="122"/>
      <c r="AO147" s="122"/>
      <c r="AP147" s="122"/>
      <c r="AQ147" s="122"/>
      <c r="AR147" s="122"/>
      <c r="AS147" s="122"/>
      <c r="AT147" s="75"/>
      <c r="AU147" s="75"/>
      <c r="AV147" s="75"/>
      <c r="AW147" s="75"/>
      <c r="AX147" s="75"/>
      <c r="AY147" s="75"/>
      <c r="AZ147" s="75"/>
    </row>
    <row r="148" spans="1:52" s="84" customFormat="1" ht="15" customHeight="1">
      <c r="A148" s="178"/>
      <c r="B148" s="97"/>
      <c r="C148" s="97"/>
      <c r="D148" s="97"/>
      <c r="E148" s="97"/>
      <c r="F148" s="97"/>
      <c r="G148" s="97"/>
      <c r="H148" s="97"/>
      <c r="I148" s="97"/>
      <c r="J148" s="364"/>
      <c r="K148" s="317"/>
      <c r="L148" s="54" t="str">
        <f t="shared" si="520"/>
        <v/>
      </c>
      <c r="M148" s="249" t="s">
        <v>302</v>
      </c>
      <c r="N148" s="50">
        <v>0.1</v>
      </c>
      <c r="O148" s="54" t="str">
        <f t="shared" si="521"/>
        <v>公斤</v>
      </c>
      <c r="P148" s="50"/>
      <c r="Q148" s="50"/>
      <c r="R148" s="54" t="str">
        <f t="shared" si="522"/>
        <v/>
      </c>
      <c r="S148" s="50" t="s">
        <v>212</v>
      </c>
      <c r="T148" s="50">
        <v>0.01</v>
      </c>
      <c r="U148" s="54" t="str">
        <f t="shared" si="523"/>
        <v>公斤</v>
      </c>
      <c r="V148" s="50"/>
      <c r="W148" s="50"/>
      <c r="X148" s="54" t="str">
        <f t="shared" si="524"/>
        <v/>
      </c>
      <c r="Y148" s="50" t="s">
        <v>227</v>
      </c>
      <c r="Z148" s="50">
        <v>0.5</v>
      </c>
      <c r="AA148" s="54" t="str">
        <f t="shared" si="525"/>
        <v>公斤</v>
      </c>
      <c r="AB148" s="71"/>
      <c r="AC148" s="181"/>
      <c r="AD148" s="219"/>
      <c r="AE148" s="142"/>
      <c r="AF148" s="122"/>
      <c r="AG148" s="119"/>
      <c r="AH148" s="122"/>
      <c r="AI148" s="122"/>
      <c r="AJ148" s="122"/>
      <c r="AK148" s="122"/>
      <c r="AL148" s="122"/>
      <c r="AM148" s="122"/>
      <c r="AN148" s="122"/>
      <c r="AO148" s="122"/>
      <c r="AP148" s="122"/>
      <c r="AQ148" s="122"/>
      <c r="AR148" s="122"/>
      <c r="AS148" s="122"/>
      <c r="AT148" s="75"/>
      <c r="AU148" s="75"/>
      <c r="AV148" s="75"/>
      <c r="AW148" s="75"/>
      <c r="AX148" s="75"/>
      <c r="AY148" s="75"/>
      <c r="AZ148" s="75"/>
    </row>
    <row r="149" spans="1:52" s="84" customFormat="1" ht="15" customHeight="1">
      <c r="A149" s="178"/>
      <c r="B149" s="97"/>
      <c r="C149" s="97"/>
      <c r="D149" s="97"/>
      <c r="E149" s="97"/>
      <c r="F149" s="97"/>
      <c r="G149" s="97"/>
      <c r="H149" s="97"/>
      <c r="I149" s="97"/>
      <c r="J149" s="364"/>
      <c r="K149" s="317"/>
      <c r="L149" s="54" t="str">
        <f t="shared" si="520"/>
        <v/>
      </c>
      <c r="M149" s="50" t="s">
        <v>17</v>
      </c>
      <c r="N149" s="50">
        <v>0.05</v>
      </c>
      <c r="O149" s="54" t="str">
        <f t="shared" si="521"/>
        <v>公斤</v>
      </c>
      <c r="P149" s="50"/>
      <c r="Q149" s="50"/>
      <c r="R149" s="54" t="str">
        <f t="shared" si="522"/>
        <v/>
      </c>
      <c r="S149" s="50"/>
      <c r="T149" s="50"/>
      <c r="U149" s="54" t="str">
        <f t="shared" si="523"/>
        <v/>
      </c>
      <c r="V149" s="50"/>
      <c r="W149" s="50"/>
      <c r="X149" s="54" t="str">
        <f t="shared" si="524"/>
        <v/>
      </c>
      <c r="Y149" s="50" t="s">
        <v>573</v>
      </c>
      <c r="Z149" s="50"/>
      <c r="AA149" s="54" t="str">
        <f t="shared" si="525"/>
        <v/>
      </c>
      <c r="AB149" s="71"/>
      <c r="AC149" s="181"/>
      <c r="AD149" s="219"/>
      <c r="AE149" s="142"/>
      <c r="AF149" s="122"/>
      <c r="AG149" s="119"/>
      <c r="AH149" s="122"/>
      <c r="AI149" s="122"/>
      <c r="AJ149" s="122"/>
      <c r="AK149" s="122"/>
      <c r="AL149" s="122"/>
      <c r="AM149" s="122"/>
      <c r="AN149" s="122"/>
      <c r="AO149" s="122"/>
      <c r="AP149" s="122"/>
      <c r="AQ149" s="122"/>
      <c r="AR149" s="122"/>
      <c r="AS149" s="122"/>
      <c r="AT149" s="75"/>
      <c r="AU149" s="75"/>
      <c r="AV149" s="75"/>
      <c r="AW149" s="75"/>
      <c r="AX149" s="75"/>
      <c r="AY149" s="75"/>
      <c r="AZ149" s="75"/>
    </row>
    <row r="150" spans="1:52" s="84" customFormat="1" ht="15" customHeight="1">
      <c r="A150" s="178"/>
      <c r="B150" s="97"/>
      <c r="C150" s="97"/>
      <c r="D150" s="97"/>
      <c r="E150" s="97"/>
      <c r="F150" s="97"/>
      <c r="G150" s="97"/>
      <c r="H150" s="97"/>
      <c r="I150" s="97"/>
      <c r="J150" s="364"/>
      <c r="K150" s="317"/>
      <c r="L150" s="54" t="str">
        <f t="shared" si="520"/>
        <v/>
      </c>
      <c r="M150" s="50"/>
      <c r="N150" s="50"/>
      <c r="O150" s="54" t="str">
        <f t="shared" si="521"/>
        <v/>
      </c>
      <c r="P150" s="50"/>
      <c r="Q150" s="50"/>
      <c r="R150" s="54" t="str">
        <f t="shared" si="522"/>
        <v/>
      </c>
      <c r="S150" s="50"/>
      <c r="T150" s="50"/>
      <c r="U150" s="54" t="str">
        <f t="shared" si="523"/>
        <v/>
      </c>
      <c r="V150" s="50"/>
      <c r="W150" s="50"/>
      <c r="X150" s="54" t="str">
        <f t="shared" si="524"/>
        <v/>
      </c>
      <c r="Y150" s="50" t="s">
        <v>574</v>
      </c>
      <c r="Z150" s="50"/>
      <c r="AA150" s="54" t="str">
        <f t="shared" si="525"/>
        <v/>
      </c>
      <c r="AB150" s="71"/>
      <c r="AC150" s="181"/>
      <c r="AD150" s="219"/>
      <c r="AE150" s="142"/>
      <c r="AF150" s="122"/>
      <c r="AG150" s="119"/>
      <c r="AH150" s="122"/>
      <c r="AI150" s="122"/>
      <c r="AJ150" s="122"/>
      <c r="AK150" s="122"/>
      <c r="AL150" s="122"/>
      <c r="AM150" s="122"/>
      <c r="AN150" s="122"/>
      <c r="AO150" s="122"/>
      <c r="AP150" s="122"/>
      <c r="AQ150" s="122"/>
      <c r="AR150" s="122"/>
      <c r="AS150" s="122"/>
      <c r="AT150" s="75"/>
      <c r="AU150" s="75"/>
      <c r="AV150" s="75"/>
      <c r="AW150" s="75"/>
      <c r="AX150" s="75"/>
      <c r="AY150" s="75"/>
      <c r="AZ150" s="75"/>
    </row>
    <row r="151" spans="1:52" s="84" customFormat="1" ht="15" customHeight="1" thickBot="1">
      <c r="A151" s="178"/>
      <c r="B151" s="98"/>
      <c r="C151" s="97"/>
      <c r="D151" s="98"/>
      <c r="E151" s="97"/>
      <c r="F151" s="97"/>
      <c r="G151" s="97"/>
      <c r="H151" s="97"/>
      <c r="I151" s="98"/>
      <c r="J151" s="373"/>
      <c r="K151" s="365"/>
      <c r="L151" s="54" t="str">
        <f t="shared" si="520"/>
        <v/>
      </c>
      <c r="M151" s="210"/>
      <c r="N151" s="210"/>
      <c r="O151" s="54" t="str">
        <f t="shared" si="521"/>
        <v/>
      </c>
      <c r="P151" s="210"/>
      <c r="Q151" s="210"/>
      <c r="R151" s="54" t="str">
        <f t="shared" si="522"/>
        <v/>
      </c>
      <c r="S151" s="210"/>
      <c r="T151" s="210"/>
      <c r="U151" s="54" t="str">
        <f t="shared" si="523"/>
        <v/>
      </c>
      <c r="V151" s="51"/>
      <c r="W151" s="51"/>
      <c r="X151" s="54" t="str">
        <f t="shared" si="524"/>
        <v/>
      </c>
      <c r="Y151" s="134" t="s">
        <v>575</v>
      </c>
      <c r="Z151" s="134"/>
      <c r="AA151" s="54" t="str">
        <f t="shared" si="525"/>
        <v/>
      </c>
      <c r="AB151" s="94"/>
      <c r="AC151" s="182"/>
      <c r="AD151" s="219"/>
      <c r="AE151" s="143"/>
      <c r="AF151" s="122"/>
      <c r="AG151" s="119"/>
      <c r="AH151" s="122"/>
      <c r="AI151" s="122"/>
      <c r="AJ151" s="122"/>
      <c r="AK151" s="122"/>
      <c r="AL151" s="122"/>
      <c r="AM151" s="122"/>
      <c r="AN151" s="122"/>
      <c r="AO151" s="122"/>
      <c r="AP151" s="122"/>
      <c r="AQ151" s="122"/>
      <c r="AR151" s="122"/>
      <c r="AS151" s="122"/>
      <c r="AT151" s="75"/>
      <c r="AU151" s="75"/>
      <c r="AV151" s="75"/>
      <c r="AW151" s="75"/>
      <c r="AX151" s="75"/>
      <c r="AY151" s="75"/>
      <c r="AZ151" s="75"/>
    </row>
    <row r="152" spans="1:52" s="84" customFormat="1" ht="15" customHeight="1" thickBot="1">
      <c r="A152" s="178" t="s">
        <v>452</v>
      </c>
      <c r="B152" s="97" t="s">
        <v>112</v>
      </c>
      <c r="C152" s="97">
        <v>5</v>
      </c>
      <c r="D152" s="97">
        <v>2.9</v>
      </c>
      <c r="E152" s="97">
        <v>3</v>
      </c>
      <c r="F152" s="97">
        <v>0</v>
      </c>
      <c r="G152" s="97">
        <v>0</v>
      </c>
      <c r="H152" s="97">
        <v>2.8</v>
      </c>
      <c r="I152" s="97">
        <v>768.5</v>
      </c>
      <c r="J152" s="315" t="s">
        <v>125</v>
      </c>
      <c r="K152" s="372"/>
      <c r="L152" s="117"/>
      <c r="M152" s="193" t="s">
        <v>495</v>
      </c>
      <c r="N152" s="255"/>
      <c r="O152" s="117"/>
      <c r="P152" s="193" t="s">
        <v>527</v>
      </c>
      <c r="Q152" s="248"/>
      <c r="R152" s="117"/>
      <c r="S152" s="193" t="s">
        <v>552</v>
      </c>
      <c r="T152" s="255"/>
      <c r="U152" s="117"/>
      <c r="V152" s="431" t="s">
        <v>16</v>
      </c>
      <c r="W152" s="432"/>
      <c r="X152" s="117"/>
      <c r="Y152" s="291" t="s">
        <v>450</v>
      </c>
      <c r="Z152" s="253"/>
      <c r="AA152" s="117"/>
      <c r="AB152" s="113" t="s">
        <v>117</v>
      </c>
      <c r="AC152" s="179"/>
      <c r="AD152" s="219"/>
      <c r="AE152" s="138" t="str">
        <f t="shared" ref="AE152" si="526">A152</f>
        <v>P4</v>
      </c>
      <c r="AF152" s="119" t="str">
        <f t="shared" ref="AF152" si="527">J152</f>
        <v>糙米飯</v>
      </c>
      <c r="AG152" s="119" t="str">
        <f t="shared" ref="AG152" si="528">J153&amp;" "&amp;J154&amp;" "&amp;J155&amp;" "&amp;J156&amp;" "&amp;J157&amp;" "&amp;J158</f>
        <v xml:space="preserve">米 糙米    </v>
      </c>
      <c r="AH152" s="119" t="str">
        <f t="shared" ref="AH152" si="529">M152</f>
        <v>壽喜豆包</v>
      </c>
      <c r="AI152" s="119" t="str">
        <f t="shared" ref="AI152" si="530">M153&amp;" "&amp;M154&amp;" "&amp;M155&amp;" "&amp;M156&amp;" "&amp;M157&amp;" "&amp;M158</f>
        <v xml:space="preserve">豆包 結球白菜 胡蘿蔔 薑 芝麻(熟) </v>
      </c>
      <c r="AJ152" s="119" t="str">
        <f t="shared" ref="AJ152" si="531">P152</f>
        <v>蜜汁豆干</v>
      </c>
      <c r="AK152" s="119" t="str">
        <f t="shared" ref="AK152" si="532">P153&amp;" "&amp;P154&amp;" "&amp;P155&amp;" "&amp;P156&amp;" "&amp;P157&amp;" "&amp;P158</f>
        <v xml:space="preserve">豆干 刈薯 醬油 紅砂糖  </v>
      </c>
      <c r="AL152" s="119" t="str">
        <f t="shared" ref="AL152" si="533">S152</f>
        <v>菇拌海帶</v>
      </c>
      <c r="AM152" s="119" t="str">
        <f t="shared" ref="AM152" si="534">S153&amp;" "&amp;S154&amp;" "&amp;S155&amp;" "&amp;S156&amp;" "&amp;S157&amp;" "&amp;S158</f>
        <v xml:space="preserve">乾裙帶菜 金針菇 雞蛋 薑  </v>
      </c>
      <c r="AN152" s="119" t="str">
        <f t="shared" ref="AN152" si="535">V152</f>
        <v>時蔬</v>
      </c>
      <c r="AO152" s="119" t="str">
        <f t="shared" ref="AO152" si="536">V153&amp;" "&amp;V154&amp;" "&amp;V155&amp;" "&amp;V156&amp;" "&amp;V157&amp;" "&amp;V158</f>
        <v xml:space="preserve">蔬菜 薑    </v>
      </c>
      <c r="AP152" s="119" t="str">
        <f t="shared" ref="AP152" si="537">Y152</f>
        <v>仙草甜湯</v>
      </c>
      <c r="AQ152" s="119" t="str">
        <f t="shared" ref="AQ152" si="538">Y153&amp;" "&amp;Y154&amp;" "&amp;Y155&amp;" "&amp;Y156&amp;" "&amp;Y157&amp;" "&amp;Y158</f>
        <v xml:space="preserve">仙草凍 紅砂糖    </v>
      </c>
      <c r="AR152" s="119" t="str">
        <f>AB152</f>
        <v>點心</v>
      </c>
      <c r="AS152" s="119">
        <f>AC152</f>
        <v>0</v>
      </c>
      <c r="AT152" s="120">
        <f t="shared" ref="AT152" si="539">C152</f>
        <v>5</v>
      </c>
      <c r="AU152" s="120">
        <f t="shared" ref="AU152" si="540">H152</f>
        <v>2.8</v>
      </c>
      <c r="AV152" s="120">
        <f t="shared" ref="AV152" si="541">E152</f>
        <v>3</v>
      </c>
      <c r="AW152" s="120">
        <f t="shared" ref="AW152" si="542">D152</f>
        <v>2.9</v>
      </c>
      <c r="AX152" s="120">
        <f t="shared" ref="AX152" si="543">F152</f>
        <v>0</v>
      </c>
      <c r="AY152" s="120">
        <f t="shared" ref="AY152" si="544">G152</f>
        <v>0</v>
      </c>
      <c r="AZ152" s="120">
        <f t="shared" ref="AZ152" si="545">I152</f>
        <v>768.5</v>
      </c>
    </row>
    <row r="153" spans="1:52" s="84" customFormat="1" ht="15" customHeight="1" thickBot="1">
      <c r="A153" s="178"/>
      <c r="B153" s="97"/>
      <c r="C153" s="97"/>
      <c r="D153" s="97"/>
      <c r="E153" s="97"/>
      <c r="F153" s="97"/>
      <c r="G153" s="97"/>
      <c r="H153" s="97"/>
      <c r="I153" s="95"/>
      <c r="J153" s="364" t="s">
        <v>126</v>
      </c>
      <c r="K153" s="317">
        <v>7</v>
      </c>
      <c r="L153" s="54" t="str">
        <f t="shared" ref="L153:L158" si="546">IF(K153,"公斤","")</f>
        <v>公斤</v>
      </c>
      <c r="M153" s="50" t="s">
        <v>217</v>
      </c>
      <c r="N153" s="50">
        <v>6</v>
      </c>
      <c r="O153" s="54" t="str">
        <f t="shared" ref="O153:O158" si="547">IF(N153,"公斤","")</f>
        <v>公斤</v>
      </c>
      <c r="P153" s="50" t="s">
        <v>205</v>
      </c>
      <c r="Q153" s="50">
        <v>2</v>
      </c>
      <c r="R153" s="54" t="str">
        <f t="shared" ref="R153:R158" si="548">IF(Q153,"公斤","")</f>
        <v>公斤</v>
      </c>
      <c r="S153" s="50" t="s">
        <v>221</v>
      </c>
      <c r="T153" s="50">
        <v>1</v>
      </c>
      <c r="U153" s="54" t="str">
        <f t="shared" ref="U153:U158" si="549">IF(T153,"公斤","")</f>
        <v>公斤</v>
      </c>
      <c r="V153" s="50" t="s">
        <v>14</v>
      </c>
      <c r="W153" s="50">
        <v>7</v>
      </c>
      <c r="X153" s="54" t="str">
        <f t="shared" ref="X153:X158" si="550">IF(W153,"公斤","")</f>
        <v>公斤</v>
      </c>
      <c r="Y153" s="279" t="s">
        <v>416</v>
      </c>
      <c r="Z153" s="279">
        <v>6</v>
      </c>
      <c r="AA153" s="54" t="str">
        <f t="shared" ref="AA153:AA158" si="551">IF(Z153,"公斤","")</f>
        <v>公斤</v>
      </c>
      <c r="AB153" s="71" t="s">
        <v>117</v>
      </c>
      <c r="AC153" s="181"/>
      <c r="AD153" s="219"/>
      <c r="AE153" s="142"/>
      <c r="AF153" s="122"/>
      <c r="AG153" s="119"/>
      <c r="AH153" s="122"/>
      <c r="AI153" s="122"/>
      <c r="AJ153" s="122"/>
      <c r="AK153" s="122"/>
      <c r="AL153" s="122"/>
      <c r="AM153" s="122"/>
      <c r="AN153" s="122"/>
      <c r="AO153" s="122"/>
      <c r="AP153" s="122"/>
      <c r="AQ153" s="122"/>
      <c r="AR153" s="122"/>
      <c r="AS153" s="122"/>
      <c r="AT153" s="75"/>
      <c r="AU153" s="75"/>
      <c r="AV153" s="75"/>
      <c r="AW153" s="75"/>
      <c r="AX153" s="75"/>
      <c r="AY153" s="75"/>
      <c r="AZ153" s="75"/>
    </row>
    <row r="154" spans="1:52" s="84" customFormat="1" ht="15" customHeight="1">
      <c r="A154" s="178"/>
      <c r="B154" s="97" t="s">
        <v>113</v>
      </c>
      <c r="C154" s="97">
        <v>5</v>
      </c>
      <c r="D154" s="97">
        <v>2.2999999999999998</v>
      </c>
      <c r="E154" s="97">
        <v>2.1</v>
      </c>
      <c r="F154" s="97">
        <v>0</v>
      </c>
      <c r="G154" s="97">
        <v>0</v>
      </c>
      <c r="H154" s="97">
        <v>2.5</v>
      </c>
      <c r="I154" s="95">
        <v>691.6</v>
      </c>
      <c r="J154" s="364" t="s">
        <v>127</v>
      </c>
      <c r="K154" s="317">
        <v>3</v>
      </c>
      <c r="L154" s="54" t="str">
        <f t="shared" si="546"/>
        <v>公斤</v>
      </c>
      <c r="M154" s="50" t="s">
        <v>209</v>
      </c>
      <c r="N154" s="50">
        <v>4</v>
      </c>
      <c r="O154" s="54" t="str">
        <f t="shared" si="547"/>
        <v>公斤</v>
      </c>
      <c r="P154" s="50" t="s">
        <v>498</v>
      </c>
      <c r="Q154" s="50">
        <v>3</v>
      </c>
      <c r="R154" s="54" t="str">
        <f t="shared" si="548"/>
        <v>公斤</v>
      </c>
      <c r="S154" s="50" t="s">
        <v>229</v>
      </c>
      <c r="T154" s="50">
        <v>1</v>
      </c>
      <c r="U154" s="54" t="str">
        <f t="shared" si="549"/>
        <v>公斤</v>
      </c>
      <c r="V154" s="50" t="s">
        <v>17</v>
      </c>
      <c r="W154" s="50">
        <v>0.05</v>
      </c>
      <c r="X154" s="54" t="str">
        <f t="shared" si="550"/>
        <v>公斤</v>
      </c>
      <c r="Y154" s="279" t="s">
        <v>197</v>
      </c>
      <c r="Z154" s="279">
        <v>1</v>
      </c>
      <c r="AA154" s="54" t="str">
        <f t="shared" si="551"/>
        <v>公斤</v>
      </c>
      <c r="AB154" s="71"/>
      <c r="AC154" s="181"/>
      <c r="AD154" s="219"/>
      <c r="AE154" s="142"/>
      <c r="AF154" s="122"/>
      <c r="AG154" s="119"/>
      <c r="AH154" s="122"/>
      <c r="AI154" s="122"/>
      <c r="AJ154" s="122"/>
      <c r="AK154" s="122"/>
      <c r="AL154" s="122"/>
      <c r="AM154" s="122"/>
      <c r="AN154" s="122"/>
      <c r="AO154" s="122"/>
      <c r="AP154" s="122"/>
      <c r="AQ154" s="122"/>
      <c r="AR154" s="122"/>
      <c r="AS154" s="122"/>
      <c r="AT154" s="75"/>
      <c r="AU154" s="75"/>
      <c r="AV154" s="75"/>
      <c r="AW154" s="75"/>
      <c r="AX154" s="75"/>
      <c r="AY154" s="75"/>
      <c r="AZ154" s="75"/>
    </row>
    <row r="155" spans="1:52" s="84" customFormat="1" ht="15" customHeight="1">
      <c r="A155" s="178"/>
      <c r="B155" s="97"/>
      <c r="C155" s="97"/>
      <c r="D155" s="97"/>
      <c r="E155" s="97"/>
      <c r="F155" s="97"/>
      <c r="G155" s="97"/>
      <c r="H155" s="97"/>
      <c r="I155" s="97"/>
      <c r="J155" s="364"/>
      <c r="K155" s="317"/>
      <c r="L155" s="54" t="str">
        <f t="shared" si="546"/>
        <v/>
      </c>
      <c r="M155" s="50" t="s">
        <v>204</v>
      </c>
      <c r="N155" s="50">
        <v>0.5</v>
      </c>
      <c r="O155" s="54" t="str">
        <f t="shared" si="547"/>
        <v>公斤</v>
      </c>
      <c r="P155" s="50" t="s">
        <v>528</v>
      </c>
      <c r="Q155" s="50"/>
      <c r="R155" s="54" t="str">
        <f t="shared" si="548"/>
        <v/>
      </c>
      <c r="S155" s="215" t="s">
        <v>207</v>
      </c>
      <c r="T155" s="214">
        <v>1.7</v>
      </c>
      <c r="U155" s="54" t="str">
        <f t="shared" si="549"/>
        <v>公斤</v>
      </c>
      <c r="V155" s="50"/>
      <c r="W155" s="50"/>
      <c r="X155" s="54" t="str">
        <f t="shared" si="550"/>
        <v/>
      </c>
      <c r="Y155" s="301"/>
      <c r="Z155" s="279"/>
      <c r="AA155" s="54" t="str">
        <f t="shared" si="551"/>
        <v/>
      </c>
      <c r="AB155" s="71"/>
      <c r="AC155" s="181"/>
      <c r="AD155" s="219"/>
      <c r="AE155" s="142"/>
      <c r="AF155" s="122"/>
      <c r="AG155" s="119"/>
      <c r="AH155" s="122"/>
      <c r="AI155" s="122"/>
      <c r="AJ155" s="122"/>
      <c r="AK155" s="122"/>
      <c r="AL155" s="122"/>
      <c r="AM155" s="122"/>
      <c r="AN155" s="122"/>
      <c r="AO155" s="122"/>
      <c r="AP155" s="122"/>
      <c r="AQ155" s="122"/>
      <c r="AR155" s="122"/>
      <c r="AS155" s="122"/>
      <c r="AT155" s="75"/>
      <c r="AU155" s="75"/>
      <c r="AV155" s="75"/>
      <c r="AW155" s="75"/>
      <c r="AX155" s="75"/>
      <c r="AY155" s="75"/>
      <c r="AZ155" s="75"/>
    </row>
    <row r="156" spans="1:52" s="84" customFormat="1" ht="15" customHeight="1">
      <c r="A156" s="178"/>
      <c r="B156" s="97"/>
      <c r="C156" s="97"/>
      <c r="D156" s="97"/>
      <c r="E156" s="97"/>
      <c r="F156" s="97"/>
      <c r="G156" s="97"/>
      <c r="H156" s="97"/>
      <c r="I156" s="97"/>
      <c r="J156" s="364"/>
      <c r="K156" s="317"/>
      <c r="L156" s="54" t="str">
        <f t="shared" si="546"/>
        <v/>
      </c>
      <c r="M156" s="50" t="s">
        <v>17</v>
      </c>
      <c r="N156" s="50">
        <v>0.05</v>
      </c>
      <c r="O156" s="54" t="str">
        <f t="shared" si="547"/>
        <v>公斤</v>
      </c>
      <c r="P156" s="50" t="s">
        <v>224</v>
      </c>
      <c r="Q156" s="50"/>
      <c r="R156" s="54" t="str">
        <f t="shared" si="548"/>
        <v/>
      </c>
      <c r="S156" s="50" t="s">
        <v>17</v>
      </c>
      <c r="T156" s="50">
        <v>0.05</v>
      </c>
      <c r="U156" s="54" t="str">
        <f t="shared" si="549"/>
        <v>公斤</v>
      </c>
      <c r="V156" s="50"/>
      <c r="W156" s="50"/>
      <c r="X156" s="54" t="str">
        <f t="shared" si="550"/>
        <v/>
      </c>
      <c r="Y156" s="279"/>
      <c r="Z156" s="279"/>
      <c r="AA156" s="54" t="str">
        <f t="shared" si="551"/>
        <v/>
      </c>
      <c r="AB156" s="71"/>
      <c r="AC156" s="181"/>
      <c r="AD156" s="219"/>
      <c r="AE156" s="142"/>
      <c r="AF156" s="122"/>
      <c r="AG156" s="119"/>
      <c r="AH156" s="122"/>
      <c r="AI156" s="122"/>
      <c r="AJ156" s="122"/>
      <c r="AK156" s="122"/>
      <c r="AL156" s="122"/>
      <c r="AM156" s="122"/>
      <c r="AN156" s="122"/>
      <c r="AO156" s="122"/>
      <c r="AP156" s="122"/>
      <c r="AQ156" s="122"/>
      <c r="AR156" s="122"/>
      <c r="AS156" s="122"/>
      <c r="AT156" s="75"/>
      <c r="AU156" s="75"/>
      <c r="AV156" s="75"/>
      <c r="AW156" s="75"/>
      <c r="AX156" s="75"/>
      <c r="AY156" s="75"/>
      <c r="AZ156" s="75"/>
    </row>
    <row r="157" spans="1:52" s="84" customFormat="1" ht="15" customHeight="1">
      <c r="A157" s="178"/>
      <c r="B157" s="97"/>
      <c r="C157" s="97"/>
      <c r="D157" s="97"/>
      <c r="E157" s="97"/>
      <c r="F157" s="97"/>
      <c r="G157" s="97"/>
      <c r="H157" s="97"/>
      <c r="I157" s="97"/>
      <c r="J157" s="364"/>
      <c r="K157" s="317"/>
      <c r="L157" s="54" t="str">
        <f t="shared" si="546"/>
        <v/>
      </c>
      <c r="M157" s="50" t="s">
        <v>496</v>
      </c>
      <c r="N157" s="50">
        <v>0.01</v>
      </c>
      <c r="O157" s="54" t="str">
        <f t="shared" si="547"/>
        <v>公斤</v>
      </c>
      <c r="P157" s="50"/>
      <c r="Q157" s="50"/>
      <c r="R157" s="54" t="str">
        <f t="shared" si="548"/>
        <v/>
      </c>
      <c r="S157" s="50"/>
      <c r="T157" s="50"/>
      <c r="U157" s="54" t="str">
        <f t="shared" si="549"/>
        <v/>
      </c>
      <c r="V157" s="50"/>
      <c r="W157" s="50"/>
      <c r="X157" s="54" t="str">
        <f t="shared" si="550"/>
        <v/>
      </c>
      <c r="Y157" s="279"/>
      <c r="Z157" s="279"/>
      <c r="AA157" s="54" t="str">
        <f t="shared" si="551"/>
        <v/>
      </c>
      <c r="AB157" s="71"/>
      <c r="AC157" s="181"/>
      <c r="AD157" s="219"/>
      <c r="AE157" s="142"/>
      <c r="AF157" s="122"/>
      <c r="AG157" s="119"/>
      <c r="AH157" s="122"/>
      <c r="AI157" s="122"/>
      <c r="AJ157" s="122"/>
      <c r="AK157" s="122"/>
      <c r="AL157" s="122"/>
      <c r="AM157" s="122"/>
      <c r="AN157" s="122"/>
      <c r="AO157" s="122"/>
      <c r="AP157" s="122"/>
      <c r="AQ157" s="122"/>
      <c r="AR157" s="122"/>
      <c r="AS157" s="122"/>
      <c r="AT157" s="75"/>
      <c r="AU157" s="75"/>
      <c r="AV157" s="75"/>
      <c r="AW157" s="75"/>
      <c r="AX157" s="75"/>
      <c r="AY157" s="75"/>
      <c r="AZ157" s="75"/>
    </row>
    <row r="158" spans="1:52" s="84" customFormat="1" ht="15" customHeight="1" thickBot="1">
      <c r="A158" s="178"/>
      <c r="B158" s="98"/>
      <c r="C158" s="97"/>
      <c r="D158" s="98"/>
      <c r="E158" s="97"/>
      <c r="F158" s="97"/>
      <c r="G158" s="97"/>
      <c r="H158" s="97"/>
      <c r="I158" s="98"/>
      <c r="J158" s="373"/>
      <c r="K158" s="365"/>
      <c r="L158" s="54" t="str">
        <f t="shared" si="546"/>
        <v/>
      </c>
      <c r="M158" s="134"/>
      <c r="N158" s="134"/>
      <c r="O158" s="54" t="str">
        <f t="shared" si="547"/>
        <v/>
      </c>
      <c r="P158" s="134"/>
      <c r="Q158" s="134"/>
      <c r="R158" s="54" t="str">
        <f t="shared" si="548"/>
        <v/>
      </c>
      <c r="S158" s="134"/>
      <c r="T158" s="134"/>
      <c r="U158" s="54" t="str">
        <f t="shared" si="549"/>
        <v/>
      </c>
      <c r="V158" s="51"/>
      <c r="W158" s="51"/>
      <c r="X158" s="54" t="str">
        <f t="shared" si="550"/>
        <v/>
      </c>
      <c r="Y158" s="280"/>
      <c r="Z158" s="280"/>
      <c r="AA158" s="54" t="str">
        <f t="shared" si="551"/>
        <v/>
      </c>
      <c r="AB158" s="94"/>
      <c r="AC158" s="182"/>
      <c r="AD158" s="219"/>
      <c r="AE158" s="143"/>
      <c r="AF158" s="122"/>
      <c r="AG158" s="119"/>
      <c r="AH158" s="122"/>
      <c r="AI158" s="122"/>
      <c r="AJ158" s="122"/>
      <c r="AK158" s="122"/>
      <c r="AL158" s="122"/>
      <c r="AM158" s="122"/>
      <c r="AN158" s="122"/>
      <c r="AO158" s="122"/>
      <c r="AP158" s="122"/>
      <c r="AQ158" s="122"/>
      <c r="AR158" s="122"/>
      <c r="AS158" s="122"/>
      <c r="AT158" s="75"/>
      <c r="AU158" s="75"/>
      <c r="AV158" s="75"/>
      <c r="AW158" s="75"/>
      <c r="AX158" s="75"/>
      <c r="AY158" s="75"/>
      <c r="AZ158" s="75"/>
    </row>
    <row r="159" spans="1:52" s="84" customFormat="1" ht="15" customHeight="1" thickBot="1">
      <c r="A159" s="178" t="s">
        <v>453</v>
      </c>
      <c r="B159" s="97" t="s">
        <v>112</v>
      </c>
      <c r="C159" s="97">
        <v>5.3</v>
      </c>
      <c r="D159" s="97">
        <v>2.7</v>
      </c>
      <c r="E159" s="97">
        <v>3.2</v>
      </c>
      <c r="F159" s="97">
        <v>0</v>
      </c>
      <c r="G159" s="97">
        <v>0</v>
      </c>
      <c r="H159" s="97">
        <v>2.1</v>
      </c>
      <c r="I159" s="97">
        <v>726.4</v>
      </c>
      <c r="J159" s="315" t="s">
        <v>242</v>
      </c>
      <c r="K159" s="372"/>
      <c r="L159" s="117"/>
      <c r="M159" s="209" t="s">
        <v>497</v>
      </c>
      <c r="N159" s="253"/>
      <c r="O159" s="117"/>
      <c r="P159" s="291" t="s">
        <v>352</v>
      </c>
      <c r="Q159" s="253"/>
      <c r="R159" s="117"/>
      <c r="S159" s="209" t="s">
        <v>553</v>
      </c>
      <c r="T159" s="253"/>
      <c r="U159" s="117"/>
      <c r="V159" s="431" t="s">
        <v>16</v>
      </c>
      <c r="W159" s="432"/>
      <c r="X159" s="117"/>
      <c r="Y159" s="209" t="s">
        <v>225</v>
      </c>
      <c r="Z159" s="253"/>
      <c r="AA159" s="117"/>
      <c r="AB159" s="113" t="s">
        <v>117</v>
      </c>
      <c r="AC159" s="220" t="s">
        <v>230</v>
      </c>
      <c r="AD159" s="219"/>
      <c r="AE159" s="138" t="str">
        <f t="shared" ref="AE159" si="552">A159</f>
        <v>P5</v>
      </c>
      <c r="AF159" s="119" t="str">
        <f t="shared" ref="AF159" si="553">J159</f>
        <v>紅藜飯</v>
      </c>
      <c r="AG159" s="119" t="str">
        <f t="shared" ref="AG159" si="554">J160&amp;" "&amp;J161&amp;" "&amp;J162&amp;" "&amp;J163&amp;" "&amp;J164&amp;" "&amp;J165</f>
        <v xml:space="preserve">米 紅藜    </v>
      </c>
      <c r="AH159" s="119" t="str">
        <f t="shared" ref="AH159" si="555">M159</f>
        <v>豆瓣麵腸</v>
      </c>
      <c r="AI159" s="119" t="str">
        <f t="shared" ref="AI159" si="556">M160&amp;" "&amp;M161&amp;" "&amp;M162&amp;" "&amp;M163&amp;" "&amp;M164&amp;" "&amp;M165</f>
        <v xml:space="preserve">麵腸 刈薯 胡蘿蔔 薑  </v>
      </c>
      <c r="AJ159" s="119" t="str">
        <f t="shared" ref="AJ159" si="557">P159</f>
        <v>香滷海結</v>
      </c>
      <c r="AK159" s="119" t="str">
        <f t="shared" ref="AK159" si="558">P160&amp;" "&amp;P161&amp;" "&amp;P162&amp;" "&amp;P163&amp;" "&amp;P164&amp;" "&amp;P165</f>
        <v xml:space="preserve">海帶結 白芝麻 滷包   </v>
      </c>
      <c r="AL159" s="119" t="str">
        <f t="shared" ref="AL159" si="559">S159</f>
        <v>啵啵玉米</v>
      </c>
      <c r="AM159" s="119" t="str">
        <f t="shared" ref="AM159" si="560">S160&amp;" "&amp;S161&amp;" "&amp;S162&amp;" "&amp;S163&amp;" "&amp;S164&amp;" "&amp;S165</f>
        <v xml:space="preserve">冷凍玉米粒 冷凍毛豆仁 胡蘿蔔 豆干  </v>
      </c>
      <c r="AN159" s="119" t="str">
        <f t="shared" ref="AN159" si="561">V159</f>
        <v>時蔬</v>
      </c>
      <c r="AO159" s="119" t="str">
        <f t="shared" ref="AO159" si="562">V160&amp;" "&amp;V161&amp;" "&amp;V162&amp;" "&amp;V163&amp;" "&amp;V164&amp;" "&amp;V165</f>
        <v xml:space="preserve">蔬菜 薑    </v>
      </c>
      <c r="AP159" s="119" t="str">
        <f t="shared" ref="AP159" si="563">Y159</f>
        <v>時瓜湯</v>
      </c>
      <c r="AQ159" s="119" t="str">
        <f t="shared" ref="AQ159" si="564">Y160&amp;" "&amp;Y161&amp;" "&amp;Y162&amp;" "&amp;Y163&amp;" "&amp;Y164&amp;" "&amp;Y165</f>
        <v xml:space="preserve">時瓜 薑 素羊肉   </v>
      </c>
      <c r="AR159" s="119" t="str">
        <f>AB159</f>
        <v>點心</v>
      </c>
      <c r="AS159" s="119" t="str">
        <f>AC159</f>
        <v>有機豆奶</v>
      </c>
      <c r="AT159" s="120">
        <f t="shared" ref="AT159" si="565">C159</f>
        <v>5.3</v>
      </c>
      <c r="AU159" s="120">
        <f t="shared" ref="AU159" si="566">H159</f>
        <v>2.1</v>
      </c>
      <c r="AV159" s="120">
        <f t="shared" ref="AV159" si="567">E159</f>
        <v>3.2</v>
      </c>
      <c r="AW159" s="120">
        <f t="shared" ref="AW159" si="568">D159</f>
        <v>2.7</v>
      </c>
      <c r="AX159" s="120">
        <f t="shared" ref="AX159" si="569">F159</f>
        <v>0</v>
      </c>
      <c r="AY159" s="120">
        <f t="shared" ref="AY159" si="570">G159</f>
        <v>0</v>
      </c>
      <c r="AZ159" s="120">
        <f t="shared" ref="AZ159" si="571">I159</f>
        <v>726.4</v>
      </c>
    </row>
    <row r="160" spans="1:52" s="84" customFormat="1" ht="15" customHeight="1" thickBot="1">
      <c r="A160" s="178"/>
      <c r="B160" s="97"/>
      <c r="C160" s="97"/>
      <c r="D160" s="97"/>
      <c r="E160" s="97"/>
      <c r="F160" s="97"/>
      <c r="G160" s="97"/>
      <c r="H160" s="97"/>
      <c r="I160" s="95"/>
      <c r="J160" s="364" t="s">
        <v>126</v>
      </c>
      <c r="K160" s="317">
        <v>10</v>
      </c>
      <c r="L160" s="54" t="str">
        <f t="shared" ref="L160:L165" si="572">IF(K160,"公斤","")</f>
        <v>公斤</v>
      </c>
      <c r="M160" s="50" t="s">
        <v>480</v>
      </c>
      <c r="N160" s="50">
        <v>5.3</v>
      </c>
      <c r="O160" s="54" t="str">
        <f t="shared" ref="O160:O165" si="573">IF(N160,"公斤","")</f>
        <v>公斤</v>
      </c>
      <c r="P160" s="292" t="s">
        <v>353</v>
      </c>
      <c r="Q160" s="279">
        <v>5</v>
      </c>
      <c r="R160" s="54" t="str">
        <f t="shared" ref="R160:R165" si="574">IF(Q160,"公斤","")</f>
        <v>公斤</v>
      </c>
      <c r="S160" s="50" t="s">
        <v>210</v>
      </c>
      <c r="T160" s="50">
        <v>2</v>
      </c>
      <c r="U160" s="54" t="str">
        <f t="shared" ref="U160:U165" si="575">IF(T160,"公斤","")</f>
        <v>公斤</v>
      </c>
      <c r="V160" s="50" t="s">
        <v>14</v>
      </c>
      <c r="W160" s="50">
        <v>7</v>
      </c>
      <c r="X160" s="54" t="str">
        <f t="shared" ref="X160:X165" si="576">IF(W160,"公斤","")</f>
        <v>公斤</v>
      </c>
      <c r="Y160" s="50" t="s">
        <v>226</v>
      </c>
      <c r="Z160" s="50">
        <v>4.5</v>
      </c>
      <c r="AA160" s="54" t="str">
        <f t="shared" ref="AA160:AA165" si="577">IF(Z160,"公斤","")</f>
        <v>公斤</v>
      </c>
      <c r="AB160" s="71" t="s">
        <v>117</v>
      </c>
      <c r="AC160" s="221" t="s">
        <v>230</v>
      </c>
      <c r="AD160" s="219"/>
      <c r="AE160" s="142"/>
      <c r="AF160" s="122"/>
      <c r="AG160" s="119"/>
      <c r="AH160" s="122"/>
      <c r="AI160" s="122"/>
      <c r="AJ160" s="122"/>
      <c r="AK160" s="122"/>
      <c r="AL160" s="122"/>
      <c r="AM160" s="122"/>
      <c r="AN160" s="122"/>
      <c r="AO160" s="122"/>
      <c r="AP160" s="122"/>
      <c r="AQ160" s="122"/>
      <c r="AR160" s="122"/>
      <c r="AS160" s="122"/>
      <c r="AT160" s="75"/>
      <c r="AU160" s="75"/>
      <c r="AV160" s="75"/>
      <c r="AW160" s="75"/>
      <c r="AX160" s="75"/>
      <c r="AY160" s="75"/>
      <c r="AZ160" s="75"/>
    </row>
    <row r="161" spans="1:52" s="84" customFormat="1" ht="15" customHeight="1">
      <c r="A161" s="178"/>
      <c r="B161" s="97" t="s">
        <v>113</v>
      </c>
      <c r="C161" s="97">
        <v>5.0999999999999996</v>
      </c>
      <c r="D161" s="97">
        <v>2.2999999999999998</v>
      </c>
      <c r="E161" s="97">
        <v>3.1</v>
      </c>
      <c r="F161" s="97">
        <v>0</v>
      </c>
      <c r="G161" s="97">
        <v>0</v>
      </c>
      <c r="H161" s="97">
        <v>1.5</v>
      </c>
      <c r="I161" s="95">
        <v>649.1</v>
      </c>
      <c r="J161" s="364" t="s">
        <v>243</v>
      </c>
      <c r="K161" s="317">
        <v>0.1</v>
      </c>
      <c r="L161" s="54" t="str">
        <f t="shared" si="572"/>
        <v>公斤</v>
      </c>
      <c r="M161" s="50" t="s">
        <v>498</v>
      </c>
      <c r="N161" s="50">
        <v>3</v>
      </c>
      <c r="O161" s="54" t="str">
        <f t="shared" si="573"/>
        <v>公斤</v>
      </c>
      <c r="P161" s="277" t="s">
        <v>354</v>
      </c>
      <c r="Q161" s="200">
        <v>0.05</v>
      </c>
      <c r="R161" s="54" t="str">
        <f t="shared" si="574"/>
        <v>公斤</v>
      </c>
      <c r="S161" s="50" t="s">
        <v>211</v>
      </c>
      <c r="T161" s="50">
        <v>1</v>
      </c>
      <c r="U161" s="54" t="str">
        <f t="shared" si="575"/>
        <v>公斤</v>
      </c>
      <c r="V161" s="50" t="s">
        <v>17</v>
      </c>
      <c r="W161" s="50">
        <v>0.05</v>
      </c>
      <c r="X161" s="54" t="str">
        <f t="shared" si="576"/>
        <v>公斤</v>
      </c>
      <c r="Y161" s="50" t="s">
        <v>17</v>
      </c>
      <c r="Z161" s="50">
        <v>0.05</v>
      </c>
      <c r="AA161" s="54" t="str">
        <f t="shared" si="577"/>
        <v>公斤</v>
      </c>
      <c r="AB161" s="71"/>
      <c r="AC161" s="181"/>
      <c r="AD161" s="219"/>
      <c r="AE161" s="142"/>
      <c r="AF161" s="122"/>
      <c r="AG161" s="119"/>
      <c r="AH161" s="122"/>
      <c r="AI161" s="122"/>
      <c r="AJ161" s="122"/>
      <c r="AK161" s="122"/>
      <c r="AL161" s="122"/>
      <c r="AM161" s="122"/>
      <c r="AN161" s="122"/>
      <c r="AO161" s="122"/>
      <c r="AP161" s="122"/>
      <c r="AQ161" s="122"/>
      <c r="AR161" s="122"/>
      <c r="AS161" s="122"/>
      <c r="AT161" s="75"/>
      <c r="AU161" s="75"/>
      <c r="AV161" s="75"/>
      <c r="AW161" s="75"/>
      <c r="AX161" s="75"/>
      <c r="AY161" s="75"/>
      <c r="AZ161" s="75"/>
    </row>
    <row r="162" spans="1:52" s="84" customFormat="1" ht="15" customHeight="1">
      <c r="A162" s="178"/>
      <c r="B162" s="97"/>
      <c r="C162" s="97"/>
      <c r="D162" s="97"/>
      <c r="E162" s="97"/>
      <c r="F162" s="97"/>
      <c r="G162" s="97"/>
      <c r="H162" s="97"/>
      <c r="I162" s="97"/>
      <c r="J162" s="364"/>
      <c r="K162" s="317"/>
      <c r="L162" s="54" t="str">
        <f t="shared" si="572"/>
        <v/>
      </c>
      <c r="M162" s="50" t="s">
        <v>204</v>
      </c>
      <c r="N162" s="50">
        <v>1</v>
      </c>
      <c r="O162" s="54" t="str">
        <f t="shared" si="573"/>
        <v>公斤</v>
      </c>
      <c r="P162" s="200" t="s">
        <v>168</v>
      </c>
      <c r="Q162" s="200"/>
      <c r="R162" s="54" t="str">
        <f t="shared" si="574"/>
        <v/>
      </c>
      <c r="S162" s="50" t="s">
        <v>204</v>
      </c>
      <c r="T162" s="50">
        <v>1</v>
      </c>
      <c r="U162" s="54" t="str">
        <f t="shared" si="575"/>
        <v>公斤</v>
      </c>
      <c r="V162" s="50"/>
      <c r="W162" s="50"/>
      <c r="X162" s="54" t="str">
        <f t="shared" si="576"/>
        <v/>
      </c>
      <c r="Y162" s="50" t="s">
        <v>227</v>
      </c>
      <c r="Z162" s="50">
        <v>0.5</v>
      </c>
      <c r="AA162" s="54" t="str">
        <f t="shared" si="577"/>
        <v>公斤</v>
      </c>
      <c r="AB162" s="71"/>
      <c r="AC162" s="181"/>
      <c r="AD162" s="219"/>
      <c r="AE162" s="142"/>
      <c r="AF162" s="122"/>
      <c r="AG162" s="119"/>
      <c r="AH162" s="122"/>
      <c r="AI162" s="122"/>
      <c r="AJ162" s="122"/>
      <c r="AK162" s="122"/>
      <c r="AL162" s="122"/>
      <c r="AM162" s="122"/>
      <c r="AN162" s="122"/>
      <c r="AO162" s="122"/>
      <c r="AP162" s="122"/>
      <c r="AQ162" s="122"/>
      <c r="AR162" s="122"/>
      <c r="AS162" s="122"/>
      <c r="AT162" s="75"/>
      <c r="AU162" s="75"/>
      <c r="AV162" s="75"/>
      <c r="AW162" s="75"/>
      <c r="AX162" s="75"/>
      <c r="AY162" s="75"/>
      <c r="AZ162" s="75"/>
    </row>
    <row r="163" spans="1:52" s="84" customFormat="1" ht="15" customHeight="1">
      <c r="A163" s="178"/>
      <c r="B163" s="97"/>
      <c r="C163" s="97"/>
      <c r="D163" s="97"/>
      <c r="E163" s="97"/>
      <c r="F163" s="97"/>
      <c r="G163" s="97"/>
      <c r="H163" s="97"/>
      <c r="I163" s="97"/>
      <c r="J163" s="364"/>
      <c r="K163" s="317"/>
      <c r="L163" s="54" t="str">
        <f t="shared" si="572"/>
        <v/>
      </c>
      <c r="M163" s="50" t="s">
        <v>17</v>
      </c>
      <c r="N163" s="50">
        <v>0.05</v>
      </c>
      <c r="O163" s="54" t="str">
        <f t="shared" si="573"/>
        <v>公斤</v>
      </c>
      <c r="P163" s="200"/>
      <c r="Q163" s="200"/>
      <c r="R163" s="54" t="str">
        <f t="shared" si="574"/>
        <v/>
      </c>
      <c r="S163" s="50" t="s">
        <v>205</v>
      </c>
      <c r="T163" s="50">
        <v>1.5</v>
      </c>
      <c r="U163" s="54" t="str">
        <f t="shared" si="575"/>
        <v>公斤</v>
      </c>
      <c r="V163" s="50"/>
      <c r="W163" s="50"/>
      <c r="X163" s="54" t="str">
        <f t="shared" si="576"/>
        <v/>
      </c>
      <c r="Y163" s="50"/>
      <c r="Z163" s="50"/>
      <c r="AA163" s="54" t="str">
        <f t="shared" si="577"/>
        <v/>
      </c>
      <c r="AB163" s="71"/>
      <c r="AC163" s="181"/>
      <c r="AD163" s="219"/>
      <c r="AE163" s="142"/>
      <c r="AF163" s="122"/>
      <c r="AG163" s="119"/>
      <c r="AH163" s="122"/>
      <c r="AI163" s="122"/>
      <c r="AJ163" s="122"/>
      <c r="AK163" s="122"/>
      <c r="AL163" s="122"/>
      <c r="AM163" s="122"/>
      <c r="AN163" s="122"/>
      <c r="AO163" s="122"/>
      <c r="AP163" s="122"/>
      <c r="AQ163" s="122"/>
      <c r="AR163" s="122"/>
      <c r="AS163" s="122"/>
      <c r="AT163" s="75"/>
      <c r="AU163" s="75"/>
      <c r="AV163" s="75"/>
      <c r="AW163" s="75"/>
      <c r="AX163" s="75"/>
      <c r="AY163" s="75"/>
      <c r="AZ163" s="75"/>
    </row>
    <row r="164" spans="1:52" s="84" customFormat="1" ht="15" customHeight="1">
      <c r="A164" s="178"/>
      <c r="B164" s="97"/>
      <c r="C164" s="97"/>
      <c r="D164" s="97"/>
      <c r="E164" s="97"/>
      <c r="F164" s="97"/>
      <c r="G164" s="97"/>
      <c r="H164" s="97"/>
      <c r="I164" s="97"/>
      <c r="J164" s="364"/>
      <c r="K164" s="317"/>
      <c r="L164" s="54" t="str">
        <f t="shared" si="572"/>
        <v/>
      </c>
      <c r="M164" s="50"/>
      <c r="N164" s="50"/>
      <c r="O164" s="54" t="str">
        <f t="shared" si="573"/>
        <v/>
      </c>
      <c r="P164" s="200"/>
      <c r="Q164" s="200"/>
      <c r="R164" s="54" t="str">
        <f t="shared" si="574"/>
        <v/>
      </c>
      <c r="S164" s="50"/>
      <c r="T164" s="50"/>
      <c r="U164" s="54" t="str">
        <f t="shared" si="575"/>
        <v/>
      </c>
      <c r="V164" s="50"/>
      <c r="W164" s="50"/>
      <c r="X164" s="54" t="str">
        <f t="shared" si="576"/>
        <v/>
      </c>
      <c r="Y164" s="50"/>
      <c r="Z164" s="50"/>
      <c r="AA164" s="54" t="str">
        <f t="shared" si="577"/>
        <v/>
      </c>
      <c r="AB164" s="71"/>
      <c r="AC164" s="181"/>
      <c r="AD164" s="219"/>
      <c r="AE164" s="142"/>
      <c r="AF164" s="122"/>
      <c r="AG164" s="119"/>
      <c r="AH164" s="122"/>
      <c r="AI164" s="122"/>
      <c r="AJ164" s="122"/>
      <c r="AK164" s="122"/>
      <c r="AL164" s="122"/>
      <c r="AM164" s="122"/>
      <c r="AN164" s="122"/>
      <c r="AO164" s="122"/>
      <c r="AP164" s="122"/>
      <c r="AQ164" s="122"/>
      <c r="AR164" s="122"/>
      <c r="AS164" s="122"/>
      <c r="AT164" s="75"/>
      <c r="AU164" s="75"/>
      <c r="AV164" s="75"/>
      <c r="AW164" s="75"/>
      <c r="AX164" s="75"/>
      <c r="AY164" s="75"/>
      <c r="AZ164" s="75"/>
    </row>
    <row r="165" spans="1:52" s="84" customFormat="1" ht="15" customHeight="1" thickBot="1">
      <c r="A165" s="178"/>
      <c r="B165" s="98"/>
      <c r="C165" s="97"/>
      <c r="D165" s="98"/>
      <c r="E165" s="97"/>
      <c r="F165" s="97"/>
      <c r="G165" s="97"/>
      <c r="H165" s="97"/>
      <c r="I165" s="98"/>
      <c r="J165" s="373"/>
      <c r="K165" s="365"/>
      <c r="L165" s="54" t="str">
        <f t="shared" si="572"/>
        <v/>
      </c>
      <c r="M165" s="210"/>
      <c r="N165" s="210"/>
      <c r="O165" s="54" t="str">
        <f t="shared" si="573"/>
        <v/>
      </c>
      <c r="P165" s="201"/>
      <c r="Q165" s="201"/>
      <c r="R165" s="54" t="str">
        <f t="shared" si="574"/>
        <v/>
      </c>
      <c r="S165" s="134"/>
      <c r="T165" s="134"/>
      <c r="U165" s="54" t="str">
        <f t="shared" si="575"/>
        <v/>
      </c>
      <c r="V165" s="51"/>
      <c r="W165" s="51"/>
      <c r="X165" s="54" t="str">
        <f t="shared" si="576"/>
        <v/>
      </c>
      <c r="Y165" s="210"/>
      <c r="Z165" s="210"/>
      <c r="AA165" s="54" t="str">
        <f t="shared" si="577"/>
        <v/>
      </c>
      <c r="AB165" s="94"/>
      <c r="AC165" s="182"/>
      <c r="AD165" s="219"/>
      <c r="AE165" s="143"/>
      <c r="AF165" s="122"/>
      <c r="AG165" s="119"/>
      <c r="AH165" s="122"/>
      <c r="AI165" s="122"/>
      <c r="AJ165" s="122"/>
      <c r="AK165" s="122"/>
      <c r="AL165" s="122"/>
      <c r="AM165" s="122"/>
      <c r="AN165" s="122"/>
      <c r="AO165" s="122"/>
      <c r="AP165" s="122"/>
      <c r="AQ165" s="122"/>
      <c r="AR165" s="122"/>
      <c r="AS165" s="122"/>
      <c r="AT165" s="75"/>
      <c r="AU165" s="75"/>
      <c r="AV165" s="75"/>
      <c r="AW165" s="75"/>
      <c r="AX165" s="75"/>
      <c r="AY165" s="75"/>
      <c r="AZ165" s="75"/>
    </row>
    <row r="166" spans="1:52" ht="16.2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47"/>
      <c r="Z166" s="47"/>
      <c r="AA166" s="1"/>
      <c r="AB166" s="1"/>
      <c r="AC166" s="1"/>
      <c r="AD166" s="126"/>
      <c r="AE166" s="144"/>
      <c r="AF166" s="47"/>
      <c r="AG166" s="1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</row>
    <row r="167" spans="1:52" ht="16.2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47"/>
      <c r="Z167" s="47"/>
      <c r="AA167" s="1"/>
      <c r="AB167" s="1"/>
      <c r="AC167" s="1"/>
      <c r="AD167" s="126"/>
      <c r="AE167" s="144"/>
      <c r="AF167" s="47"/>
      <c r="AG167" s="1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</row>
    <row r="168" spans="1:52" ht="16.2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47"/>
      <c r="Z168" s="47"/>
      <c r="AA168" s="1"/>
      <c r="AB168" s="1"/>
      <c r="AC168" s="1"/>
      <c r="AD168" s="126"/>
      <c r="AE168" s="144"/>
      <c r="AF168" s="47"/>
      <c r="AG168" s="1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</row>
    <row r="169" spans="1:52" ht="16.2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47"/>
      <c r="Z169" s="47"/>
      <c r="AA169" s="1"/>
      <c r="AB169" s="1"/>
      <c r="AC169" s="1"/>
      <c r="AD169" s="126"/>
      <c r="AE169" s="144"/>
      <c r="AF169" s="47"/>
      <c r="AG169" s="1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</row>
    <row r="170" spans="1:52" ht="16.2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47"/>
      <c r="Z170" s="47"/>
      <c r="AA170" s="1"/>
      <c r="AB170" s="1"/>
      <c r="AC170" s="1"/>
      <c r="AD170" s="126"/>
      <c r="AE170" s="144"/>
      <c r="AF170" s="47"/>
      <c r="AG170" s="1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</row>
    <row r="171" spans="1:52" ht="16.2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47"/>
      <c r="Z171" s="47"/>
      <c r="AA171" s="1"/>
      <c r="AB171" s="1"/>
      <c r="AC171" s="1"/>
      <c r="AD171" s="126"/>
      <c r="AE171" s="144"/>
      <c r="AF171" s="47"/>
      <c r="AG171" s="1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</row>
    <row r="172" spans="1:52" ht="16.2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47"/>
      <c r="Z172" s="47"/>
      <c r="AA172" s="1"/>
      <c r="AB172" s="1"/>
      <c r="AC172" s="1"/>
      <c r="AD172" s="126"/>
      <c r="AE172" s="144"/>
      <c r="AF172" s="47"/>
      <c r="AG172" s="1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</row>
    <row r="173" spans="1:52" ht="16.2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47"/>
      <c r="Z173" s="47"/>
      <c r="AA173" s="1"/>
      <c r="AB173" s="1"/>
      <c r="AC173" s="1"/>
      <c r="AD173" s="126"/>
      <c r="AE173" s="144"/>
      <c r="AF173" s="47"/>
      <c r="AG173" s="1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</row>
    <row r="174" spans="1:52" ht="16.2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47"/>
      <c r="Z174" s="47"/>
      <c r="AA174" s="1"/>
      <c r="AB174" s="1"/>
      <c r="AC174" s="1"/>
      <c r="AD174" s="126"/>
      <c r="AE174" s="144"/>
      <c r="AF174" s="47"/>
      <c r="AG174" s="1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</row>
    <row r="175" spans="1:52" ht="16.2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47"/>
      <c r="Z175" s="47"/>
      <c r="AA175" s="1"/>
      <c r="AB175" s="1"/>
      <c r="AC175" s="1"/>
      <c r="AD175" s="126"/>
      <c r="AE175" s="144"/>
      <c r="AF175" s="47"/>
      <c r="AG175" s="1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</row>
    <row r="176" spans="1:52" ht="16.2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47"/>
      <c r="Z176" s="47"/>
      <c r="AA176" s="1"/>
      <c r="AB176" s="1"/>
      <c r="AC176" s="1"/>
      <c r="AD176" s="126"/>
      <c r="AE176" s="144"/>
      <c r="AF176" s="47"/>
      <c r="AG176" s="1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</row>
    <row r="177" spans="1:45" ht="16.2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47"/>
      <c r="Z177" s="47"/>
      <c r="AA177" s="1"/>
      <c r="AB177" s="1"/>
      <c r="AC177" s="1"/>
      <c r="AD177" s="126"/>
      <c r="AE177" s="144"/>
      <c r="AF177" s="47"/>
      <c r="AG177" s="1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</row>
    <row r="178" spans="1:45" ht="16.2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47"/>
      <c r="Z178" s="47"/>
      <c r="AA178" s="1"/>
      <c r="AB178" s="1"/>
      <c r="AC178" s="1"/>
      <c r="AD178" s="126"/>
      <c r="AE178" s="144"/>
      <c r="AF178" s="47"/>
      <c r="AG178" s="1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</row>
    <row r="179" spans="1:45" ht="16.2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47"/>
      <c r="Z179" s="47"/>
      <c r="AA179" s="1"/>
      <c r="AB179" s="1"/>
      <c r="AC179" s="1"/>
      <c r="AD179" s="126"/>
      <c r="AE179" s="144"/>
      <c r="AF179" s="47"/>
      <c r="AG179" s="1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</row>
    <row r="180" spans="1:45" ht="16.2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47"/>
      <c r="Z180" s="47"/>
      <c r="AA180" s="1"/>
      <c r="AB180" s="1"/>
      <c r="AC180" s="1"/>
      <c r="AD180" s="126"/>
      <c r="AE180" s="144"/>
      <c r="AF180" s="47"/>
      <c r="AG180" s="1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</row>
    <row r="181" spans="1:45" ht="16.2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47"/>
      <c r="Z181" s="47"/>
      <c r="AA181" s="1"/>
      <c r="AB181" s="1"/>
      <c r="AC181" s="1"/>
      <c r="AD181" s="126"/>
      <c r="AE181" s="144"/>
      <c r="AF181" s="47"/>
      <c r="AG181" s="1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</row>
    <row r="182" spans="1:45" ht="16.2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47"/>
      <c r="Z182" s="47"/>
      <c r="AA182" s="1"/>
      <c r="AB182" s="1"/>
      <c r="AC182" s="1"/>
      <c r="AD182" s="126"/>
      <c r="AE182" s="144"/>
      <c r="AF182" s="47"/>
      <c r="AG182" s="1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</row>
    <row r="183" spans="1:45" ht="16.2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47"/>
      <c r="Z183" s="47"/>
      <c r="AA183" s="1"/>
      <c r="AB183" s="1"/>
      <c r="AC183" s="1"/>
      <c r="AD183" s="126"/>
      <c r="AE183" s="144"/>
      <c r="AF183" s="47"/>
      <c r="AG183" s="1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</row>
    <row r="184" spans="1:45" ht="16.2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47"/>
      <c r="Z184" s="47"/>
      <c r="AA184" s="1"/>
      <c r="AB184" s="1"/>
      <c r="AC184" s="1"/>
      <c r="AD184" s="126"/>
      <c r="AE184" s="144"/>
      <c r="AF184" s="47"/>
      <c r="AG184" s="1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</row>
    <row r="185" spans="1:45" ht="16.2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47"/>
      <c r="Z185" s="47"/>
      <c r="AA185" s="1"/>
      <c r="AB185" s="1"/>
      <c r="AC185" s="1"/>
      <c r="AD185" s="126"/>
      <c r="AE185" s="144"/>
      <c r="AF185" s="47"/>
      <c r="AG185" s="1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</row>
    <row r="186" spans="1:45" ht="16.2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47"/>
      <c r="Z186" s="47"/>
      <c r="AA186" s="1"/>
      <c r="AB186" s="1"/>
      <c r="AC186" s="1"/>
      <c r="AD186" s="126"/>
      <c r="AE186" s="144"/>
      <c r="AF186" s="47"/>
      <c r="AG186" s="1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</row>
    <row r="187" spans="1:45" ht="16.2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47"/>
      <c r="Z187" s="47"/>
      <c r="AA187" s="1"/>
      <c r="AB187" s="1"/>
      <c r="AC187" s="1"/>
      <c r="AD187" s="126"/>
      <c r="AE187" s="144"/>
      <c r="AF187" s="47"/>
      <c r="AG187" s="1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</row>
    <row r="188" spans="1:45" ht="16.2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47"/>
      <c r="Z188" s="47"/>
      <c r="AA188" s="1"/>
      <c r="AB188" s="1"/>
      <c r="AC188" s="1"/>
      <c r="AD188" s="126"/>
      <c r="AE188" s="144"/>
      <c r="AF188" s="47"/>
      <c r="AG188" s="1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</row>
    <row r="189" spans="1:45" ht="16.2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47"/>
      <c r="Z189" s="47"/>
      <c r="AA189" s="1"/>
      <c r="AB189" s="1"/>
      <c r="AC189" s="1"/>
      <c r="AD189" s="126"/>
      <c r="AE189" s="144"/>
      <c r="AF189" s="47"/>
      <c r="AG189" s="1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</row>
    <row r="190" spans="1:45" ht="16.2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47"/>
      <c r="Z190" s="47"/>
      <c r="AA190" s="1"/>
      <c r="AB190" s="1"/>
      <c r="AC190" s="1"/>
      <c r="AD190" s="126"/>
      <c r="AE190" s="144"/>
      <c r="AF190" s="47"/>
      <c r="AG190" s="1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</row>
    <row r="191" spans="1:45" ht="16.2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47"/>
      <c r="Z191" s="47"/>
      <c r="AA191" s="1"/>
      <c r="AB191" s="1"/>
      <c r="AC191" s="1"/>
      <c r="AD191" s="126"/>
      <c r="AE191" s="144"/>
      <c r="AF191" s="47"/>
      <c r="AG191" s="1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</row>
    <row r="192" spans="1:45" ht="16.2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47"/>
      <c r="Z192" s="47"/>
      <c r="AA192" s="1"/>
      <c r="AB192" s="1"/>
      <c r="AC192" s="1"/>
      <c r="AD192" s="126"/>
      <c r="AE192" s="144"/>
      <c r="AF192" s="47"/>
      <c r="AG192" s="1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</row>
    <row r="193" spans="1:45" ht="16.2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47"/>
      <c r="Z193" s="47"/>
      <c r="AA193" s="1"/>
      <c r="AB193" s="1"/>
      <c r="AC193" s="1"/>
      <c r="AD193" s="126"/>
      <c r="AE193" s="144"/>
      <c r="AF193" s="47"/>
      <c r="AG193" s="1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</row>
    <row r="194" spans="1:45" ht="16.2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47"/>
      <c r="Z194" s="47"/>
      <c r="AA194" s="1"/>
      <c r="AB194" s="1"/>
      <c r="AC194" s="1"/>
      <c r="AD194" s="126"/>
      <c r="AE194" s="144"/>
      <c r="AF194" s="47"/>
      <c r="AG194" s="1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</row>
    <row r="195" spans="1:45" ht="16.2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47"/>
      <c r="Z195" s="47"/>
      <c r="AA195" s="1"/>
      <c r="AB195" s="1"/>
      <c r="AC195" s="1"/>
      <c r="AD195" s="126"/>
      <c r="AE195" s="144"/>
      <c r="AF195" s="47"/>
      <c r="AG195" s="1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</row>
    <row r="196" spans="1:45" ht="16.2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47"/>
      <c r="Z196" s="47"/>
      <c r="AA196" s="1"/>
      <c r="AB196" s="1"/>
      <c r="AC196" s="1"/>
      <c r="AD196" s="126"/>
      <c r="AE196" s="144"/>
      <c r="AF196" s="47"/>
      <c r="AG196" s="1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</row>
    <row r="197" spans="1:45" ht="16.2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47"/>
      <c r="Z197" s="47"/>
      <c r="AA197" s="1"/>
      <c r="AB197" s="1"/>
      <c r="AC197" s="1"/>
      <c r="AD197" s="126"/>
      <c r="AE197" s="144"/>
      <c r="AF197" s="47"/>
      <c r="AG197" s="1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</row>
    <row r="198" spans="1:45" ht="16.2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47"/>
      <c r="Z198" s="47"/>
      <c r="AA198" s="1"/>
      <c r="AB198" s="1"/>
      <c r="AC198" s="1"/>
      <c r="AD198" s="126"/>
      <c r="AE198" s="144"/>
      <c r="AF198" s="47"/>
      <c r="AG198" s="1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</row>
    <row r="199" spans="1:45" ht="16.2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47"/>
      <c r="Z199" s="47"/>
      <c r="AA199" s="1"/>
      <c r="AB199" s="1"/>
      <c r="AC199" s="1"/>
      <c r="AD199" s="126"/>
      <c r="AE199" s="144"/>
      <c r="AF199" s="47"/>
      <c r="AG199" s="1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</row>
    <row r="200" spans="1:45" ht="16.2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47"/>
      <c r="Z200" s="47"/>
      <c r="AA200" s="1"/>
      <c r="AB200" s="1"/>
      <c r="AC200" s="1"/>
      <c r="AD200" s="126"/>
      <c r="AE200" s="144"/>
      <c r="AF200" s="47"/>
      <c r="AG200" s="1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</row>
    <row r="201" spans="1:45" ht="16.2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47"/>
      <c r="Z201" s="47"/>
      <c r="AA201" s="1"/>
      <c r="AB201" s="1"/>
      <c r="AC201" s="1"/>
      <c r="AD201" s="126"/>
      <c r="AE201" s="144"/>
      <c r="AF201" s="47"/>
      <c r="AG201" s="1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</row>
    <row r="202" spans="1:45" ht="16.2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47"/>
      <c r="Z202" s="47"/>
      <c r="AA202" s="1"/>
      <c r="AB202" s="1"/>
      <c r="AC202" s="1"/>
      <c r="AD202" s="126"/>
      <c r="AE202" s="144"/>
      <c r="AF202" s="47"/>
      <c r="AG202" s="1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</row>
    <row r="203" spans="1:45" ht="16.2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47"/>
      <c r="Z203" s="47"/>
      <c r="AA203" s="1"/>
      <c r="AB203" s="1"/>
      <c r="AC203" s="1"/>
      <c r="AD203" s="126"/>
      <c r="AE203" s="144"/>
      <c r="AF203" s="47"/>
      <c r="AG203" s="1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</row>
    <row r="204" spans="1:45" ht="16.2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47"/>
      <c r="Z204" s="47"/>
      <c r="AA204" s="1"/>
      <c r="AB204" s="1"/>
      <c r="AC204" s="1"/>
      <c r="AD204" s="126"/>
      <c r="AE204" s="144"/>
      <c r="AF204" s="47"/>
      <c r="AG204" s="1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</row>
    <row r="205" spans="1:45" ht="16.2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47"/>
      <c r="Z205" s="47"/>
      <c r="AA205" s="1"/>
      <c r="AB205" s="1"/>
      <c r="AC205" s="1"/>
      <c r="AD205" s="126"/>
      <c r="AE205" s="144"/>
      <c r="AF205" s="47"/>
      <c r="AG205" s="1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</row>
    <row r="206" spans="1:45" ht="16.2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47"/>
      <c r="Z206" s="47"/>
      <c r="AA206" s="1"/>
      <c r="AB206" s="1"/>
      <c r="AC206" s="1"/>
      <c r="AD206" s="126"/>
      <c r="AE206" s="144"/>
      <c r="AF206" s="47"/>
      <c r="AG206" s="1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</row>
    <row r="207" spans="1:45" ht="16.2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47"/>
      <c r="Z207" s="47"/>
      <c r="AA207" s="1"/>
      <c r="AB207" s="1"/>
      <c r="AC207" s="1"/>
      <c r="AD207" s="126"/>
      <c r="AE207" s="144"/>
      <c r="AF207" s="47"/>
      <c r="AG207" s="1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</row>
    <row r="208" spans="1:45" ht="16.2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47"/>
      <c r="Z208" s="47"/>
      <c r="AA208" s="1"/>
      <c r="AB208" s="1"/>
      <c r="AC208" s="1"/>
      <c r="AD208" s="126"/>
      <c r="AE208" s="144"/>
      <c r="AF208" s="47"/>
      <c r="AG208" s="1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</row>
    <row r="209" spans="1:45" ht="16.2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47"/>
      <c r="Z209" s="47"/>
      <c r="AA209" s="1"/>
      <c r="AB209" s="1"/>
      <c r="AC209" s="1"/>
      <c r="AD209" s="126"/>
      <c r="AE209" s="144"/>
      <c r="AF209" s="47"/>
      <c r="AG209" s="1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</row>
    <row r="210" spans="1:45" ht="16.2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47"/>
      <c r="Z210" s="47"/>
      <c r="AA210" s="1"/>
      <c r="AB210" s="1"/>
      <c r="AC210" s="1"/>
      <c r="AD210" s="126"/>
      <c r="AE210" s="144"/>
      <c r="AF210" s="47"/>
      <c r="AG210" s="1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</row>
    <row r="211" spans="1:45" ht="16.2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47"/>
      <c r="Z211" s="47"/>
      <c r="AA211" s="1"/>
      <c r="AB211" s="1"/>
      <c r="AC211" s="1"/>
      <c r="AD211" s="126"/>
      <c r="AE211" s="144"/>
      <c r="AF211" s="47"/>
      <c r="AG211" s="1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</row>
    <row r="212" spans="1:45" ht="16.2">
      <c r="A212" s="1"/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47"/>
      <c r="Z212" s="47"/>
      <c r="AA212" s="1"/>
      <c r="AB212" s="1"/>
      <c r="AC212" s="1"/>
      <c r="AD212" s="126"/>
      <c r="AE212" s="144"/>
      <c r="AF212" s="47"/>
      <c r="AG212" s="1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</row>
    <row r="213" spans="1:45" ht="16.2">
      <c r="A213" s="1"/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47"/>
      <c r="Z213" s="47"/>
      <c r="AA213" s="1"/>
      <c r="AB213" s="1"/>
      <c r="AC213" s="1"/>
      <c r="AD213" s="126"/>
      <c r="AE213" s="144"/>
      <c r="AF213" s="47"/>
      <c r="AG213" s="1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</row>
    <row r="214" spans="1:45" ht="16.2">
      <c r="A214" s="1"/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47"/>
      <c r="Z214" s="47"/>
      <c r="AA214" s="1"/>
      <c r="AB214" s="1"/>
      <c r="AC214" s="1"/>
      <c r="AD214" s="126"/>
      <c r="AE214" s="144"/>
      <c r="AF214" s="47"/>
      <c r="AG214" s="1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</row>
    <row r="215" spans="1:45" ht="16.2">
      <c r="A215" s="1"/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47"/>
      <c r="Z215" s="47"/>
      <c r="AA215" s="1"/>
      <c r="AB215" s="1"/>
      <c r="AC215" s="1"/>
      <c r="AD215" s="126"/>
      <c r="AE215" s="144"/>
      <c r="AF215" s="47"/>
      <c r="AG215" s="1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</row>
    <row r="216" spans="1:45" ht="16.2">
      <c r="A216" s="1"/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47"/>
      <c r="Z216" s="47"/>
      <c r="AA216" s="1"/>
      <c r="AB216" s="1"/>
      <c r="AC216" s="1"/>
      <c r="AD216" s="126"/>
      <c r="AE216" s="144"/>
      <c r="AF216" s="47"/>
      <c r="AG216" s="1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</row>
    <row r="217" spans="1:45" ht="16.2">
      <c r="A217" s="1"/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47"/>
      <c r="Z217" s="47"/>
      <c r="AA217" s="1"/>
      <c r="AB217" s="1"/>
      <c r="AC217" s="1"/>
      <c r="AD217" s="126"/>
      <c r="AE217" s="144"/>
      <c r="AF217" s="47"/>
      <c r="AG217" s="1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</row>
    <row r="218" spans="1:45" ht="16.2">
      <c r="A218" s="1"/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47"/>
      <c r="Z218" s="47"/>
      <c r="AA218" s="1"/>
      <c r="AB218" s="1"/>
      <c r="AC218" s="1"/>
      <c r="AD218" s="126"/>
      <c r="AE218" s="144"/>
      <c r="AF218" s="47"/>
      <c r="AG218" s="1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</row>
    <row r="219" spans="1:45" ht="16.2">
      <c r="A219" s="1"/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47"/>
      <c r="Z219" s="47"/>
      <c r="AA219" s="1"/>
      <c r="AB219" s="1"/>
      <c r="AC219" s="1"/>
      <c r="AD219" s="126"/>
      <c r="AE219" s="144"/>
      <c r="AF219" s="47"/>
      <c r="AG219" s="1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</row>
    <row r="220" spans="1:45" ht="16.2">
      <c r="A220" s="1"/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47"/>
      <c r="Z220" s="47"/>
      <c r="AA220" s="1"/>
      <c r="AB220" s="1"/>
      <c r="AC220" s="1"/>
      <c r="AD220" s="126"/>
      <c r="AE220" s="144"/>
      <c r="AF220" s="47"/>
      <c r="AG220" s="1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</row>
    <row r="221" spans="1:45" ht="16.2">
      <c r="A221" s="1"/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47"/>
      <c r="Z221" s="47"/>
      <c r="AA221" s="1"/>
      <c r="AB221" s="1"/>
      <c r="AC221" s="1"/>
      <c r="AD221" s="126"/>
      <c r="AE221" s="144"/>
      <c r="AF221" s="47"/>
      <c r="AG221" s="1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</row>
    <row r="222" spans="1:45" ht="16.2">
      <c r="A222" s="1"/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47"/>
      <c r="Z222" s="47"/>
      <c r="AA222" s="1"/>
      <c r="AB222" s="1"/>
      <c r="AC222" s="1"/>
      <c r="AD222" s="126"/>
      <c r="AE222" s="144"/>
      <c r="AF222" s="47"/>
      <c r="AG222" s="1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</row>
    <row r="223" spans="1:45" ht="16.2">
      <c r="A223" s="1"/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47"/>
      <c r="Z223" s="47"/>
      <c r="AA223" s="1"/>
      <c r="AB223" s="1"/>
      <c r="AC223" s="1"/>
      <c r="AD223" s="126"/>
      <c r="AE223" s="144"/>
      <c r="AF223" s="47"/>
      <c r="AG223" s="1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</row>
    <row r="224" spans="1:45" ht="16.2">
      <c r="A224" s="1"/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47"/>
      <c r="Z224" s="47"/>
      <c r="AA224" s="1"/>
      <c r="AB224" s="1"/>
      <c r="AC224" s="1"/>
      <c r="AD224" s="126"/>
      <c r="AE224" s="144"/>
      <c r="AF224" s="47"/>
      <c r="AG224" s="1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</row>
    <row r="225" spans="1:45" ht="16.2">
      <c r="A225" s="1"/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47"/>
      <c r="Z225" s="47"/>
      <c r="AA225" s="1"/>
      <c r="AB225" s="1"/>
      <c r="AC225" s="1"/>
      <c r="AD225" s="126"/>
      <c r="AE225" s="144"/>
      <c r="AF225" s="47"/>
      <c r="AG225" s="1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</row>
    <row r="226" spans="1:45" ht="16.2">
      <c r="A226" s="1"/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47"/>
      <c r="Z226" s="47"/>
      <c r="AA226" s="1"/>
      <c r="AB226" s="1"/>
      <c r="AC226" s="1"/>
      <c r="AD226" s="126"/>
      <c r="AE226" s="144"/>
      <c r="AF226" s="47"/>
      <c r="AG226" s="1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</row>
    <row r="227" spans="1:45" ht="16.2">
      <c r="A227" s="1"/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47"/>
      <c r="Z227" s="47"/>
      <c r="AA227" s="1"/>
      <c r="AB227" s="1"/>
      <c r="AC227" s="1"/>
      <c r="AD227" s="126"/>
      <c r="AE227" s="144"/>
      <c r="AF227" s="47"/>
      <c r="AG227" s="1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</row>
    <row r="228" spans="1:45" ht="16.2">
      <c r="A228" s="1"/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47"/>
      <c r="Z228" s="47"/>
      <c r="AA228" s="1"/>
      <c r="AB228" s="1"/>
      <c r="AC228" s="1"/>
      <c r="AD228" s="126"/>
      <c r="AE228" s="144"/>
      <c r="AF228" s="47"/>
      <c r="AG228" s="1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</row>
    <row r="229" spans="1:45" ht="16.2">
      <c r="A229" s="1"/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47"/>
      <c r="Z229" s="47"/>
      <c r="AA229" s="1"/>
      <c r="AB229" s="1"/>
      <c r="AC229" s="1"/>
      <c r="AD229" s="126"/>
      <c r="AE229" s="144"/>
      <c r="AF229" s="47"/>
      <c r="AG229" s="1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</row>
    <row r="230" spans="1:45" ht="16.2">
      <c r="A230" s="1"/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47"/>
      <c r="Z230" s="47"/>
      <c r="AA230" s="1"/>
      <c r="AB230" s="1"/>
      <c r="AC230" s="1"/>
      <c r="AD230" s="126"/>
      <c r="AE230" s="144"/>
      <c r="AF230" s="47"/>
      <c r="AG230" s="1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</row>
    <row r="231" spans="1:45" ht="16.2">
      <c r="A231" s="1"/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47"/>
      <c r="Z231" s="47"/>
      <c r="AA231" s="1"/>
      <c r="AB231" s="1"/>
      <c r="AC231" s="1"/>
      <c r="AD231" s="126"/>
      <c r="AE231" s="144"/>
      <c r="AF231" s="47"/>
      <c r="AG231" s="1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</row>
    <row r="232" spans="1:45" ht="16.2">
      <c r="A232" s="1"/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47"/>
      <c r="Z232" s="47"/>
      <c r="AA232" s="1"/>
      <c r="AB232" s="1"/>
      <c r="AC232" s="1"/>
      <c r="AD232" s="126"/>
      <c r="AE232" s="144"/>
      <c r="AF232" s="47"/>
      <c r="AG232" s="1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</row>
    <row r="233" spans="1:45" ht="16.2">
      <c r="A233" s="1"/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47"/>
      <c r="Z233" s="47"/>
      <c r="AA233" s="1"/>
      <c r="AB233" s="1"/>
      <c r="AC233" s="1"/>
      <c r="AD233" s="126"/>
      <c r="AE233" s="144"/>
      <c r="AF233" s="47"/>
      <c r="AG233" s="1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</row>
    <row r="234" spans="1:45" ht="16.2">
      <c r="A234" s="1"/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47"/>
      <c r="Z234" s="47"/>
      <c r="AA234" s="1"/>
      <c r="AB234" s="1"/>
      <c r="AC234" s="1"/>
      <c r="AD234" s="126"/>
      <c r="AE234" s="144"/>
      <c r="AF234" s="47"/>
      <c r="AG234" s="1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</row>
    <row r="235" spans="1:45" ht="16.2">
      <c r="A235" s="1"/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47"/>
      <c r="Z235" s="47"/>
      <c r="AA235" s="1"/>
      <c r="AB235" s="1"/>
      <c r="AC235" s="1"/>
      <c r="AD235" s="126"/>
      <c r="AE235" s="144"/>
      <c r="AF235" s="47"/>
      <c r="AG235" s="1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</row>
    <row r="236" spans="1:45" ht="16.2">
      <c r="A236" s="1"/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47"/>
      <c r="Z236" s="47"/>
      <c r="AA236" s="1"/>
      <c r="AB236" s="1"/>
      <c r="AC236" s="1"/>
      <c r="AD236" s="126"/>
      <c r="AE236" s="144"/>
      <c r="AF236" s="47"/>
      <c r="AG236" s="1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</row>
    <row r="237" spans="1:45" ht="16.2">
      <c r="A237" s="1"/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47"/>
      <c r="Z237" s="47"/>
      <c r="AA237" s="1"/>
      <c r="AB237" s="1"/>
      <c r="AC237" s="1"/>
      <c r="AD237" s="126"/>
      <c r="AE237" s="144"/>
      <c r="AF237" s="47"/>
      <c r="AG237" s="1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</row>
    <row r="238" spans="1:45" ht="16.2">
      <c r="A238" s="1"/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47"/>
      <c r="Z238" s="47"/>
      <c r="AA238" s="1"/>
      <c r="AB238" s="1"/>
      <c r="AC238" s="1"/>
      <c r="AD238" s="126"/>
      <c r="AE238" s="144"/>
      <c r="AF238" s="47"/>
      <c r="AG238" s="1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</row>
    <row r="239" spans="1:45" ht="16.2">
      <c r="A239" s="1"/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47"/>
      <c r="Z239" s="47"/>
      <c r="AA239" s="1"/>
      <c r="AB239" s="1"/>
      <c r="AC239" s="1"/>
      <c r="AD239" s="126"/>
      <c r="AE239" s="144"/>
      <c r="AF239" s="47"/>
      <c r="AG239" s="1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</row>
    <row r="240" spans="1:45" ht="16.2">
      <c r="A240" s="1"/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47"/>
      <c r="Z240" s="47"/>
      <c r="AA240" s="1"/>
      <c r="AB240" s="1"/>
      <c r="AC240" s="1"/>
      <c r="AD240" s="126"/>
      <c r="AE240" s="144"/>
      <c r="AF240" s="47"/>
      <c r="AG240" s="1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</row>
    <row r="241" spans="1:45" ht="16.2">
      <c r="A241" s="1"/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47"/>
      <c r="Z241" s="47"/>
      <c r="AA241" s="1"/>
      <c r="AB241" s="1"/>
      <c r="AC241" s="1"/>
      <c r="AD241" s="126"/>
      <c r="AE241" s="144"/>
      <c r="AF241" s="47"/>
      <c r="AG241" s="1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</row>
    <row r="242" spans="1:45" ht="16.2">
      <c r="A242" s="1"/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47"/>
      <c r="Z242" s="47"/>
      <c r="AA242" s="1"/>
      <c r="AB242" s="1"/>
      <c r="AC242" s="1"/>
      <c r="AD242" s="126"/>
      <c r="AE242" s="144"/>
      <c r="AF242" s="47"/>
      <c r="AG242" s="1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</row>
    <row r="243" spans="1:45" ht="16.2">
      <c r="A243" s="1"/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47"/>
      <c r="Z243" s="47"/>
      <c r="AA243" s="1"/>
      <c r="AB243" s="1"/>
      <c r="AC243" s="1"/>
      <c r="AD243" s="126"/>
      <c r="AE243" s="144"/>
      <c r="AF243" s="47"/>
      <c r="AG243" s="1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</row>
    <row r="244" spans="1:45" ht="16.2">
      <c r="A244" s="1"/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47"/>
      <c r="Z244" s="47"/>
      <c r="AA244" s="1"/>
      <c r="AB244" s="1"/>
      <c r="AC244" s="1"/>
      <c r="AD244" s="126"/>
      <c r="AE244" s="144"/>
      <c r="AF244" s="47"/>
      <c r="AG244" s="1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</row>
    <row r="245" spans="1:45" ht="16.2">
      <c r="A245" s="1"/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47"/>
      <c r="Z245" s="47"/>
      <c r="AA245" s="1"/>
      <c r="AB245" s="1"/>
      <c r="AC245" s="1"/>
      <c r="AD245" s="126"/>
      <c r="AE245" s="144"/>
      <c r="AF245" s="47"/>
      <c r="AG245" s="1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</row>
    <row r="246" spans="1:45" ht="16.2">
      <c r="A246" s="1"/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47"/>
      <c r="Z246" s="47"/>
      <c r="AA246" s="1"/>
      <c r="AB246" s="1"/>
      <c r="AC246" s="1"/>
      <c r="AD246" s="126"/>
      <c r="AE246" s="144"/>
      <c r="AF246" s="47"/>
      <c r="AG246" s="1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</row>
    <row r="247" spans="1:45" ht="16.2">
      <c r="A247" s="1"/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47"/>
      <c r="Z247" s="47"/>
      <c r="AA247" s="1"/>
      <c r="AB247" s="1"/>
      <c r="AC247" s="1"/>
      <c r="AD247" s="126"/>
      <c r="AE247" s="144"/>
      <c r="AF247" s="47"/>
      <c r="AG247" s="1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</row>
    <row r="248" spans="1:45" ht="16.2">
      <c r="A248" s="1"/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47"/>
      <c r="Z248" s="47"/>
      <c r="AA248" s="1"/>
      <c r="AB248" s="1"/>
      <c r="AC248" s="1"/>
      <c r="AD248" s="126"/>
      <c r="AE248" s="144"/>
      <c r="AF248" s="47"/>
      <c r="AG248" s="1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</row>
    <row r="249" spans="1:45" ht="16.2">
      <c r="A249" s="1"/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47"/>
      <c r="Z249" s="47"/>
      <c r="AA249" s="1"/>
      <c r="AB249" s="1"/>
      <c r="AC249" s="1"/>
      <c r="AD249" s="126"/>
      <c r="AE249" s="144"/>
      <c r="AF249" s="47"/>
      <c r="AG249" s="1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</row>
    <row r="250" spans="1:45" ht="16.2">
      <c r="A250" s="1"/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47"/>
      <c r="Z250" s="47"/>
      <c r="AA250" s="1"/>
      <c r="AB250" s="1"/>
      <c r="AC250" s="1"/>
      <c r="AD250" s="126"/>
      <c r="AE250" s="144"/>
      <c r="AF250" s="47"/>
      <c r="AG250" s="1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</row>
    <row r="251" spans="1:45" ht="16.2">
      <c r="A251" s="1"/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47"/>
      <c r="Z251" s="47"/>
      <c r="AA251" s="1"/>
      <c r="AB251" s="1"/>
      <c r="AC251" s="1"/>
      <c r="AD251" s="126"/>
      <c r="AE251" s="144"/>
      <c r="AF251" s="47"/>
      <c r="AG251" s="1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</row>
    <row r="252" spans="1:45" ht="16.2">
      <c r="A252" s="1"/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47"/>
      <c r="Z252" s="47"/>
      <c r="AA252" s="1"/>
      <c r="AB252" s="1"/>
      <c r="AC252" s="1"/>
      <c r="AD252" s="126"/>
      <c r="AE252" s="144"/>
      <c r="AF252" s="47"/>
      <c r="AG252" s="1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</row>
    <row r="253" spans="1:45" ht="16.2">
      <c r="A253" s="1"/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47"/>
      <c r="Z253" s="47"/>
      <c r="AA253" s="1"/>
      <c r="AB253" s="1"/>
      <c r="AC253" s="1"/>
      <c r="AD253" s="126"/>
      <c r="AE253" s="144"/>
      <c r="AF253" s="47"/>
      <c r="AG253" s="1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</row>
    <row r="254" spans="1:45" ht="16.2">
      <c r="A254" s="1"/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47"/>
      <c r="Z254" s="47"/>
      <c r="AA254" s="1"/>
      <c r="AB254" s="1"/>
      <c r="AC254" s="1"/>
      <c r="AD254" s="126"/>
      <c r="AE254" s="144"/>
      <c r="AF254" s="47"/>
      <c r="AG254" s="1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</row>
    <row r="255" spans="1:45" ht="16.2">
      <c r="A255" s="1"/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47"/>
      <c r="Z255" s="47"/>
      <c r="AA255" s="1"/>
      <c r="AB255" s="1"/>
      <c r="AC255" s="1"/>
      <c r="AD255" s="126"/>
      <c r="AE255" s="144"/>
      <c r="AF255" s="47"/>
      <c r="AG255" s="1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</row>
    <row r="256" spans="1:45" ht="16.2">
      <c r="A256" s="1"/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47"/>
      <c r="Z256" s="47"/>
      <c r="AA256" s="1"/>
      <c r="AB256" s="1"/>
      <c r="AC256" s="1"/>
      <c r="AD256" s="126"/>
      <c r="AE256" s="144"/>
      <c r="AF256" s="47"/>
      <c r="AG256" s="1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</row>
    <row r="257" spans="1:45" ht="16.2">
      <c r="A257" s="1"/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47"/>
      <c r="Z257" s="47"/>
      <c r="AA257" s="1"/>
      <c r="AB257" s="1"/>
      <c r="AC257" s="1"/>
      <c r="AD257" s="126"/>
      <c r="AE257" s="144"/>
      <c r="AF257" s="47"/>
      <c r="AG257" s="1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</row>
    <row r="258" spans="1:45" ht="16.2">
      <c r="A258" s="1"/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47"/>
      <c r="Z258" s="47"/>
      <c r="AA258" s="1"/>
      <c r="AB258" s="1"/>
      <c r="AC258" s="1"/>
      <c r="AD258" s="126"/>
      <c r="AE258" s="144"/>
      <c r="AF258" s="47"/>
      <c r="AG258" s="1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</row>
    <row r="259" spans="1:45" ht="16.2">
      <c r="A259" s="1"/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47"/>
      <c r="Z259" s="47"/>
      <c r="AA259" s="1"/>
      <c r="AB259" s="1"/>
      <c r="AC259" s="1"/>
      <c r="AD259" s="126"/>
      <c r="AE259" s="144"/>
      <c r="AF259" s="47"/>
      <c r="AG259" s="1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</row>
    <row r="260" spans="1:45" ht="16.2">
      <c r="A260" s="1"/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47"/>
      <c r="Z260" s="47"/>
      <c r="AA260" s="1"/>
      <c r="AB260" s="1"/>
      <c r="AC260" s="1"/>
      <c r="AD260" s="126"/>
      <c r="AE260" s="144"/>
      <c r="AF260" s="47"/>
      <c r="AG260" s="1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</row>
    <row r="261" spans="1:45" ht="16.2">
      <c r="A261" s="1"/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47"/>
      <c r="Z261" s="47"/>
      <c r="AA261" s="1"/>
      <c r="AB261" s="1"/>
      <c r="AC261" s="1"/>
      <c r="AD261" s="126"/>
      <c r="AE261" s="144"/>
      <c r="AF261" s="47"/>
      <c r="AG261" s="1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</row>
    <row r="262" spans="1:45" ht="16.2">
      <c r="A262" s="1"/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47"/>
      <c r="Z262" s="47"/>
      <c r="AA262" s="1"/>
      <c r="AB262" s="1"/>
      <c r="AC262" s="1"/>
      <c r="AD262" s="126"/>
      <c r="AE262" s="144"/>
      <c r="AF262" s="47"/>
      <c r="AG262" s="1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</row>
    <row r="263" spans="1:45" ht="16.2">
      <c r="A263" s="1"/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47"/>
      <c r="Z263" s="47"/>
      <c r="AA263" s="1"/>
      <c r="AB263" s="1"/>
      <c r="AC263" s="1"/>
      <c r="AD263" s="126"/>
      <c r="AE263" s="144"/>
      <c r="AF263" s="47"/>
      <c r="AG263" s="1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</row>
    <row r="264" spans="1:45" ht="16.2">
      <c r="A264" s="1"/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47"/>
      <c r="Z264" s="47"/>
      <c r="AA264" s="1"/>
      <c r="AB264" s="1"/>
      <c r="AC264" s="1"/>
      <c r="AD264" s="126"/>
      <c r="AE264" s="144"/>
      <c r="AF264" s="47"/>
      <c r="AG264" s="1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</row>
    <row r="265" spans="1:45" ht="16.2">
      <c r="A265" s="1"/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47"/>
      <c r="Z265" s="47"/>
      <c r="AA265" s="1"/>
      <c r="AB265" s="1"/>
      <c r="AC265" s="1"/>
      <c r="AD265" s="126"/>
      <c r="AE265" s="144"/>
      <c r="AF265" s="47"/>
      <c r="AG265" s="1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</row>
    <row r="266" spans="1:45" ht="16.2">
      <c r="A266" s="1"/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47"/>
      <c r="Z266" s="47"/>
      <c r="AA266" s="1"/>
      <c r="AB266" s="1"/>
      <c r="AC266" s="1"/>
      <c r="AD266" s="126"/>
      <c r="AE266" s="144"/>
      <c r="AF266" s="47"/>
      <c r="AG266" s="1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</row>
    <row r="267" spans="1:45" ht="16.2">
      <c r="A267" s="1"/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47"/>
      <c r="Z267" s="47"/>
      <c r="AA267" s="1"/>
      <c r="AB267" s="1"/>
      <c r="AC267" s="1"/>
      <c r="AD267" s="126"/>
      <c r="AE267" s="144"/>
      <c r="AF267" s="47"/>
      <c r="AG267" s="1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</row>
    <row r="268" spans="1:45" ht="16.2">
      <c r="A268" s="1"/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47"/>
      <c r="Z268" s="47"/>
      <c r="AA268" s="1"/>
      <c r="AB268" s="1"/>
      <c r="AC268" s="1"/>
      <c r="AD268" s="126"/>
      <c r="AE268" s="144"/>
      <c r="AF268" s="47"/>
      <c r="AG268" s="1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</row>
    <row r="269" spans="1:45" ht="16.2">
      <c r="A269" s="1"/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47"/>
      <c r="Z269" s="47"/>
      <c r="AA269" s="1"/>
      <c r="AB269" s="1"/>
      <c r="AC269" s="1"/>
      <c r="AD269" s="126"/>
      <c r="AE269" s="144"/>
      <c r="AF269" s="47"/>
      <c r="AG269" s="1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</row>
    <row r="270" spans="1:45" ht="16.2">
      <c r="A270" s="1"/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47"/>
      <c r="Z270" s="47"/>
      <c r="AA270" s="1"/>
      <c r="AB270" s="1"/>
      <c r="AC270" s="1"/>
      <c r="AD270" s="126"/>
      <c r="AE270" s="144"/>
      <c r="AF270" s="47"/>
      <c r="AG270" s="1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</row>
    <row r="271" spans="1:45" ht="16.2">
      <c r="A271" s="1"/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47"/>
      <c r="Z271" s="47"/>
      <c r="AA271" s="1"/>
      <c r="AB271" s="1"/>
      <c r="AC271" s="1"/>
      <c r="AD271" s="126"/>
      <c r="AE271" s="144"/>
      <c r="AF271" s="47"/>
      <c r="AG271" s="1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</row>
    <row r="272" spans="1:45" ht="16.2">
      <c r="A272" s="1"/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47"/>
      <c r="Z272" s="47"/>
      <c r="AA272" s="1"/>
      <c r="AB272" s="1"/>
      <c r="AC272" s="1"/>
      <c r="AD272" s="126"/>
      <c r="AE272" s="144"/>
      <c r="AF272" s="47"/>
      <c r="AG272" s="1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</row>
    <row r="273" spans="1:45" ht="16.2">
      <c r="A273" s="1"/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47"/>
      <c r="Z273" s="47"/>
      <c r="AA273" s="1"/>
      <c r="AB273" s="1"/>
      <c r="AC273" s="1"/>
      <c r="AD273" s="126"/>
      <c r="AE273" s="144"/>
      <c r="AF273" s="47"/>
      <c r="AG273" s="1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</row>
    <row r="274" spans="1:45" ht="16.2">
      <c r="A274" s="1"/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47"/>
      <c r="Z274" s="47"/>
      <c r="AA274" s="1"/>
      <c r="AB274" s="1"/>
      <c r="AC274" s="1"/>
      <c r="AD274" s="126"/>
      <c r="AE274" s="144"/>
      <c r="AF274" s="47"/>
      <c r="AG274" s="1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</row>
    <row r="275" spans="1:45" ht="16.2">
      <c r="A275" s="1"/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47"/>
      <c r="Z275" s="47"/>
      <c r="AA275" s="1"/>
      <c r="AB275" s="1"/>
      <c r="AC275" s="1"/>
      <c r="AD275" s="126"/>
      <c r="AE275" s="144"/>
      <c r="AF275" s="47"/>
      <c r="AG275" s="1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</row>
    <row r="276" spans="1:45" ht="16.2">
      <c r="A276" s="1"/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47"/>
      <c r="Z276" s="47"/>
      <c r="AA276" s="1"/>
      <c r="AB276" s="1"/>
      <c r="AC276" s="1"/>
      <c r="AD276" s="126"/>
      <c r="AE276" s="144"/>
      <c r="AF276" s="47"/>
      <c r="AG276" s="1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</row>
    <row r="277" spans="1:45" ht="16.2">
      <c r="A277" s="1"/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47"/>
      <c r="Z277" s="47"/>
      <c r="AA277" s="1"/>
      <c r="AB277" s="1"/>
      <c r="AC277" s="1"/>
      <c r="AD277" s="126"/>
      <c r="AE277" s="144"/>
      <c r="AF277" s="47"/>
      <c r="AG277" s="1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</row>
    <row r="278" spans="1:45" ht="16.2">
      <c r="A278" s="1"/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47"/>
      <c r="Z278" s="47"/>
      <c r="AA278" s="1"/>
      <c r="AB278" s="1"/>
      <c r="AC278" s="1"/>
      <c r="AD278" s="126"/>
      <c r="AE278" s="144"/>
      <c r="AF278" s="47"/>
      <c r="AG278" s="1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</row>
    <row r="279" spans="1:45" ht="16.2">
      <c r="A279" s="1"/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47"/>
      <c r="Z279" s="47"/>
      <c r="AA279" s="1"/>
      <c r="AB279" s="1"/>
      <c r="AC279" s="1"/>
      <c r="AD279" s="126"/>
      <c r="AE279" s="144"/>
      <c r="AF279" s="47"/>
      <c r="AG279" s="1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</row>
    <row r="280" spans="1:45" ht="16.2">
      <c r="A280" s="1"/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47"/>
      <c r="Z280" s="47"/>
      <c r="AA280" s="1"/>
      <c r="AB280" s="1"/>
      <c r="AC280" s="1"/>
      <c r="AD280" s="126"/>
      <c r="AE280" s="144"/>
      <c r="AF280" s="47"/>
      <c r="AG280" s="1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</row>
    <row r="281" spans="1:45" ht="16.2">
      <c r="A281" s="1"/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47"/>
      <c r="Z281" s="47"/>
      <c r="AA281" s="1"/>
      <c r="AB281" s="1"/>
      <c r="AC281" s="1"/>
      <c r="AD281" s="126"/>
      <c r="AE281" s="144"/>
      <c r="AF281" s="47"/>
      <c r="AG281" s="1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</row>
    <row r="282" spans="1:45" ht="16.2">
      <c r="A282" s="1"/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47"/>
      <c r="Z282" s="47"/>
      <c r="AA282" s="1"/>
      <c r="AB282" s="1"/>
      <c r="AC282" s="1"/>
      <c r="AD282" s="126"/>
      <c r="AE282" s="144"/>
      <c r="AF282" s="47"/>
      <c r="AG282" s="1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</row>
    <row r="283" spans="1:45" ht="16.2">
      <c r="A283" s="1"/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47"/>
      <c r="Z283" s="47"/>
      <c r="AA283" s="1"/>
      <c r="AB283" s="1"/>
      <c r="AC283" s="1"/>
      <c r="AD283" s="126"/>
      <c r="AE283" s="144"/>
      <c r="AF283" s="47"/>
      <c r="AG283" s="1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</row>
    <row r="284" spans="1:45" ht="16.2">
      <c r="A284" s="1"/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47"/>
      <c r="Z284" s="47"/>
      <c r="AA284" s="1"/>
      <c r="AB284" s="1"/>
      <c r="AC284" s="1"/>
      <c r="AD284" s="126"/>
      <c r="AE284" s="144"/>
      <c r="AF284" s="47"/>
      <c r="AG284" s="1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</row>
    <row r="285" spans="1:45" ht="16.2">
      <c r="A285" s="1"/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47"/>
      <c r="Z285" s="47"/>
      <c r="AA285" s="1"/>
      <c r="AB285" s="1"/>
      <c r="AC285" s="1"/>
      <c r="AD285" s="126"/>
      <c r="AE285" s="144"/>
      <c r="AF285" s="47"/>
      <c r="AG285" s="1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</row>
    <row r="286" spans="1:45" ht="16.2">
      <c r="A286" s="1"/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47"/>
      <c r="Z286" s="47"/>
      <c r="AA286" s="1"/>
      <c r="AB286" s="1"/>
      <c r="AC286" s="1"/>
      <c r="AD286" s="126"/>
      <c r="AE286" s="144"/>
      <c r="AF286" s="47"/>
      <c r="AG286" s="1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</row>
    <row r="287" spans="1:45" ht="16.2">
      <c r="A287" s="1"/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47"/>
      <c r="Z287" s="47"/>
      <c r="AA287" s="1"/>
      <c r="AB287" s="1"/>
      <c r="AC287" s="1"/>
      <c r="AD287" s="126"/>
      <c r="AE287" s="144"/>
      <c r="AF287" s="47"/>
      <c r="AG287" s="1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</row>
    <row r="288" spans="1:45" ht="16.2">
      <c r="A288" s="1"/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47"/>
      <c r="Z288" s="47"/>
      <c r="AA288" s="1"/>
      <c r="AB288" s="1"/>
      <c r="AC288" s="1"/>
      <c r="AD288" s="126"/>
      <c r="AE288" s="144"/>
      <c r="AF288" s="47"/>
      <c r="AG288" s="1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</row>
    <row r="289" spans="1:45" ht="16.2">
      <c r="A289" s="1"/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47"/>
      <c r="Z289" s="47"/>
      <c r="AA289" s="1"/>
      <c r="AB289" s="1"/>
      <c r="AC289" s="1"/>
      <c r="AD289" s="126"/>
      <c r="AE289" s="144"/>
      <c r="AF289" s="47"/>
      <c r="AG289" s="1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</row>
    <row r="290" spans="1:45" ht="16.2">
      <c r="A290" s="1"/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47"/>
      <c r="Z290" s="47"/>
      <c r="AA290" s="1"/>
      <c r="AB290" s="1"/>
      <c r="AC290" s="1"/>
      <c r="AD290" s="126"/>
      <c r="AE290" s="144"/>
      <c r="AF290" s="47"/>
      <c r="AG290" s="1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</row>
    <row r="291" spans="1:45" ht="16.2">
      <c r="A291" s="1"/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47"/>
      <c r="Z291" s="47"/>
      <c r="AA291" s="1"/>
      <c r="AB291" s="1"/>
      <c r="AC291" s="1"/>
      <c r="AD291" s="126"/>
      <c r="AE291" s="144"/>
      <c r="AF291" s="47"/>
      <c r="AG291" s="1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</row>
    <row r="292" spans="1:45" ht="16.2">
      <c r="A292" s="1"/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47"/>
      <c r="Z292" s="47"/>
      <c r="AA292" s="1"/>
      <c r="AB292" s="1"/>
      <c r="AC292" s="1"/>
      <c r="AD292" s="126"/>
      <c r="AE292" s="144"/>
      <c r="AF292" s="47"/>
      <c r="AG292" s="1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</row>
    <row r="293" spans="1:45" ht="16.2">
      <c r="A293" s="1"/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47"/>
      <c r="Z293" s="47"/>
      <c r="AA293" s="1"/>
      <c r="AB293" s="1"/>
      <c r="AC293" s="1"/>
      <c r="AD293" s="126"/>
      <c r="AE293" s="144"/>
      <c r="AF293" s="47"/>
      <c r="AG293" s="1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</row>
    <row r="294" spans="1:45" ht="16.2">
      <c r="A294" s="1"/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47"/>
      <c r="Z294" s="47"/>
      <c r="AA294" s="1"/>
      <c r="AB294" s="1"/>
      <c r="AC294" s="1"/>
      <c r="AD294" s="126"/>
      <c r="AE294" s="144"/>
      <c r="AF294" s="47"/>
      <c r="AG294" s="1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</row>
    <row r="295" spans="1:45" ht="16.2">
      <c r="A295" s="1"/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47"/>
      <c r="Z295" s="47"/>
      <c r="AA295" s="1"/>
      <c r="AB295" s="1"/>
      <c r="AC295" s="1"/>
      <c r="AD295" s="126"/>
      <c r="AE295" s="144"/>
      <c r="AF295" s="47"/>
      <c r="AG295" s="1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</row>
    <row r="296" spans="1:45" ht="16.2">
      <c r="A296" s="1"/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47"/>
      <c r="Z296" s="47"/>
      <c r="AA296" s="1"/>
      <c r="AB296" s="1"/>
      <c r="AC296" s="1"/>
      <c r="AD296" s="126"/>
      <c r="AE296" s="144"/>
      <c r="AF296" s="47"/>
      <c r="AG296" s="1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</row>
    <row r="297" spans="1:45" ht="16.2">
      <c r="A297" s="1"/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47"/>
      <c r="Z297" s="47"/>
      <c r="AA297" s="1"/>
      <c r="AB297" s="1"/>
      <c r="AC297" s="1"/>
      <c r="AD297" s="126"/>
      <c r="AE297" s="144"/>
      <c r="AF297" s="47"/>
      <c r="AG297" s="1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</row>
    <row r="298" spans="1:45" ht="16.2">
      <c r="A298" s="1"/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47"/>
      <c r="Z298" s="47"/>
      <c r="AA298" s="1"/>
      <c r="AB298" s="1"/>
      <c r="AC298" s="1"/>
      <c r="AD298" s="126"/>
      <c r="AE298" s="144"/>
      <c r="AF298" s="47"/>
      <c r="AG298" s="1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</row>
    <row r="299" spans="1:45" ht="16.2">
      <c r="A299" s="1"/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47"/>
      <c r="Z299" s="47"/>
      <c r="AA299" s="1"/>
      <c r="AB299" s="1"/>
      <c r="AC299" s="1"/>
      <c r="AD299" s="126"/>
      <c r="AE299" s="144"/>
      <c r="AF299" s="47"/>
      <c r="AG299" s="1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</row>
    <row r="300" spans="1:45" ht="16.2">
      <c r="A300" s="1"/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47"/>
      <c r="Z300" s="47"/>
      <c r="AA300" s="1"/>
      <c r="AB300" s="1"/>
      <c r="AC300" s="1"/>
      <c r="AD300" s="126"/>
      <c r="AE300" s="144"/>
      <c r="AF300" s="47"/>
      <c r="AG300" s="1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</row>
    <row r="301" spans="1:45" ht="16.2">
      <c r="A301" s="1"/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47"/>
      <c r="Z301" s="47"/>
      <c r="AA301" s="1"/>
      <c r="AB301" s="1"/>
      <c r="AC301" s="1"/>
      <c r="AD301" s="126"/>
      <c r="AE301" s="144"/>
      <c r="AF301" s="47"/>
      <c r="AG301" s="1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</row>
    <row r="302" spans="1:45" ht="16.2">
      <c r="A302" s="1"/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47"/>
      <c r="Z302" s="47"/>
      <c r="AA302" s="1"/>
      <c r="AB302" s="1"/>
      <c r="AC302" s="1"/>
      <c r="AD302" s="126"/>
      <c r="AE302" s="144"/>
      <c r="AF302" s="47"/>
      <c r="AG302" s="1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</row>
    <row r="303" spans="1:45" ht="16.2">
      <c r="A303" s="1"/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47"/>
      <c r="Z303" s="47"/>
      <c r="AA303" s="1"/>
      <c r="AB303" s="1"/>
      <c r="AC303" s="1"/>
      <c r="AD303" s="126"/>
      <c r="AE303" s="144"/>
      <c r="AF303" s="47"/>
      <c r="AG303" s="1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</row>
    <row r="304" spans="1:45" ht="16.2">
      <c r="A304" s="1"/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47"/>
      <c r="Z304" s="47"/>
      <c r="AA304" s="1"/>
      <c r="AB304" s="1"/>
      <c r="AC304" s="1"/>
      <c r="AD304" s="126"/>
      <c r="AE304" s="144"/>
      <c r="AF304" s="47"/>
      <c r="AG304" s="1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</row>
    <row r="305" spans="1:45" ht="16.2">
      <c r="A305" s="1"/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47"/>
      <c r="Z305" s="47"/>
      <c r="AA305" s="1"/>
      <c r="AB305" s="1"/>
      <c r="AC305" s="1"/>
      <c r="AD305" s="126"/>
      <c r="AE305" s="144"/>
      <c r="AF305" s="47"/>
      <c r="AG305" s="1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</row>
    <row r="306" spans="1:45" ht="16.2">
      <c r="A306" s="1"/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47"/>
      <c r="Z306" s="47"/>
      <c r="AA306" s="1"/>
      <c r="AB306" s="1"/>
      <c r="AC306" s="1"/>
      <c r="AD306" s="126"/>
      <c r="AE306" s="144"/>
      <c r="AF306" s="47"/>
      <c r="AG306" s="1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</row>
    <row r="307" spans="1:45" ht="16.2">
      <c r="A307" s="1"/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47"/>
      <c r="Z307" s="47"/>
      <c r="AA307" s="1"/>
      <c r="AB307" s="1"/>
      <c r="AC307" s="1"/>
      <c r="AD307" s="126"/>
      <c r="AE307" s="144"/>
      <c r="AF307" s="47"/>
      <c r="AG307" s="1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</row>
    <row r="308" spans="1:45" ht="16.2">
      <c r="A308" s="1"/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47"/>
      <c r="Z308" s="47"/>
      <c r="AA308" s="1"/>
      <c r="AB308" s="1"/>
      <c r="AC308" s="1"/>
      <c r="AD308" s="126"/>
      <c r="AE308" s="144"/>
      <c r="AF308" s="47"/>
      <c r="AG308" s="1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</row>
    <row r="309" spans="1:45" ht="16.2">
      <c r="A309" s="1"/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47"/>
      <c r="Z309" s="47"/>
      <c r="AA309" s="1"/>
      <c r="AB309" s="1"/>
      <c r="AC309" s="1"/>
      <c r="AD309" s="126"/>
      <c r="AE309" s="144"/>
      <c r="AF309" s="47"/>
      <c r="AG309" s="1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</row>
    <row r="310" spans="1:45" ht="16.2">
      <c r="A310" s="1"/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47"/>
      <c r="Z310" s="47"/>
      <c r="AA310" s="1"/>
      <c r="AB310" s="1"/>
      <c r="AC310" s="1"/>
      <c r="AD310" s="126"/>
      <c r="AE310" s="144"/>
      <c r="AF310" s="47"/>
      <c r="AG310" s="1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</row>
    <row r="311" spans="1:45" ht="16.2">
      <c r="A311" s="1"/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47"/>
      <c r="Z311" s="47"/>
      <c r="AA311" s="1"/>
      <c r="AB311" s="1"/>
      <c r="AC311" s="1"/>
      <c r="AD311" s="126"/>
      <c r="AE311" s="144"/>
      <c r="AF311" s="47"/>
      <c r="AG311" s="1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</row>
    <row r="312" spans="1:45" ht="16.2">
      <c r="A312" s="1"/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47"/>
      <c r="Z312" s="47"/>
      <c r="AA312" s="1"/>
      <c r="AB312" s="1"/>
      <c r="AC312" s="1"/>
      <c r="AD312" s="126"/>
      <c r="AE312" s="144"/>
      <c r="AF312" s="47"/>
      <c r="AG312" s="1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</row>
    <row r="313" spans="1:45" ht="16.2">
      <c r="A313" s="1"/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47"/>
      <c r="Z313" s="47"/>
      <c r="AA313" s="1"/>
      <c r="AB313" s="1"/>
      <c r="AC313" s="1"/>
      <c r="AD313" s="126"/>
      <c r="AE313" s="144"/>
      <c r="AF313" s="47"/>
      <c r="AG313" s="1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</row>
    <row r="314" spans="1:45" ht="16.2">
      <c r="A314" s="1"/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47"/>
      <c r="Z314" s="47"/>
      <c r="AA314" s="1"/>
      <c r="AB314" s="1"/>
      <c r="AC314" s="1"/>
      <c r="AD314" s="126"/>
      <c r="AE314" s="144"/>
      <c r="AF314" s="47"/>
      <c r="AG314" s="1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</row>
    <row r="315" spans="1:45" ht="16.2">
      <c r="A315" s="1"/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47"/>
      <c r="Z315" s="47"/>
      <c r="AA315" s="1"/>
      <c r="AB315" s="1"/>
      <c r="AC315" s="1"/>
      <c r="AD315" s="126"/>
      <c r="AE315" s="144"/>
      <c r="AF315" s="47"/>
      <c r="AG315" s="1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</row>
    <row r="316" spans="1:45" ht="16.2">
      <c r="A316" s="1"/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47"/>
      <c r="Z316" s="47"/>
      <c r="AA316" s="1"/>
      <c r="AB316" s="1"/>
      <c r="AC316" s="1"/>
      <c r="AD316" s="126"/>
      <c r="AE316" s="144"/>
      <c r="AF316" s="47"/>
      <c r="AG316" s="1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</row>
    <row r="317" spans="1:45" ht="16.2">
      <c r="A317" s="1"/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47"/>
      <c r="Z317" s="47"/>
      <c r="AA317" s="1"/>
      <c r="AB317" s="1"/>
      <c r="AC317" s="1"/>
      <c r="AD317" s="126"/>
      <c r="AE317" s="144"/>
      <c r="AF317" s="47"/>
      <c r="AG317" s="1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</row>
    <row r="318" spans="1:45" ht="16.2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47"/>
      <c r="Z318" s="47"/>
      <c r="AA318" s="1"/>
      <c r="AB318" s="1"/>
      <c r="AC318" s="1"/>
      <c r="AD318" s="126"/>
      <c r="AE318" s="144"/>
      <c r="AF318" s="47"/>
      <c r="AG318" s="1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</row>
    <row r="319" spans="1:45" ht="16.2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47"/>
      <c r="Z319" s="47"/>
      <c r="AA319" s="1"/>
      <c r="AB319" s="1"/>
      <c r="AC319" s="1"/>
      <c r="AD319" s="126"/>
      <c r="AE319" s="144"/>
      <c r="AF319" s="47"/>
      <c r="AG319" s="1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</row>
    <row r="320" spans="1:45" ht="16.2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47"/>
      <c r="Z320" s="47"/>
      <c r="AA320" s="1"/>
      <c r="AB320" s="1"/>
      <c r="AC320" s="1"/>
      <c r="AD320" s="126"/>
      <c r="AE320" s="144"/>
      <c r="AF320" s="47"/>
      <c r="AG320" s="1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</row>
    <row r="321" spans="2:45" ht="16.2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47"/>
      <c r="Z321" s="47"/>
      <c r="AA321" s="1"/>
      <c r="AB321" s="1"/>
      <c r="AC321" s="1"/>
      <c r="AD321" s="126"/>
      <c r="AE321" s="144"/>
      <c r="AF321" s="47"/>
      <c r="AG321" s="1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</row>
    <row r="322" spans="2:45" ht="16.2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47"/>
      <c r="Z322" s="47"/>
      <c r="AA322" s="1"/>
      <c r="AB322" s="1"/>
      <c r="AC322" s="1"/>
      <c r="AD322" s="126"/>
      <c r="AE322" s="144"/>
      <c r="AF322" s="47"/>
      <c r="AG322" s="1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</row>
    <row r="323" spans="2:45" ht="16.2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47"/>
      <c r="Z323" s="47"/>
      <c r="AA323" s="1"/>
      <c r="AB323" s="1"/>
      <c r="AC323" s="1"/>
      <c r="AD323" s="126"/>
      <c r="AE323" s="144"/>
      <c r="AF323" s="47"/>
      <c r="AG323" s="1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</row>
    <row r="324" spans="2:45" ht="16.2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47"/>
      <c r="Z324" s="47"/>
      <c r="AA324" s="1"/>
      <c r="AB324" s="1"/>
      <c r="AC324" s="1"/>
      <c r="AD324" s="126"/>
      <c r="AE324" s="144"/>
      <c r="AF324" s="47"/>
      <c r="AG324" s="1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</row>
    <row r="325" spans="2:45" ht="16.2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47"/>
      <c r="Z325" s="47"/>
      <c r="AA325" s="1"/>
      <c r="AB325" s="1"/>
      <c r="AC325" s="1"/>
      <c r="AD325" s="126"/>
      <c r="AE325" s="144"/>
      <c r="AF325" s="47"/>
      <c r="AG325" s="1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</row>
    <row r="326" spans="2:45" ht="16.2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47"/>
      <c r="Z326" s="47"/>
      <c r="AA326" s="1"/>
      <c r="AB326" s="1"/>
      <c r="AC326" s="1"/>
      <c r="AD326" s="126"/>
      <c r="AE326" s="144"/>
      <c r="AF326" s="47"/>
      <c r="AG326" s="1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</row>
    <row r="327" spans="2:45" ht="16.2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47"/>
      <c r="Z327" s="47"/>
      <c r="AA327" s="1"/>
      <c r="AB327" s="1"/>
      <c r="AC327" s="1"/>
      <c r="AD327" s="126"/>
      <c r="AE327" s="144"/>
      <c r="AF327" s="47"/>
      <c r="AG327" s="1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</row>
    <row r="328" spans="2:45" ht="16.2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47"/>
      <c r="Z328" s="47"/>
      <c r="AA328" s="1"/>
      <c r="AB328" s="1"/>
      <c r="AC328" s="1"/>
      <c r="AD328" s="126"/>
      <c r="AE328" s="144"/>
      <c r="AF328" s="47"/>
      <c r="AG328" s="1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</row>
    <row r="329" spans="2:45" ht="16.2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47"/>
      <c r="Z329" s="47"/>
      <c r="AA329" s="1"/>
      <c r="AB329" s="1"/>
      <c r="AC329" s="1"/>
      <c r="AD329" s="126"/>
      <c r="AE329" s="144"/>
      <c r="AF329" s="47"/>
      <c r="AG329" s="1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</row>
    <row r="330" spans="2:45" ht="16.2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47"/>
      <c r="Z330" s="47"/>
      <c r="AA330" s="1"/>
      <c r="AB330" s="1"/>
      <c r="AC330" s="1"/>
      <c r="AD330" s="126"/>
      <c r="AE330" s="144"/>
      <c r="AF330" s="47"/>
      <c r="AG330" s="1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</row>
    <row r="331" spans="2:45" ht="16.2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47"/>
      <c r="Z331" s="47"/>
      <c r="AA331" s="1"/>
      <c r="AB331" s="1"/>
      <c r="AC331" s="1"/>
      <c r="AD331" s="126"/>
      <c r="AE331" s="144"/>
      <c r="AF331" s="47"/>
      <c r="AG331" s="1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</row>
    <row r="332" spans="2:45" ht="16.2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47"/>
      <c r="Z332" s="47"/>
      <c r="AA332" s="1"/>
      <c r="AB332" s="1"/>
      <c r="AC332" s="1"/>
      <c r="AD332" s="126"/>
      <c r="AE332" s="144"/>
      <c r="AF332" s="47"/>
      <c r="AG332" s="1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</row>
    <row r="333" spans="2:45" ht="16.2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47"/>
      <c r="Z333" s="47"/>
      <c r="AA333" s="1"/>
      <c r="AB333" s="1"/>
      <c r="AC333" s="1"/>
      <c r="AD333" s="126"/>
      <c r="AE333" s="144"/>
      <c r="AF333" s="47"/>
      <c r="AG333" s="1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</row>
    <row r="334" spans="2:45" ht="16.2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47"/>
      <c r="Z334" s="47"/>
      <c r="AA334" s="1"/>
      <c r="AB334" s="1"/>
      <c r="AC334" s="1"/>
      <c r="AD334" s="126"/>
      <c r="AE334" s="144"/>
      <c r="AF334" s="47"/>
      <c r="AG334" s="1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</row>
    <row r="335" spans="2:45" ht="16.2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47"/>
      <c r="Z335" s="47"/>
      <c r="AA335" s="1"/>
      <c r="AB335" s="1"/>
      <c r="AC335" s="1"/>
      <c r="AD335" s="126"/>
      <c r="AE335" s="144"/>
      <c r="AF335" s="47"/>
      <c r="AG335" s="1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</row>
    <row r="336" spans="2:45" ht="16.2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47"/>
      <c r="Z336" s="47"/>
      <c r="AA336" s="1"/>
      <c r="AB336" s="1"/>
      <c r="AC336" s="1"/>
      <c r="AD336" s="126"/>
      <c r="AE336" s="144"/>
      <c r="AF336" s="47"/>
      <c r="AG336" s="1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</row>
    <row r="337" spans="2:45" ht="16.2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47"/>
      <c r="Z337" s="47"/>
      <c r="AA337" s="1"/>
      <c r="AB337" s="1"/>
      <c r="AC337" s="1"/>
      <c r="AD337" s="126"/>
      <c r="AE337" s="144"/>
      <c r="AF337" s="47"/>
      <c r="AG337" s="1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</row>
    <row r="338" spans="2:45" ht="16.2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47"/>
      <c r="Z338" s="47"/>
      <c r="AA338" s="1"/>
      <c r="AB338" s="1"/>
      <c r="AC338" s="1"/>
      <c r="AD338" s="126"/>
      <c r="AE338" s="144"/>
      <c r="AF338" s="47"/>
      <c r="AG338" s="1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</row>
    <row r="339" spans="2:45" ht="16.2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47"/>
      <c r="Z339" s="47"/>
      <c r="AA339" s="1"/>
      <c r="AB339" s="1"/>
      <c r="AC339" s="1"/>
      <c r="AD339" s="126"/>
      <c r="AE339" s="144"/>
      <c r="AF339" s="47"/>
      <c r="AG339" s="1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</row>
    <row r="340" spans="2:45" ht="16.2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47"/>
      <c r="Z340" s="47"/>
      <c r="AA340" s="1"/>
      <c r="AB340" s="1"/>
      <c r="AC340" s="1"/>
      <c r="AD340" s="126"/>
      <c r="AE340" s="144"/>
      <c r="AF340" s="47"/>
      <c r="AG340" s="1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</row>
    <row r="341" spans="2:45" ht="16.2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47"/>
      <c r="Z341" s="47"/>
      <c r="AA341" s="1"/>
      <c r="AB341" s="1"/>
      <c r="AC341" s="1"/>
      <c r="AD341" s="126"/>
      <c r="AE341" s="144"/>
      <c r="AF341" s="47"/>
      <c r="AG341" s="1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</row>
    <row r="342" spans="2:45" ht="16.2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47"/>
      <c r="Z342" s="47"/>
      <c r="AA342" s="1"/>
      <c r="AB342" s="1"/>
      <c r="AC342" s="1"/>
      <c r="AD342" s="126"/>
      <c r="AE342" s="144"/>
      <c r="AF342" s="47"/>
      <c r="AG342" s="1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</row>
    <row r="343" spans="2:45" ht="16.2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47"/>
      <c r="Z343" s="47"/>
      <c r="AA343" s="1"/>
      <c r="AB343" s="1"/>
      <c r="AC343" s="1"/>
      <c r="AD343" s="126"/>
      <c r="AE343" s="144"/>
      <c r="AF343" s="47"/>
      <c r="AG343" s="1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</row>
    <row r="344" spans="2:45" ht="16.2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47"/>
      <c r="Z344" s="47"/>
      <c r="AA344" s="1"/>
      <c r="AB344" s="1"/>
      <c r="AC344" s="1"/>
      <c r="AD344" s="126"/>
      <c r="AE344" s="144"/>
      <c r="AF344" s="47"/>
      <c r="AG344" s="1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</row>
    <row r="345" spans="2:45" ht="16.2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47"/>
      <c r="Z345" s="47"/>
      <c r="AA345" s="1"/>
      <c r="AB345" s="1"/>
      <c r="AC345" s="1"/>
      <c r="AD345" s="126"/>
      <c r="AE345" s="144"/>
      <c r="AF345" s="47"/>
      <c r="AG345" s="1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</row>
    <row r="346" spans="2:45" ht="16.2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47"/>
      <c r="Z346" s="47"/>
      <c r="AA346" s="1"/>
      <c r="AB346" s="1"/>
      <c r="AC346" s="1"/>
      <c r="AD346" s="126"/>
      <c r="AE346" s="144"/>
      <c r="AF346" s="47"/>
      <c r="AG346" s="1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</row>
    <row r="347" spans="2:45" ht="16.2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47"/>
      <c r="Z347" s="47"/>
      <c r="AA347" s="1"/>
      <c r="AB347" s="1"/>
      <c r="AC347" s="1"/>
      <c r="AD347" s="126"/>
      <c r="AE347" s="144"/>
      <c r="AF347" s="47"/>
      <c r="AG347" s="1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</row>
    <row r="348" spans="2:45" ht="16.2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47"/>
      <c r="Z348" s="47"/>
      <c r="AA348" s="1"/>
      <c r="AB348" s="1"/>
      <c r="AC348" s="1"/>
      <c r="AD348" s="126"/>
      <c r="AE348" s="144"/>
      <c r="AF348" s="47"/>
      <c r="AG348" s="1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</row>
    <row r="349" spans="2:45" ht="16.2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47"/>
      <c r="Z349" s="47"/>
      <c r="AA349" s="1"/>
      <c r="AB349" s="1"/>
      <c r="AC349" s="1"/>
      <c r="AD349" s="126"/>
      <c r="AE349" s="144"/>
      <c r="AF349" s="47"/>
      <c r="AG349" s="1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</row>
    <row r="350" spans="2:45" ht="16.2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47"/>
      <c r="Z350" s="47"/>
      <c r="AA350" s="1"/>
      <c r="AB350" s="1"/>
      <c r="AC350" s="1"/>
      <c r="AD350" s="126"/>
      <c r="AE350" s="144"/>
      <c r="AF350" s="47"/>
      <c r="AG350" s="1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</row>
    <row r="351" spans="2:45" ht="16.2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47"/>
      <c r="Z351" s="47"/>
      <c r="AA351" s="1"/>
      <c r="AB351" s="1"/>
      <c r="AC351" s="1"/>
      <c r="AD351" s="126"/>
      <c r="AE351" s="144"/>
      <c r="AF351" s="47"/>
      <c r="AG351" s="1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</row>
    <row r="352" spans="2:45" ht="16.2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47"/>
      <c r="Z352" s="47"/>
      <c r="AA352" s="1"/>
      <c r="AB352" s="1"/>
      <c r="AC352" s="1"/>
      <c r="AD352" s="126"/>
      <c r="AE352" s="144"/>
      <c r="AF352" s="47"/>
      <c r="AG352" s="1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</row>
    <row r="353" spans="2:45" ht="16.2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47"/>
      <c r="Z353" s="47"/>
      <c r="AA353" s="1"/>
      <c r="AB353" s="1"/>
      <c r="AC353" s="1"/>
      <c r="AD353" s="126"/>
      <c r="AE353" s="144"/>
      <c r="AF353" s="47"/>
      <c r="AG353" s="1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</row>
    <row r="354" spans="2:45" ht="16.2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47"/>
      <c r="Z354" s="47"/>
      <c r="AA354" s="1"/>
      <c r="AB354" s="1"/>
      <c r="AC354" s="1"/>
      <c r="AD354" s="126"/>
      <c r="AE354" s="144"/>
      <c r="AF354" s="47"/>
      <c r="AG354" s="1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</row>
    <row r="355" spans="2:45" ht="16.2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47"/>
      <c r="Z355" s="47"/>
      <c r="AA355" s="1"/>
      <c r="AB355" s="1"/>
      <c r="AC355" s="1"/>
      <c r="AD355" s="126"/>
      <c r="AE355" s="144"/>
      <c r="AF355" s="47"/>
      <c r="AG355" s="1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</row>
    <row r="356" spans="2:45" ht="16.2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47"/>
      <c r="Z356" s="47"/>
      <c r="AA356" s="1"/>
      <c r="AB356" s="1"/>
      <c r="AC356" s="1"/>
      <c r="AD356" s="126"/>
      <c r="AE356" s="144"/>
      <c r="AF356" s="47"/>
      <c r="AG356" s="1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</row>
    <row r="357" spans="2:45" ht="16.2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47"/>
      <c r="Z357" s="47"/>
      <c r="AA357" s="1"/>
      <c r="AB357" s="1"/>
      <c r="AC357" s="1"/>
      <c r="AD357" s="126"/>
      <c r="AE357" s="144"/>
      <c r="AF357" s="47"/>
      <c r="AG357" s="1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</row>
    <row r="358" spans="2:45" ht="16.2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47"/>
      <c r="Z358" s="47"/>
      <c r="AA358" s="1"/>
      <c r="AB358" s="1"/>
      <c r="AC358" s="1"/>
      <c r="AD358" s="126"/>
      <c r="AE358" s="144"/>
      <c r="AF358" s="47"/>
      <c r="AG358" s="1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</row>
    <row r="359" spans="2:45" ht="16.2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47"/>
      <c r="Z359" s="47"/>
      <c r="AA359" s="1"/>
      <c r="AB359" s="1"/>
      <c r="AC359" s="1"/>
      <c r="AD359" s="126"/>
      <c r="AE359" s="144"/>
      <c r="AF359" s="47"/>
      <c r="AG359" s="1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</row>
    <row r="360" spans="2:45" ht="16.2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47"/>
      <c r="Z360" s="47"/>
      <c r="AA360" s="1"/>
      <c r="AB360" s="1"/>
      <c r="AC360" s="1"/>
      <c r="AD360" s="126"/>
      <c r="AE360" s="144"/>
      <c r="AF360" s="47"/>
      <c r="AG360" s="1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</row>
    <row r="361" spans="2:45" ht="16.2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47"/>
      <c r="Z361" s="47"/>
      <c r="AA361" s="1"/>
      <c r="AB361" s="1"/>
      <c r="AC361" s="1"/>
      <c r="AD361" s="126"/>
      <c r="AE361" s="144"/>
      <c r="AF361" s="47"/>
      <c r="AG361" s="1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</row>
    <row r="362" spans="2:45" ht="16.2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47"/>
      <c r="Z362" s="47"/>
      <c r="AA362" s="1"/>
      <c r="AB362" s="1"/>
      <c r="AC362" s="1"/>
      <c r="AD362" s="126"/>
      <c r="AE362" s="144"/>
      <c r="AF362" s="47"/>
      <c r="AG362" s="1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</row>
    <row r="363" spans="2:45" ht="16.2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47"/>
      <c r="Z363" s="47"/>
      <c r="AA363" s="1"/>
      <c r="AB363" s="1"/>
      <c r="AC363" s="1"/>
      <c r="AD363" s="126"/>
      <c r="AE363" s="144"/>
      <c r="AF363" s="47"/>
      <c r="AG363" s="1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</row>
    <row r="364" spans="2:45" ht="16.2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47"/>
      <c r="Z364" s="47"/>
      <c r="AA364" s="1"/>
      <c r="AB364" s="1"/>
      <c r="AC364" s="1"/>
      <c r="AD364" s="126"/>
      <c r="AE364" s="144"/>
      <c r="AF364" s="47"/>
      <c r="AG364" s="1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</row>
    <row r="365" spans="2:45" ht="16.2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47"/>
      <c r="Z365" s="47"/>
      <c r="AA365" s="1"/>
      <c r="AB365" s="1"/>
      <c r="AC365" s="1"/>
      <c r="AD365" s="126"/>
      <c r="AE365" s="144"/>
      <c r="AF365" s="47"/>
      <c r="AG365" s="1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</row>
    <row r="366" spans="2:45" ht="16.2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47"/>
      <c r="Z366" s="47"/>
      <c r="AA366" s="1"/>
      <c r="AB366" s="1"/>
      <c r="AC366" s="1"/>
      <c r="AD366" s="126"/>
      <c r="AE366" s="144"/>
      <c r="AF366" s="47"/>
      <c r="AG366" s="1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</row>
    <row r="367" spans="2:45" ht="16.2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47"/>
      <c r="Z367" s="47"/>
      <c r="AA367" s="1"/>
      <c r="AB367" s="1"/>
      <c r="AC367" s="1"/>
      <c r="AD367" s="126"/>
      <c r="AE367" s="144"/>
      <c r="AF367" s="47"/>
      <c r="AG367" s="1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</row>
    <row r="368" spans="2:45" ht="16.2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47"/>
      <c r="Z368" s="47"/>
      <c r="AA368" s="1"/>
      <c r="AB368" s="1"/>
      <c r="AC368" s="1"/>
      <c r="AD368" s="126"/>
      <c r="AE368" s="144"/>
      <c r="AF368" s="47"/>
      <c r="AG368" s="1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</row>
    <row r="369" spans="2:45" ht="16.2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47"/>
      <c r="Z369" s="47"/>
      <c r="AA369" s="1"/>
      <c r="AB369" s="1"/>
      <c r="AC369" s="1"/>
      <c r="AD369" s="126"/>
      <c r="AE369" s="144"/>
      <c r="AF369" s="47"/>
      <c r="AG369" s="1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</row>
    <row r="370" spans="2:45" ht="16.2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47"/>
      <c r="Z370" s="47"/>
      <c r="AA370" s="1"/>
      <c r="AB370" s="1"/>
      <c r="AC370" s="1"/>
      <c r="AD370" s="126"/>
      <c r="AE370" s="144"/>
      <c r="AF370" s="47"/>
      <c r="AG370" s="1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</row>
    <row r="371" spans="2:45" ht="16.2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47"/>
      <c r="Z371" s="47"/>
      <c r="AA371" s="1"/>
      <c r="AB371" s="1"/>
      <c r="AC371" s="1"/>
      <c r="AD371" s="126"/>
      <c r="AE371" s="144"/>
      <c r="AF371" s="47"/>
      <c r="AG371" s="1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</row>
    <row r="372" spans="2:45" ht="16.2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47"/>
      <c r="Z372" s="47"/>
      <c r="AA372" s="1"/>
      <c r="AB372" s="1"/>
      <c r="AC372" s="1"/>
      <c r="AD372" s="126"/>
      <c r="AE372" s="144"/>
      <c r="AF372" s="47"/>
      <c r="AG372" s="1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</row>
    <row r="373" spans="2:45" ht="16.2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47"/>
      <c r="Z373" s="47"/>
      <c r="AA373" s="1"/>
      <c r="AB373" s="1"/>
      <c r="AC373" s="1"/>
      <c r="AD373" s="126"/>
      <c r="AE373" s="144"/>
      <c r="AF373" s="47"/>
      <c r="AG373" s="1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</row>
    <row r="374" spans="2:45" ht="16.2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47"/>
      <c r="Z374" s="47"/>
      <c r="AA374" s="1"/>
      <c r="AB374" s="1"/>
      <c r="AC374" s="1"/>
      <c r="AD374" s="126"/>
      <c r="AE374" s="144"/>
      <c r="AF374" s="47"/>
      <c r="AG374" s="1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</row>
    <row r="375" spans="2:45" ht="16.2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47"/>
      <c r="Z375" s="47"/>
      <c r="AA375" s="1"/>
      <c r="AB375" s="1"/>
      <c r="AC375" s="1"/>
      <c r="AD375" s="126"/>
      <c r="AE375" s="144"/>
      <c r="AF375" s="47"/>
      <c r="AG375" s="1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</row>
    <row r="376" spans="2:45" ht="16.2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47"/>
      <c r="Z376" s="47"/>
      <c r="AA376" s="1"/>
      <c r="AB376" s="1"/>
      <c r="AC376" s="1"/>
      <c r="AD376" s="126"/>
      <c r="AE376" s="144"/>
      <c r="AF376" s="47"/>
      <c r="AG376" s="1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</row>
    <row r="377" spans="2:45" ht="16.2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47"/>
      <c r="Z377" s="47"/>
      <c r="AA377" s="1"/>
      <c r="AB377" s="1"/>
      <c r="AC377" s="1"/>
      <c r="AD377" s="126"/>
      <c r="AE377" s="144"/>
      <c r="AF377" s="47"/>
      <c r="AG377" s="1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</row>
    <row r="378" spans="2:45" ht="16.2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47"/>
      <c r="Z378" s="47"/>
      <c r="AA378" s="1"/>
      <c r="AB378" s="1"/>
      <c r="AC378" s="1"/>
      <c r="AD378" s="126"/>
      <c r="AE378" s="144"/>
      <c r="AF378" s="47"/>
      <c r="AG378" s="1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</row>
    <row r="379" spans="2:45" ht="16.2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47"/>
      <c r="Z379" s="47"/>
      <c r="AA379" s="1"/>
      <c r="AB379" s="1"/>
      <c r="AC379" s="1"/>
      <c r="AD379" s="126"/>
      <c r="AE379" s="144"/>
      <c r="AF379" s="47"/>
      <c r="AG379" s="1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</row>
    <row r="380" spans="2:45" ht="16.2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47"/>
      <c r="Z380" s="47"/>
      <c r="AA380" s="1"/>
      <c r="AB380" s="1"/>
      <c r="AC380" s="1"/>
      <c r="AD380" s="126"/>
      <c r="AE380" s="144"/>
      <c r="AF380" s="47"/>
      <c r="AG380" s="1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</row>
    <row r="381" spans="2:45" ht="16.2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47"/>
      <c r="Z381" s="47"/>
      <c r="AA381" s="1"/>
      <c r="AB381" s="1"/>
      <c r="AC381" s="1"/>
      <c r="AD381" s="126"/>
      <c r="AE381" s="144"/>
      <c r="AF381" s="47"/>
      <c r="AG381" s="1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</row>
    <row r="382" spans="2:45" ht="16.2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47"/>
      <c r="Z382" s="47"/>
      <c r="AA382" s="1"/>
      <c r="AB382" s="1"/>
      <c r="AC382" s="1"/>
      <c r="AD382" s="126"/>
      <c r="AE382" s="144"/>
      <c r="AF382" s="47"/>
      <c r="AG382" s="1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</row>
    <row r="383" spans="2:45" ht="16.2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47"/>
      <c r="Z383" s="47"/>
      <c r="AA383" s="1"/>
      <c r="AB383" s="1"/>
      <c r="AC383" s="1"/>
      <c r="AD383" s="126"/>
      <c r="AE383" s="144"/>
      <c r="AF383" s="47"/>
      <c r="AG383" s="1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</row>
    <row r="384" spans="2:45" ht="16.2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47"/>
      <c r="Z384" s="47"/>
      <c r="AA384" s="1"/>
      <c r="AB384" s="1"/>
      <c r="AC384" s="1"/>
      <c r="AD384" s="126"/>
      <c r="AE384" s="144"/>
      <c r="AF384" s="47"/>
      <c r="AG384" s="1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</row>
    <row r="385" spans="2:45" ht="16.2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47"/>
      <c r="Z385" s="47"/>
      <c r="AA385" s="1"/>
      <c r="AB385" s="1"/>
      <c r="AC385" s="1"/>
      <c r="AD385" s="126"/>
      <c r="AE385" s="144"/>
      <c r="AF385" s="47"/>
      <c r="AG385" s="1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</row>
    <row r="386" spans="2:45" ht="16.2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47"/>
      <c r="Z386" s="47"/>
      <c r="AA386" s="1"/>
      <c r="AB386" s="1"/>
      <c r="AC386" s="1"/>
      <c r="AD386" s="126"/>
      <c r="AE386" s="144"/>
      <c r="AF386" s="47"/>
      <c r="AG386" s="1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</row>
    <row r="387" spans="2:45" ht="16.2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47"/>
      <c r="Z387" s="47"/>
      <c r="AA387" s="1"/>
      <c r="AB387" s="1"/>
      <c r="AC387" s="1"/>
      <c r="AD387" s="126"/>
      <c r="AE387" s="144"/>
      <c r="AF387" s="47"/>
      <c r="AG387" s="1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</row>
    <row r="388" spans="2:45" ht="16.2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47"/>
      <c r="Z388" s="47"/>
      <c r="AA388" s="1"/>
      <c r="AB388" s="1"/>
      <c r="AC388" s="1"/>
      <c r="AD388" s="126"/>
      <c r="AE388" s="144"/>
      <c r="AF388" s="47"/>
      <c r="AG388" s="1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</row>
    <row r="389" spans="2:45" ht="16.2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47"/>
      <c r="Z389" s="47"/>
      <c r="AA389" s="1"/>
      <c r="AB389" s="1"/>
      <c r="AC389" s="1"/>
      <c r="AD389" s="126"/>
      <c r="AE389" s="144"/>
      <c r="AF389" s="47"/>
      <c r="AG389" s="1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</row>
    <row r="390" spans="2:45" ht="16.2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47"/>
      <c r="Z390" s="47"/>
      <c r="AA390" s="1"/>
      <c r="AB390" s="1"/>
      <c r="AC390" s="1"/>
      <c r="AD390" s="126"/>
      <c r="AE390" s="144"/>
      <c r="AF390" s="47"/>
      <c r="AG390" s="1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</row>
    <row r="391" spans="2:45" ht="16.2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47"/>
      <c r="Z391" s="47"/>
      <c r="AA391" s="1"/>
      <c r="AB391" s="1"/>
      <c r="AC391" s="1"/>
      <c r="AD391" s="126"/>
      <c r="AE391" s="144"/>
      <c r="AF391" s="47"/>
      <c r="AG391" s="1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</row>
    <row r="392" spans="2:45" ht="16.2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47"/>
      <c r="Z392" s="47"/>
      <c r="AA392" s="1"/>
      <c r="AB392" s="1"/>
      <c r="AC392" s="1"/>
      <c r="AD392" s="126"/>
      <c r="AE392" s="144"/>
      <c r="AF392" s="47"/>
      <c r="AG392" s="1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</row>
    <row r="393" spans="2:45" ht="16.2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47"/>
      <c r="Z393" s="47"/>
      <c r="AA393" s="1"/>
      <c r="AB393" s="1"/>
      <c r="AC393" s="1"/>
      <c r="AD393" s="126"/>
      <c r="AE393" s="144"/>
      <c r="AF393" s="47"/>
      <c r="AG393" s="1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</row>
    <row r="394" spans="2:45" ht="16.2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47"/>
      <c r="Z394" s="47"/>
      <c r="AA394" s="1"/>
      <c r="AB394" s="1"/>
      <c r="AC394" s="1"/>
      <c r="AD394" s="126"/>
      <c r="AE394" s="144"/>
      <c r="AF394" s="47"/>
      <c r="AG394" s="1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</row>
    <row r="395" spans="2:45" ht="16.2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47"/>
      <c r="Z395" s="47"/>
      <c r="AA395" s="1"/>
      <c r="AB395" s="1"/>
      <c r="AC395" s="1"/>
      <c r="AD395" s="126"/>
      <c r="AE395" s="144"/>
      <c r="AF395" s="47"/>
      <c r="AG395" s="1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</row>
    <row r="396" spans="2:45" ht="16.2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47"/>
      <c r="Z396" s="47"/>
      <c r="AA396" s="1"/>
      <c r="AB396" s="1"/>
      <c r="AC396" s="1"/>
      <c r="AD396" s="126"/>
      <c r="AE396" s="144"/>
      <c r="AF396" s="47"/>
      <c r="AG396" s="1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</row>
    <row r="397" spans="2:45" ht="16.2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47"/>
      <c r="Z397" s="47"/>
      <c r="AA397" s="1"/>
      <c r="AB397" s="1"/>
      <c r="AC397" s="1"/>
      <c r="AD397" s="126"/>
      <c r="AE397" s="144"/>
      <c r="AF397" s="47"/>
      <c r="AG397" s="1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</row>
    <row r="398" spans="2:45" ht="16.2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47"/>
      <c r="Z398" s="47"/>
      <c r="AA398" s="1"/>
      <c r="AB398" s="1"/>
      <c r="AC398" s="1"/>
      <c r="AD398" s="126"/>
      <c r="AE398" s="144"/>
      <c r="AF398" s="47"/>
      <c r="AG398" s="1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</row>
    <row r="399" spans="2:45" ht="16.2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47"/>
      <c r="Z399" s="47"/>
      <c r="AA399" s="1"/>
      <c r="AB399" s="1"/>
      <c r="AC399" s="1"/>
      <c r="AD399" s="126"/>
      <c r="AE399" s="144"/>
      <c r="AF399" s="47"/>
      <c r="AG399" s="1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</row>
    <row r="400" spans="2:45" ht="16.2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47"/>
      <c r="Z400" s="47"/>
      <c r="AA400" s="1"/>
      <c r="AB400" s="1"/>
      <c r="AC400" s="1"/>
      <c r="AD400" s="126"/>
      <c r="AE400" s="144"/>
      <c r="AF400" s="47"/>
      <c r="AG400" s="1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</row>
    <row r="401" spans="2:45" ht="16.2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47"/>
      <c r="Z401" s="47"/>
      <c r="AA401" s="1"/>
      <c r="AB401" s="1"/>
      <c r="AC401" s="1"/>
      <c r="AD401" s="126"/>
      <c r="AE401" s="144"/>
      <c r="AF401" s="47"/>
      <c r="AG401" s="1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</row>
    <row r="402" spans="2:45" ht="16.2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47"/>
      <c r="Z402" s="47"/>
      <c r="AA402" s="1"/>
      <c r="AB402" s="1"/>
      <c r="AC402" s="1"/>
      <c r="AD402" s="126"/>
      <c r="AE402" s="144"/>
      <c r="AF402" s="47"/>
      <c r="AG402" s="1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</row>
    <row r="403" spans="2:45" ht="16.2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47"/>
      <c r="Z403" s="47"/>
      <c r="AA403" s="1"/>
      <c r="AB403" s="1"/>
      <c r="AC403" s="1"/>
      <c r="AD403" s="126"/>
      <c r="AE403" s="144"/>
      <c r="AF403" s="47"/>
      <c r="AG403" s="1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</row>
    <row r="404" spans="2:45" ht="16.2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47"/>
      <c r="Z404" s="47"/>
      <c r="AA404" s="1"/>
      <c r="AB404" s="1"/>
      <c r="AC404" s="1"/>
      <c r="AD404" s="126"/>
      <c r="AE404" s="144"/>
      <c r="AF404" s="47"/>
      <c r="AG404" s="1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</row>
    <row r="405" spans="2:45" ht="16.2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47"/>
      <c r="Z405" s="47"/>
      <c r="AA405" s="1"/>
      <c r="AB405" s="1"/>
      <c r="AC405" s="1"/>
      <c r="AD405" s="126"/>
      <c r="AE405" s="144"/>
      <c r="AF405" s="47"/>
      <c r="AG405" s="1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</row>
    <row r="406" spans="2:45" ht="16.2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47"/>
      <c r="Z406" s="47"/>
      <c r="AA406" s="1"/>
      <c r="AB406" s="1"/>
      <c r="AC406" s="1"/>
      <c r="AD406" s="126"/>
      <c r="AE406" s="144"/>
      <c r="AF406" s="47"/>
      <c r="AG406" s="1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</row>
    <row r="407" spans="2:45" ht="16.2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47"/>
      <c r="Z407" s="47"/>
      <c r="AA407" s="1"/>
      <c r="AB407" s="1"/>
      <c r="AC407" s="1"/>
      <c r="AD407" s="126"/>
      <c r="AE407" s="144"/>
      <c r="AF407" s="47"/>
      <c r="AG407" s="1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</row>
    <row r="408" spans="2:45" ht="16.2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47"/>
      <c r="Z408" s="47"/>
      <c r="AA408" s="1"/>
      <c r="AB408" s="1"/>
      <c r="AC408" s="1"/>
      <c r="AD408" s="126"/>
      <c r="AE408" s="144"/>
      <c r="AF408" s="47"/>
      <c r="AG408" s="1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</row>
    <row r="409" spans="2:45" ht="16.2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47"/>
      <c r="Z409" s="47"/>
      <c r="AA409" s="1"/>
      <c r="AB409" s="1"/>
      <c r="AC409" s="1"/>
      <c r="AD409" s="126"/>
      <c r="AE409" s="144"/>
      <c r="AF409" s="47"/>
      <c r="AG409" s="1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</row>
    <row r="410" spans="2:45" ht="16.2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47"/>
      <c r="Z410" s="47"/>
      <c r="AA410" s="1"/>
      <c r="AB410" s="1"/>
      <c r="AC410" s="1"/>
      <c r="AD410" s="126"/>
      <c r="AE410" s="144"/>
      <c r="AF410" s="47"/>
      <c r="AG410" s="1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</row>
    <row r="411" spans="2:45" ht="16.2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47"/>
      <c r="Z411" s="47"/>
      <c r="AA411" s="1"/>
      <c r="AB411" s="1"/>
      <c r="AC411" s="1"/>
      <c r="AD411" s="126"/>
      <c r="AE411" s="144"/>
      <c r="AF411" s="47"/>
      <c r="AG411" s="1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</row>
    <row r="412" spans="2:45" ht="16.2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47"/>
      <c r="Z412" s="47"/>
      <c r="AA412" s="1"/>
      <c r="AB412" s="1"/>
      <c r="AC412" s="1"/>
      <c r="AD412" s="126"/>
      <c r="AE412" s="144"/>
      <c r="AF412" s="47"/>
      <c r="AG412" s="1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</row>
    <row r="413" spans="2:45" ht="16.2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47"/>
      <c r="Z413" s="47"/>
      <c r="AA413" s="1"/>
      <c r="AB413" s="1"/>
      <c r="AC413" s="1"/>
      <c r="AD413" s="126"/>
      <c r="AE413" s="144"/>
      <c r="AF413" s="47"/>
      <c r="AG413" s="1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</row>
    <row r="414" spans="2:45" ht="16.2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47"/>
      <c r="Z414" s="47"/>
      <c r="AA414" s="1"/>
      <c r="AB414" s="1"/>
      <c r="AC414" s="1"/>
      <c r="AD414" s="126"/>
      <c r="AE414" s="144"/>
      <c r="AF414" s="47"/>
      <c r="AG414" s="1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</row>
    <row r="415" spans="2:45" ht="16.2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47"/>
      <c r="Z415" s="47"/>
      <c r="AA415" s="1"/>
      <c r="AB415" s="1"/>
      <c r="AC415" s="1"/>
      <c r="AD415" s="126"/>
      <c r="AE415" s="144"/>
      <c r="AF415" s="47"/>
      <c r="AG415" s="1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</row>
    <row r="416" spans="2:45" ht="16.2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47"/>
      <c r="Z416" s="47"/>
      <c r="AA416" s="1"/>
      <c r="AB416" s="1"/>
      <c r="AC416" s="1"/>
      <c r="AD416" s="126"/>
      <c r="AE416" s="144"/>
      <c r="AF416" s="47"/>
      <c r="AG416" s="1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</row>
    <row r="417" spans="2:45" ht="16.2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47"/>
      <c r="Z417" s="47"/>
      <c r="AA417" s="1"/>
      <c r="AB417" s="1"/>
      <c r="AC417" s="1"/>
      <c r="AD417" s="126"/>
      <c r="AE417" s="144"/>
      <c r="AF417" s="47"/>
      <c r="AG417" s="1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</row>
    <row r="418" spans="2:45" ht="16.2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47"/>
      <c r="Z418" s="47"/>
      <c r="AA418" s="1"/>
      <c r="AB418" s="1"/>
      <c r="AC418" s="1"/>
      <c r="AD418" s="126"/>
      <c r="AE418" s="144"/>
      <c r="AF418" s="47"/>
      <c r="AG418" s="1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</row>
    <row r="419" spans="2:45" ht="16.2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47"/>
      <c r="Z419" s="47"/>
      <c r="AA419" s="1"/>
      <c r="AB419" s="1"/>
      <c r="AC419" s="1"/>
      <c r="AD419" s="126"/>
      <c r="AE419" s="144"/>
      <c r="AF419" s="47"/>
      <c r="AG419" s="1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</row>
    <row r="420" spans="2:45" ht="16.2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47"/>
      <c r="Z420" s="47"/>
      <c r="AA420" s="1"/>
      <c r="AB420" s="1"/>
      <c r="AC420" s="1"/>
      <c r="AD420" s="126"/>
      <c r="AE420" s="144"/>
      <c r="AF420" s="47"/>
      <c r="AG420" s="1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</row>
    <row r="421" spans="2:45" ht="16.2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47"/>
      <c r="Z421" s="47"/>
      <c r="AA421" s="1"/>
      <c r="AB421" s="1"/>
      <c r="AC421" s="1"/>
      <c r="AD421" s="126"/>
      <c r="AE421" s="144"/>
      <c r="AF421" s="47"/>
      <c r="AG421" s="1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</row>
    <row r="422" spans="2:45" ht="16.2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47"/>
      <c r="Z422" s="47"/>
      <c r="AA422" s="1"/>
      <c r="AB422" s="1"/>
      <c r="AC422" s="1"/>
      <c r="AD422" s="126"/>
      <c r="AE422" s="144"/>
      <c r="AF422" s="47"/>
      <c r="AG422" s="1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</row>
    <row r="423" spans="2:45" ht="16.2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47"/>
      <c r="Z423" s="47"/>
      <c r="AA423" s="1"/>
      <c r="AB423" s="1"/>
      <c r="AC423" s="1"/>
      <c r="AD423" s="126"/>
      <c r="AE423" s="144"/>
      <c r="AF423" s="47"/>
      <c r="AG423" s="1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</row>
    <row r="424" spans="2:45" ht="16.2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47"/>
      <c r="Z424" s="47"/>
      <c r="AA424" s="1"/>
      <c r="AB424" s="1"/>
      <c r="AC424" s="1"/>
      <c r="AD424" s="126"/>
      <c r="AE424" s="144"/>
      <c r="AF424" s="47"/>
      <c r="AG424" s="1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</row>
    <row r="425" spans="2:45" ht="16.2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47"/>
      <c r="Z425" s="47"/>
      <c r="AA425" s="1"/>
      <c r="AB425" s="1"/>
      <c r="AC425" s="1"/>
      <c r="AD425" s="126"/>
      <c r="AE425" s="144"/>
      <c r="AF425" s="47"/>
      <c r="AG425" s="1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</row>
    <row r="426" spans="2:45" ht="16.2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47"/>
      <c r="Z426" s="47"/>
      <c r="AA426" s="1"/>
      <c r="AB426" s="1"/>
      <c r="AC426" s="1"/>
      <c r="AD426" s="126"/>
      <c r="AE426" s="144"/>
      <c r="AF426" s="47"/>
      <c r="AG426" s="1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</row>
    <row r="427" spans="2:45" ht="16.2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47"/>
      <c r="Z427" s="47"/>
      <c r="AA427" s="1"/>
      <c r="AB427" s="1"/>
      <c r="AC427" s="1"/>
      <c r="AD427" s="126"/>
      <c r="AE427" s="144"/>
      <c r="AF427" s="47"/>
      <c r="AG427" s="1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</row>
    <row r="428" spans="2:45" ht="16.2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47"/>
      <c r="Z428" s="47"/>
      <c r="AA428" s="1"/>
      <c r="AB428" s="1"/>
      <c r="AC428" s="1"/>
      <c r="AD428" s="126"/>
      <c r="AE428" s="144"/>
      <c r="AF428" s="47"/>
      <c r="AG428" s="1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</row>
    <row r="429" spans="2:45" ht="16.2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47"/>
      <c r="Z429" s="47"/>
      <c r="AA429" s="1"/>
      <c r="AB429" s="1"/>
      <c r="AC429" s="1"/>
      <c r="AD429" s="126"/>
      <c r="AE429" s="144"/>
      <c r="AF429" s="47"/>
      <c r="AG429" s="1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</row>
    <row r="430" spans="2:45" ht="16.2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47"/>
      <c r="Z430" s="47"/>
      <c r="AA430" s="1"/>
      <c r="AB430" s="1"/>
      <c r="AC430" s="1"/>
      <c r="AD430" s="126"/>
      <c r="AE430" s="144"/>
      <c r="AF430" s="47"/>
      <c r="AG430" s="1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</row>
    <row r="431" spans="2:45" ht="16.2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47"/>
      <c r="Z431" s="47"/>
      <c r="AA431" s="1"/>
      <c r="AB431" s="1"/>
      <c r="AC431" s="1"/>
      <c r="AD431" s="126"/>
      <c r="AE431" s="144"/>
      <c r="AF431" s="47"/>
      <c r="AG431" s="1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</row>
    <row r="432" spans="2:45" ht="16.2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47"/>
      <c r="Z432" s="47"/>
      <c r="AA432" s="1"/>
      <c r="AB432" s="1"/>
      <c r="AC432" s="1"/>
      <c r="AD432" s="126"/>
      <c r="AE432" s="144"/>
      <c r="AF432" s="47"/>
      <c r="AG432" s="1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</row>
    <row r="433" spans="2:45" ht="16.2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47"/>
      <c r="Z433" s="47"/>
      <c r="AA433" s="1"/>
      <c r="AB433" s="1"/>
      <c r="AC433" s="1"/>
      <c r="AD433" s="126"/>
      <c r="AE433" s="144"/>
      <c r="AF433" s="47"/>
      <c r="AG433" s="1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</row>
    <row r="434" spans="2:45" ht="16.2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47"/>
      <c r="Z434" s="47"/>
      <c r="AA434" s="1"/>
      <c r="AB434" s="1"/>
      <c r="AC434" s="1"/>
      <c r="AD434" s="126"/>
      <c r="AE434" s="144"/>
      <c r="AF434" s="47"/>
      <c r="AG434" s="1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</row>
    <row r="435" spans="2:45" ht="16.2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47"/>
      <c r="Z435" s="47"/>
      <c r="AA435" s="1"/>
      <c r="AB435" s="1"/>
      <c r="AC435" s="1"/>
      <c r="AD435" s="126"/>
      <c r="AE435" s="144"/>
      <c r="AF435" s="47"/>
      <c r="AG435" s="1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</row>
    <row r="436" spans="2:45" ht="16.2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47"/>
      <c r="Z436" s="47"/>
      <c r="AA436" s="1"/>
      <c r="AB436" s="1"/>
      <c r="AC436" s="1"/>
      <c r="AD436" s="126"/>
      <c r="AE436" s="144"/>
      <c r="AF436" s="47"/>
      <c r="AG436" s="1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</row>
    <row r="437" spans="2:45" ht="16.2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47"/>
      <c r="Z437" s="47"/>
      <c r="AA437" s="1"/>
      <c r="AB437" s="1"/>
      <c r="AC437" s="1"/>
      <c r="AD437" s="126"/>
      <c r="AE437" s="144"/>
      <c r="AF437" s="47"/>
      <c r="AG437" s="1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</row>
    <row r="438" spans="2:45" ht="16.2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47"/>
      <c r="Z438" s="47"/>
      <c r="AA438" s="1"/>
      <c r="AB438" s="1"/>
      <c r="AC438" s="1"/>
      <c r="AD438" s="126"/>
      <c r="AE438" s="144"/>
      <c r="AF438" s="47"/>
      <c r="AG438" s="1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</row>
    <row r="439" spans="2:45" ht="16.2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47"/>
      <c r="Z439" s="47"/>
      <c r="AA439" s="1"/>
      <c r="AB439" s="1"/>
      <c r="AC439" s="1"/>
      <c r="AD439" s="126"/>
      <c r="AE439" s="144"/>
      <c r="AF439" s="47"/>
      <c r="AG439" s="1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</row>
    <row r="440" spans="2:45" ht="16.2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47"/>
      <c r="Z440" s="47"/>
      <c r="AA440" s="1"/>
      <c r="AB440" s="1"/>
      <c r="AC440" s="1"/>
      <c r="AD440" s="126"/>
      <c r="AE440" s="144"/>
      <c r="AF440" s="47"/>
      <c r="AG440" s="1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</row>
    <row r="441" spans="2:45" ht="16.2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47"/>
      <c r="Z441" s="47"/>
      <c r="AA441" s="1"/>
      <c r="AB441" s="1"/>
      <c r="AC441" s="1"/>
      <c r="AD441" s="126"/>
      <c r="AE441" s="144"/>
      <c r="AF441" s="47"/>
      <c r="AG441" s="1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</row>
    <row r="442" spans="2:45" ht="16.2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47"/>
      <c r="Z442" s="47"/>
      <c r="AA442" s="1"/>
      <c r="AB442" s="1"/>
      <c r="AC442" s="1"/>
      <c r="AD442" s="126"/>
      <c r="AE442" s="144"/>
      <c r="AF442" s="47"/>
      <c r="AG442" s="1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</row>
    <row r="443" spans="2:45" ht="16.2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47"/>
      <c r="Z443" s="47"/>
      <c r="AA443" s="1"/>
      <c r="AB443" s="1"/>
      <c r="AC443" s="1"/>
      <c r="AD443" s="126"/>
      <c r="AE443" s="144"/>
      <c r="AF443" s="47"/>
      <c r="AG443" s="1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</row>
    <row r="444" spans="2:45" ht="16.2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47"/>
      <c r="Z444" s="47"/>
      <c r="AA444" s="1"/>
      <c r="AB444" s="1"/>
      <c r="AC444" s="1"/>
      <c r="AD444" s="126"/>
      <c r="AE444" s="144"/>
      <c r="AF444" s="47"/>
      <c r="AG444" s="1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</row>
    <row r="445" spans="2:45" ht="16.2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47"/>
      <c r="Z445" s="47"/>
      <c r="AA445" s="1"/>
      <c r="AB445" s="1"/>
      <c r="AC445" s="1"/>
      <c r="AD445" s="126"/>
      <c r="AE445" s="144"/>
      <c r="AF445" s="47"/>
      <c r="AG445" s="1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</row>
    <row r="446" spans="2:45" ht="16.2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47"/>
      <c r="Z446" s="47"/>
      <c r="AA446" s="1"/>
      <c r="AB446" s="1"/>
      <c r="AC446" s="1"/>
      <c r="AD446" s="126"/>
      <c r="AE446" s="144"/>
      <c r="AF446" s="47"/>
      <c r="AG446" s="1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</row>
    <row r="447" spans="2:45" ht="16.2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47"/>
      <c r="Z447" s="47"/>
      <c r="AA447" s="1"/>
      <c r="AB447" s="1"/>
      <c r="AC447" s="1"/>
      <c r="AD447" s="126"/>
      <c r="AE447" s="144"/>
      <c r="AF447" s="47"/>
      <c r="AG447" s="1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</row>
    <row r="448" spans="2:45" ht="16.2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47"/>
      <c r="Z448" s="47"/>
      <c r="AA448" s="1"/>
      <c r="AB448" s="1"/>
      <c r="AC448" s="1"/>
      <c r="AD448" s="126"/>
      <c r="AE448" s="144"/>
      <c r="AF448" s="47"/>
      <c r="AG448" s="1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</row>
    <row r="449" spans="2:45" ht="16.2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47"/>
      <c r="Z449" s="47"/>
      <c r="AA449" s="1"/>
      <c r="AB449" s="1"/>
      <c r="AC449" s="1"/>
      <c r="AD449" s="126"/>
      <c r="AE449" s="144"/>
      <c r="AF449" s="47"/>
      <c r="AG449" s="1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</row>
    <row r="450" spans="2:45" ht="16.2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47"/>
      <c r="Z450" s="47"/>
      <c r="AA450" s="1"/>
      <c r="AB450" s="1"/>
      <c r="AC450" s="1"/>
      <c r="AD450" s="126"/>
      <c r="AE450" s="144"/>
      <c r="AF450" s="47"/>
      <c r="AG450" s="1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</row>
    <row r="451" spans="2:45" ht="16.2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47"/>
      <c r="Z451" s="47"/>
      <c r="AA451" s="1"/>
      <c r="AB451" s="1"/>
      <c r="AC451" s="1"/>
      <c r="AD451" s="126"/>
      <c r="AE451" s="144"/>
      <c r="AF451" s="47"/>
      <c r="AG451" s="1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</row>
    <row r="452" spans="2:45" ht="16.2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47"/>
      <c r="Z452" s="47"/>
      <c r="AA452" s="1"/>
      <c r="AB452" s="1"/>
      <c r="AC452" s="1"/>
      <c r="AD452" s="126"/>
      <c r="AE452" s="144"/>
      <c r="AF452" s="47"/>
      <c r="AG452" s="1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</row>
    <row r="453" spans="2:45" ht="16.2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47"/>
      <c r="Z453" s="47"/>
      <c r="AA453" s="1"/>
      <c r="AB453" s="1"/>
      <c r="AC453" s="1"/>
      <c r="AD453" s="126"/>
      <c r="AE453" s="144"/>
      <c r="AF453" s="47"/>
      <c r="AG453" s="1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</row>
    <row r="454" spans="2:45" ht="16.2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47"/>
      <c r="Z454" s="47"/>
      <c r="AA454" s="1"/>
      <c r="AB454" s="1"/>
      <c r="AC454" s="1"/>
      <c r="AD454" s="126"/>
      <c r="AE454" s="144"/>
      <c r="AF454" s="47"/>
      <c r="AG454" s="1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</row>
    <row r="455" spans="2:45" ht="16.2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47"/>
      <c r="Z455" s="47"/>
      <c r="AA455" s="1"/>
      <c r="AB455" s="1"/>
      <c r="AC455" s="1"/>
      <c r="AD455" s="126"/>
      <c r="AE455" s="144"/>
      <c r="AF455" s="47"/>
      <c r="AG455" s="1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</row>
    <row r="456" spans="2:45" ht="16.2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47"/>
      <c r="Z456" s="47"/>
      <c r="AA456" s="1"/>
      <c r="AB456" s="1"/>
      <c r="AC456" s="1"/>
      <c r="AD456" s="126"/>
      <c r="AE456" s="144"/>
      <c r="AF456" s="47"/>
      <c r="AG456" s="1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</row>
    <row r="457" spans="2:45" ht="16.2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47"/>
      <c r="Z457" s="47"/>
      <c r="AA457" s="1"/>
      <c r="AB457" s="1"/>
      <c r="AC457" s="1"/>
      <c r="AD457" s="126"/>
      <c r="AE457" s="144"/>
      <c r="AF457" s="47"/>
      <c r="AG457" s="1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</row>
    <row r="458" spans="2:45" ht="16.2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47"/>
      <c r="Z458" s="47"/>
      <c r="AA458" s="1"/>
      <c r="AB458" s="1"/>
      <c r="AC458" s="1"/>
      <c r="AD458" s="126"/>
      <c r="AE458" s="144"/>
      <c r="AF458" s="47"/>
      <c r="AG458" s="1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</row>
    <row r="459" spans="2:45" ht="16.2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47"/>
      <c r="Z459" s="47"/>
      <c r="AA459" s="1"/>
      <c r="AB459" s="1"/>
      <c r="AC459" s="1"/>
      <c r="AD459" s="126"/>
      <c r="AE459" s="144"/>
      <c r="AF459" s="47"/>
      <c r="AG459" s="1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</row>
    <row r="460" spans="2:45" ht="16.2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47"/>
      <c r="Z460" s="47"/>
      <c r="AA460" s="1"/>
      <c r="AB460" s="1"/>
      <c r="AC460" s="1"/>
      <c r="AD460" s="126"/>
      <c r="AE460" s="144"/>
      <c r="AF460" s="47"/>
      <c r="AG460" s="1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</row>
    <row r="461" spans="2:45" ht="16.2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47"/>
      <c r="Z461" s="47"/>
      <c r="AA461" s="1"/>
      <c r="AB461" s="1"/>
      <c r="AC461" s="1"/>
      <c r="AD461" s="126"/>
      <c r="AE461" s="144"/>
      <c r="AF461" s="47"/>
      <c r="AG461" s="1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</row>
    <row r="462" spans="2:45" ht="16.2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47"/>
      <c r="Z462" s="47"/>
      <c r="AA462" s="1"/>
      <c r="AB462" s="1"/>
      <c r="AC462" s="1"/>
      <c r="AD462" s="126"/>
      <c r="AE462" s="144"/>
      <c r="AF462" s="47"/>
      <c r="AG462" s="1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</row>
    <row r="463" spans="2:45" ht="16.2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47"/>
      <c r="Z463" s="47"/>
      <c r="AA463" s="1"/>
      <c r="AB463" s="1"/>
      <c r="AC463" s="1"/>
      <c r="AD463" s="126"/>
      <c r="AE463" s="144"/>
      <c r="AF463" s="47"/>
      <c r="AG463" s="1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</row>
    <row r="464" spans="2:45" ht="16.2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47"/>
      <c r="Z464" s="47"/>
      <c r="AA464" s="1"/>
      <c r="AB464" s="1"/>
      <c r="AC464" s="1"/>
      <c r="AD464" s="126"/>
      <c r="AE464" s="144"/>
      <c r="AF464" s="47"/>
      <c r="AG464" s="1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</row>
    <row r="465" spans="2:45" ht="16.2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47"/>
      <c r="Z465" s="47"/>
      <c r="AA465" s="1"/>
      <c r="AB465" s="1"/>
      <c r="AC465" s="1"/>
      <c r="AD465" s="126"/>
      <c r="AE465" s="144"/>
      <c r="AF465" s="47"/>
      <c r="AG465" s="1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</row>
    <row r="466" spans="2:45" ht="16.2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47"/>
      <c r="Z466" s="47"/>
      <c r="AA466" s="1"/>
      <c r="AB466" s="1"/>
      <c r="AC466" s="1"/>
      <c r="AD466" s="126"/>
      <c r="AE466" s="144"/>
      <c r="AF466" s="47"/>
      <c r="AG466" s="1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</row>
    <row r="467" spans="2:45" ht="16.2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47"/>
      <c r="Z467" s="47"/>
      <c r="AA467" s="1"/>
      <c r="AB467" s="1"/>
      <c r="AC467" s="1"/>
      <c r="AD467" s="126"/>
      <c r="AE467" s="144"/>
      <c r="AF467" s="47"/>
      <c r="AG467" s="1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</row>
    <row r="468" spans="2:45" ht="16.2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47"/>
      <c r="Z468" s="47"/>
      <c r="AA468" s="1"/>
      <c r="AB468" s="1"/>
      <c r="AC468" s="1"/>
      <c r="AD468" s="126"/>
      <c r="AE468" s="144"/>
      <c r="AF468" s="47"/>
      <c r="AG468" s="1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</row>
    <row r="469" spans="2:45" ht="16.2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47"/>
      <c r="Z469" s="47"/>
      <c r="AA469" s="1"/>
      <c r="AB469" s="1"/>
      <c r="AC469" s="1"/>
      <c r="AD469" s="126"/>
      <c r="AE469" s="144"/>
      <c r="AF469" s="47"/>
      <c r="AG469" s="1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</row>
    <row r="470" spans="2:45" ht="16.2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47"/>
      <c r="Z470" s="47"/>
      <c r="AA470" s="1"/>
      <c r="AB470" s="1"/>
      <c r="AC470" s="1"/>
      <c r="AD470" s="126"/>
      <c r="AE470" s="144"/>
      <c r="AF470" s="47"/>
      <c r="AG470" s="1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</row>
    <row r="471" spans="2:45" ht="16.2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47"/>
      <c r="Z471" s="47"/>
      <c r="AA471" s="1"/>
      <c r="AB471" s="1"/>
      <c r="AC471" s="1"/>
      <c r="AD471" s="126"/>
      <c r="AE471" s="144"/>
      <c r="AF471" s="47"/>
      <c r="AG471" s="1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</row>
    <row r="472" spans="2:45" ht="16.2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47"/>
      <c r="Z472" s="47"/>
      <c r="AA472" s="1"/>
      <c r="AB472" s="1"/>
      <c r="AC472" s="1"/>
      <c r="AD472" s="126"/>
      <c r="AE472" s="144"/>
      <c r="AF472" s="47"/>
      <c r="AG472" s="1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</row>
    <row r="473" spans="2:45" ht="16.2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47"/>
      <c r="Z473" s="47"/>
      <c r="AA473" s="1"/>
      <c r="AB473" s="1"/>
      <c r="AC473" s="1"/>
      <c r="AD473" s="126"/>
      <c r="AE473" s="144"/>
      <c r="AF473" s="47"/>
      <c r="AG473" s="1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</row>
    <row r="474" spans="2:45" ht="16.2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47"/>
      <c r="Z474" s="47"/>
      <c r="AA474" s="1"/>
      <c r="AB474" s="1"/>
      <c r="AC474" s="1"/>
      <c r="AD474" s="126"/>
      <c r="AE474" s="144"/>
      <c r="AF474" s="47"/>
      <c r="AG474" s="1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</row>
    <row r="475" spans="2:45" ht="16.2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47"/>
      <c r="Z475" s="47"/>
      <c r="AA475" s="1"/>
      <c r="AB475" s="1"/>
      <c r="AC475" s="1"/>
      <c r="AD475" s="126"/>
      <c r="AE475" s="144"/>
      <c r="AF475" s="47"/>
      <c r="AG475" s="1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</row>
    <row r="476" spans="2:45" ht="16.2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47"/>
      <c r="Z476" s="47"/>
      <c r="AA476" s="1"/>
      <c r="AB476" s="1"/>
      <c r="AC476" s="1"/>
      <c r="AD476" s="126"/>
      <c r="AE476" s="144"/>
      <c r="AF476" s="47"/>
      <c r="AG476" s="1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</row>
    <row r="477" spans="2:45" ht="16.2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47"/>
      <c r="Z477" s="47"/>
      <c r="AA477" s="1"/>
      <c r="AB477" s="1"/>
      <c r="AC477" s="1"/>
      <c r="AD477" s="126"/>
      <c r="AE477" s="144"/>
      <c r="AF477" s="47"/>
      <c r="AG477" s="1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</row>
    <row r="478" spans="2:45" ht="16.2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47"/>
      <c r="Z478" s="47"/>
      <c r="AA478" s="1"/>
      <c r="AB478" s="1"/>
      <c r="AC478" s="1"/>
      <c r="AD478" s="126"/>
      <c r="AE478" s="144"/>
      <c r="AF478" s="47"/>
      <c r="AG478" s="1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</row>
    <row r="479" spans="2:45" ht="16.2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47"/>
      <c r="Z479" s="47"/>
      <c r="AA479" s="1"/>
      <c r="AB479" s="1"/>
      <c r="AC479" s="1"/>
      <c r="AD479" s="126"/>
      <c r="AE479" s="144"/>
      <c r="AF479" s="47"/>
      <c r="AG479" s="1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</row>
    <row r="480" spans="2:45" ht="16.2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47"/>
      <c r="Z480" s="47"/>
      <c r="AA480" s="1"/>
      <c r="AB480" s="1"/>
      <c r="AC480" s="1"/>
      <c r="AD480" s="126"/>
      <c r="AE480" s="144"/>
      <c r="AF480" s="47"/>
      <c r="AG480" s="1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</row>
    <row r="481" spans="2:45" ht="16.2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47"/>
      <c r="Z481" s="47"/>
      <c r="AA481" s="1"/>
      <c r="AB481" s="1"/>
      <c r="AC481" s="1"/>
      <c r="AD481" s="126"/>
      <c r="AE481" s="144"/>
      <c r="AF481" s="47"/>
      <c r="AG481" s="1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</row>
    <row r="482" spans="2:45" ht="16.2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47"/>
      <c r="Z482" s="47"/>
      <c r="AA482" s="1"/>
      <c r="AB482" s="1"/>
      <c r="AC482" s="1"/>
      <c r="AD482" s="126"/>
      <c r="AE482" s="144"/>
      <c r="AF482" s="47"/>
      <c r="AG482" s="1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</row>
    <row r="483" spans="2:45" ht="16.2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47"/>
      <c r="Z483" s="47"/>
      <c r="AA483" s="1"/>
      <c r="AB483" s="1"/>
      <c r="AC483" s="1"/>
      <c r="AD483" s="126"/>
      <c r="AE483" s="144"/>
      <c r="AF483" s="47"/>
      <c r="AG483" s="1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</row>
    <row r="484" spans="2:45" ht="16.2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47"/>
      <c r="Z484" s="47"/>
      <c r="AA484" s="1"/>
      <c r="AB484" s="1"/>
      <c r="AC484" s="1"/>
      <c r="AD484" s="126"/>
      <c r="AE484" s="144"/>
      <c r="AF484" s="47"/>
      <c r="AG484" s="1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</row>
    <row r="485" spans="2:45" ht="16.2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47"/>
      <c r="Z485" s="47"/>
      <c r="AA485" s="1"/>
      <c r="AB485" s="1"/>
      <c r="AC485" s="1"/>
      <c r="AD485" s="126"/>
      <c r="AE485" s="144"/>
      <c r="AF485" s="47"/>
      <c r="AG485" s="1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</row>
    <row r="486" spans="2:45" ht="16.2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47"/>
      <c r="Z486" s="47"/>
      <c r="AA486" s="1"/>
      <c r="AB486" s="1"/>
      <c r="AC486" s="1"/>
      <c r="AD486" s="126"/>
      <c r="AE486" s="144"/>
      <c r="AF486" s="47"/>
      <c r="AG486" s="1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</row>
    <row r="487" spans="2:45" ht="16.2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47"/>
      <c r="Z487" s="47"/>
      <c r="AA487" s="1"/>
      <c r="AB487" s="1"/>
      <c r="AC487" s="1"/>
      <c r="AD487" s="126"/>
      <c r="AE487" s="144"/>
      <c r="AF487" s="47"/>
      <c r="AG487" s="1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</row>
    <row r="488" spans="2:45" ht="16.2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47"/>
      <c r="Z488" s="47"/>
      <c r="AA488" s="1"/>
      <c r="AB488" s="1"/>
      <c r="AC488" s="1"/>
      <c r="AD488" s="126"/>
      <c r="AE488" s="144"/>
      <c r="AF488" s="47"/>
      <c r="AG488" s="1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</row>
    <row r="489" spans="2:45" ht="16.2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47"/>
      <c r="Z489" s="47"/>
      <c r="AA489" s="1"/>
      <c r="AB489" s="1"/>
      <c r="AC489" s="1"/>
      <c r="AD489" s="126"/>
      <c r="AE489" s="144"/>
      <c r="AF489" s="47"/>
      <c r="AG489" s="1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</row>
    <row r="490" spans="2:45" ht="16.2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47"/>
      <c r="Z490" s="47"/>
      <c r="AA490" s="1"/>
      <c r="AB490" s="1"/>
      <c r="AC490" s="1"/>
      <c r="AD490" s="126"/>
      <c r="AE490" s="144"/>
      <c r="AF490" s="47"/>
      <c r="AG490" s="1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</row>
    <row r="491" spans="2:45" ht="16.2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47"/>
      <c r="Z491" s="47"/>
      <c r="AA491" s="1"/>
      <c r="AB491" s="1"/>
      <c r="AC491" s="1"/>
      <c r="AD491" s="126"/>
      <c r="AE491" s="144"/>
      <c r="AF491" s="47"/>
      <c r="AG491" s="1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</row>
    <row r="492" spans="2:45" ht="16.2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47"/>
      <c r="Z492" s="47"/>
      <c r="AA492" s="1"/>
      <c r="AB492" s="1"/>
      <c r="AC492" s="1"/>
      <c r="AD492" s="126"/>
      <c r="AE492" s="144"/>
      <c r="AF492" s="47"/>
      <c r="AG492" s="1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</row>
    <row r="493" spans="2:45" ht="16.2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47"/>
      <c r="Z493" s="47"/>
      <c r="AA493" s="1"/>
      <c r="AB493" s="1"/>
      <c r="AC493" s="1"/>
      <c r="AD493" s="126"/>
      <c r="AE493" s="144"/>
      <c r="AF493" s="47"/>
      <c r="AG493" s="1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</row>
    <row r="494" spans="2:45" ht="16.2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47"/>
      <c r="Z494" s="47"/>
      <c r="AA494" s="1"/>
      <c r="AB494" s="1"/>
      <c r="AC494" s="1"/>
      <c r="AD494" s="126"/>
      <c r="AE494" s="144"/>
      <c r="AF494" s="47"/>
      <c r="AG494" s="1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</row>
    <row r="495" spans="2:45" ht="16.2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47"/>
      <c r="Z495" s="47"/>
      <c r="AA495" s="1"/>
      <c r="AB495" s="1"/>
      <c r="AC495" s="1"/>
      <c r="AD495" s="126"/>
      <c r="AE495" s="144"/>
      <c r="AF495" s="47"/>
      <c r="AG495" s="1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</row>
    <row r="496" spans="2:45" ht="16.2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47"/>
      <c r="Z496" s="47"/>
      <c r="AA496" s="1"/>
      <c r="AB496" s="1"/>
      <c r="AC496" s="1"/>
      <c r="AD496" s="126"/>
      <c r="AE496" s="144"/>
      <c r="AF496" s="47"/>
      <c r="AG496" s="1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</row>
    <row r="497" spans="2:45" ht="16.2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47"/>
      <c r="Z497" s="47"/>
      <c r="AA497" s="1"/>
      <c r="AB497" s="1"/>
      <c r="AC497" s="1"/>
      <c r="AD497" s="126"/>
      <c r="AE497" s="144"/>
      <c r="AF497" s="47"/>
      <c r="AG497" s="1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</row>
    <row r="498" spans="2:45" ht="16.2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47"/>
      <c r="Z498" s="47"/>
      <c r="AA498" s="1"/>
      <c r="AB498" s="1"/>
      <c r="AC498" s="1"/>
      <c r="AD498" s="126"/>
      <c r="AE498" s="144"/>
      <c r="AF498" s="47"/>
      <c r="AG498" s="1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</row>
    <row r="499" spans="2:45" ht="16.2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47"/>
      <c r="Z499" s="47"/>
      <c r="AA499" s="1"/>
      <c r="AB499" s="1"/>
      <c r="AC499" s="1"/>
      <c r="AD499" s="126"/>
      <c r="AE499" s="144"/>
      <c r="AF499" s="47"/>
      <c r="AG499" s="1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</row>
    <row r="500" spans="2:45" ht="16.2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47"/>
      <c r="Z500" s="47"/>
      <c r="AA500" s="1"/>
      <c r="AB500" s="1"/>
      <c r="AC500" s="1"/>
      <c r="AD500" s="126"/>
      <c r="AE500" s="144"/>
      <c r="AF500" s="47"/>
      <c r="AG500" s="1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</row>
    <row r="501" spans="2:45" ht="16.2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47"/>
      <c r="Z501" s="47"/>
      <c r="AA501" s="1"/>
      <c r="AB501" s="1"/>
      <c r="AC501" s="1"/>
      <c r="AD501" s="126"/>
      <c r="AE501" s="144"/>
      <c r="AF501" s="47"/>
      <c r="AG501" s="1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</row>
    <row r="502" spans="2:45" ht="16.2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47"/>
      <c r="Z502" s="47"/>
      <c r="AA502" s="1"/>
      <c r="AB502" s="1"/>
      <c r="AC502" s="1"/>
      <c r="AD502" s="126"/>
      <c r="AE502" s="144"/>
      <c r="AF502" s="47"/>
      <c r="AG502" s="1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</row>
    <row r="503" spans="2:45" ht="16.2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47"/>
      <c r="Z503" s="47"/>
      <c r="AA503" s="1"/>
      <c r="AB503" s="1"/>
      <c r="AC503" s="1"/>
      <c r="AD503" s="126"/>
      <c r="AE503" s="144"/>
      <c r="AF503" s="47"/>
      <c r="AG503" s="1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</row>
    <row r="504" spans="2:45" ht="16.2">
      <c r="B504" s="1"/>
      <c r="C504" s="2"/>
      <c r="D504" s="2"/>
      <c r="E504" s="2"/>
      <c r="F504" s="2"/>
      <c r="G504" s="2"/>
      <c r="H504" s="2"/>
      <c r="I504" s="2"/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47"/>
      <c r="Z504" s="47"/>
      <c r="AA504" s="1"/>
      <c r="AB504" s="1"/>
      <c r="AC504" s="1"/>
      <c r="AD504" s="126"/>
      <c r="AE504" s="144"/>
      <c r="AF504" s="47"/>
      <c r="AG504" s="1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</row>
    <row r="505" spans="2:45" ht="16.2">
      <c r="B505" s="1"/>
      <c r="C505" s="2"/>
      <c r="D505" s="2"/>
      <c r="E505" s="2"/>
      <c r="F505" s="2"/>
      <c r="G505" s="2"/>
      <c r="H505" s="2"/>
      <c r="I505" s="2"/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47"/>
      <c r="Z505" s="47"/>
      <c r="AA505" s="1"/>
      <c r="AB505" s="1"/>
      <c r="AC505" s="1"/>
      <c r="AD505" s="126"/>
      <c r="AE505" s="144"/>
      <c r="AF505" s="47"/>
      <c r="AG505" s="1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</row>
    <row r="506" spans="2:45" ht="16.2">
      <c r="B506" s="1"/>
      <c r="C506" s="2"/>
      <c r="D506" s="2"/>
      <c r="E506" s="2"/>
      <c r="F506" s="2"/>
      <c r="G506" s="2"/>
      <c r="H506" s="2"/>
      <c r="I506" s="2"/>
      <c r="J506" s="47"/>
      <c r="K506" s="47"/>
      <c r="L506" s="1"/>
      <c r="M506" s="47"/>
      <c r="N506" s="47"/>
      <c r="O506" s="1"/>
      <c r="P506" s="47"/>
      <c r="Q506" s="47"/>
      <c r="R506" s="1"/>
      <c r="S506" s="47"/>
      <c r="T506" s="47"/>
      <c r="U506" s="1"/>
      <c r="V506" s="47"/>
      <c r="W506" s="47"/>
      <c r="X506" s="1"/>
      <c r="Y506" s="47"/>
      <c r="Z506" s="47"/>
      <c r="AA506" s="1"/>
      <c r="AB506" s="1"/>
      <c r="AC506" s="1"/>
      <c r="AD506" s="126"/>
      <c r="AE506" s="144"/>
      <c r="AF506" s="47"/>
      <c r="AG506" s="1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</row>
    <row r="507" spans="2:45" ht="16.2">
      <c r="B507" s="1"/>
      <c r="C507" s="2"/>
      <c r="D507" s="2"/>
      <c r="E507" s="2"/>
      <c r="F507" s="2"/>
      <c r="G507" s="2"/>
      <c r="H507" s="2"/>
      <c r="I507" s="2"/>
      <c r="J507" s="47"/>
      <c r="K507" s="47"/>
      <c r="L507" s="1"/>
      <c r="M507" s="47"/>
      <c r="N507" s="47"/>
      <c r="O507" s="1"/>
      <c r="P507" s="47"/>
      <c r="Q507" s="47"/>
      <c r="R507" s="1"/>
      <c r="S507" s="47"/>
      <c r="T507" s="47"/>
      <c r="U507" s="1"/>
      <c r="V507" s="47"/>
      <c r="W507" s="47"/>
      <c r="X507" s="1"/>
      <c r="Y507" s="47"/>
      <c r="Z507" s="47"/>
      <c r="AA507" s="1"/>
      <c r="AB507" s="1"/>
      <c r="AC507" s="1"/>
      <c r="AD507" s="126"/>
      <c r="AE507" s="144"/>
      <c r="AF507" s="47"/>
      <c r="AG507" s="1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</row>
    <row r="508" spans="2:45" ht="16.2">
      <c r="B508" s="1"/>
      <c r="C508" s="2"/>
      <c r="D508" s="2"/>
      <c r="E508" s="2"/>
      <c r="F508" s="2"/>
      <c r="G508" s="2"/>
      <c r="H508" s="2"/>
      <c r="I508" s="2"/>
      <c r="J508" s="47"/>
      <c r="K508" s="47"/>
      <c r="L508" s="1"/>
      <c r="M508" s="47"/>
      <c r="N508" s="47"/>
      <c r="O508" s="1"/>
      <c r="P508" s="47"/>
      <c r="Q508" s="47"/>
      <c r="R508" s="1"/>
      <c r="S508" s="47"/>
      <c r="T508" s="47"/>
      <c r="U508" s="1"/>
      <c r="V508" s="47"/>
      <c r="W508" s="47"/>
      <c r="X508" s="1"/>
      <c r="Y508" s="47"/>
      <c r="Z508" s="47"/>
      <c r="AA508" s="1"/>
      <c r="AB508" s="1"/>
      <c r="AC508" s="1"/>
      <c r="AD508" s="126"/>
      <c r="AE508" s="144"/>
      <c r="AF508" s="47"/>
      <c r="AG508" s="1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</row>
    <row r="509" spans="2:45" ht="16.2">
      <c r="B509" s="1"/>
      <c r="C509" s="2"/>
      <c r="D509" s="2"/>
      <c r="E509" s="2"/>
      <c r="F509" s="2"/>
      <c r="G509" s="2"/>
      <c r="H509" s="2"/>
      <c r="I509" s="2"/>
      <c r="J509" s="47"/>
      <c r="K509" s="47"/>
      <c r="L509" s="1"/>
      <c r="M509" s="47"/>
      <c r="N509" s="47"/>
      <c r="O509" s="1"/>
      <c r="P509" s="47"/>
      <c r="Q509" s="47"/>
      <c r="R509" s="1"/>
      <c r="S509" s="47"/>
      <c r="T509" s="47"/>
      <c r="U509" s="1"/>
      <c r="V509" s="47"/>
      <c r="W509" s="47"/>
      <c r="X509" s="1"/>
      <c r="Y509" s="47"/>
      <c r="Z509" s="47"/>
      <c r="AA509" s="1"/>
      <c r="AB509" s="1"/>
      <c r="AC509" s="1"/>
      <c r="AD509" s="126"/>
      <c r="AE509" s="144"/>
      <c r="AF509" s="47"/>
      <c r="AG509" s="1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</row>
    <row r="510" spans="2:45" ht="16.2">
      <c r="B510" s="1"/>
      <c r="C510" s="2"/>
      <c r="D510" s="2"/>
      <c r="E510" s="2"/>
      <c r="F510" s="2"/>
      <c r="G510" s="2"/>
      <c r="H510" s="2"/>
      <c r="I510" s="2"/>
      <c r="J510" s="47"/>
      <c r="K510" s="47"/>
      <c r="L510" s="1"/>
      <c r="M510" s="47"/>
      <c r="N510" s="47"/>
      <c r="O510" s="1"/>
      <c r="P510" s="47"/>
      <c r="Q510" s="47"/>
      <c r="R510" s="1"/>
      <c r="S510" s="47"/>
      <c r="T510" s="47"/>
      <c r="U510" s="1"/>
      <c r="V510" s="47"/>
      <c r="W510" s="47"/>
      <c r="X510" s="1"/>
      <c r="Y510" s="47"/>
      <c r="Z510" s="47"/>
      <c r="AA510" s="1"/>
      <c r="AB510" s="1"/>
      <c r="AC510" s="1"/>
      <c r="AD510" s="126"/>
      <c r="AE510" s="144"/>
      <c r="AF510" s="47"/>
      <c r="AG510" s="1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</row>
    <row r="511" spans="2:45" ht="16.2">
      <c r="B511" s="1"/>
      <c r="C511" s="2"/>
      <c r="D511" s="2"/>
      <c r="E511" s="2"/>
      <c r="F511" s="2"/>
      <c r="G511" s="2"/>
      <c r="H511" s="2"/>
      <c r="I511" s="2"/>
      <c r="J511" s="47"/>
      <c r="K511" s="47"/>
      <c r="L511" s="1"/>
      <c r="M511" s="47"/>
      <c r="N511" s="47"/>
      <c r="O511" s="1"/>
      <c r="P511" s="47"/>
      <c r="Q511" s="47"/>
      <c r="R511" s="1"/>
      <c r="S511" s="47"/>
      <c r="T511" s="47"/>
      <c r="U511" s="1"/>
      <c r="V511" s="47"/>
      <c r="W511" s="47"/>
      <c r="X511" s="1"/>
      <c r="Y511" s="47"/>
      <c r="Z511" s="47"/>
      <c r="AA511" s="1"/>
      <c r="AB511" s="1"/>
      <c r="AC511" s="1"/>
      <c r="AD511" s="126"/>
      <c r="AE511" s="144"/>
      <c r="AF511" s="47"/>
      <c r="AG511" s="1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</row>
    <row r="512" spans="2:45" ht="16.2">
      <c r="B512" s="1"/>
      <c r="C512" s="2"/>
      <c r="D512" s="2"/>
      <c r="E512" s="2"/>
      <c r="F512" s="2"/>
      <c r="G512" s="2"/>
      <c r="H512" s="2"/>
      <c r="I512" s="2"/>
      <c r="J512" s="47"/>
      <c r="K512" s="47"/>
      <c r="L512" s="1"/>
      <c r="M512" s="47"/>
      <c r="N512" s="47"/>
      <c r="O512" s="1"/>
      <c r="P512" s="47"/>
      <c r="Q512" s="47"/>
      <c r="R512" s="1"/>
      <c r="S512" s="47"/>
      <c r="T512" s="47"/>
      <c r="U512" s="1"/>
      <c r="V512" s="47"/>
      <c r="W512" s="47"/>
      <c r="X512" s="1"/>
      <c r="Y512" s="47"/>
      <c r="Z512" s="47"/>
      <c r="AA512" s="1"/>
      <c r="AB512" s="1"/>
      <c r="AC512" s="1"/>
      <c r="AD512" s="126"/>
      <c r="AE512" s="144"/>
      <c r="AF512" s="47"/>
      <c r="AG512" s="1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</row>
    <row r="513" spans="2:45" ht="16.2">
      <c r="B513" s="1"/>
      <c r="C513" s="2"/>
      <c r="D513" s="2"/>
      <c r="E513" s="2"/>
      <c r="F513" s="2"/>
      <c r="G513" s="2"/>
      <c r="H513" s="2"/>
      <c r="I513" s="2"/>
      <c r="J513" s="47"/>
      <c r="K513" s="47"/>
      <c r="L513" s="1"/>
      <c r="M513" s="47"/>
      <c r="N513" s="47"/>
      <c r="O513" s="1"/>
      <c r="P513" s="47"/>
      <c r="Q513" s="47"/>
      <c r="R513" s="1"/>
      <c r="S513" s="47"/>
      <c r="T513" s="47"/>
      <c r="U513" s="1"/>
      <c r="V513" s="47"/>
      <c r="W513" s="47"/>
      <c r="X513" s="1"/>
      <c r="Y513" s="47"/>
      <c r="Z513" s="47"/>
      <c r="AA513" s="1"/>
      <c r="AB513" s="1"/>
      <c r="AC513" s="1"/>
      <c r="AD513" s="126"/>
      <c r="AE513" s="144"/>
      <c r="AF513" s="47"/>
      <c r="AG513" s="1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</row>
    <row r="514" spans="2:45" ht="16.2">
      <c r="B514" s="1"/>
      <c r="C514" s="2"/>
      <c r="D514" s="2"/>
      <c r="E514" s="2"/>
      <c r="F514" s="2"/>
      <c r="G514" s="2"/>
      <c r="H514" s="2"/>
      <c r="I514" s="2"/>
      <c r="J514" s="47"/>
      <c r="K514" s="47"/>
      <c r="L514" s="1"/>
      <c r="M514" s="47"/>
      <c r="N514" s="47"/>
      <c r="O514" s="1"/>
      <c r="P514" s="47"/>
      <c r="Q514" s="47"/>
      <c r="R514" s="1"/>
      <c r="S514" s="47"/>
      <c r="T514" s="47"/>
      <c r="U514" s="1"/>
      <c r="V514" s="47"/>
      <c r="W514" s="47"/>
      <c r="X514" s="1"/>
      <c r="Y514" s="47"/>
      <c r="Z514" s="47"/>
      <c r="AA514" s="1"/>
      <c r="AB514" s="1"/>
      <c r="AC514" s="1"/>
      <c r="AD514" s="126"/>
      <c r="AE514" s="144"/>
      <c r="AF514" s="47"/>
      <c r="AG514" s="1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</row>
    <row r="515" spans="2:45" ht="16.2">
      <c r="B515" s="1"/>
      <c r="C515" s="2"/>
      <c r="D515" s="2"/>
      <c r="E515" s="2"/>
      <c r="F515" s="2"/>
      <c r="G515" s="2"/>
      <c r="H515" s="2"/>
      <c r="I515" s="2"/>
      <c r="J515" s="47"/>
      <c r="K515" s="47"/>
      <c r="L515" s="1"/>
      <c r="M515" s="47"/>
      <c r="N515" s="47"/>
      <c r="O515" s="1"/>
      <c r="P515" s="47"/>
      <c r="Q515" s="47"/>
      <c r="R515" s="1"/>
      <c r="S515" s="47"/>
      <c r="T515" s="47"/>
      <c r="U515" s="1"/>
      <c r="V515" s="47"/>
      <c r="W515" s="47"/>
      <c r="X515" s="1"/>
      <c r="Y515" s="47"/>
      <c r="Z515" s="47"/>
      <c r="AA515" s="1"/>
      <c r="AB515" s="1"/>
      <c r="AC515" s="1"/>
      <c r="AD515" s="126"/>
      <c r="AE515" s="144"/>
      <c r="AF515" s="47"/>
      <c r="AG515" s="1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</row>
    <row r="516" spans="2:45" ht="16.2">
      <c r="B516" s="1"/>
      <c r="C516" s="2"/>
      <c r="D516" s="2"/>
      <c r="E516" s="2"/>
      <c r="F516" s="2"/>
      <c r="G516" s="2"/>
      <c r="H516" s="2"/>
      <c r="I516" s="2"/>
      <c r="J516" s="47"/>
      <c r="K516" s="47"/>
      <c r="L516" s="1"/>
      <c r="M516" s="47"/>
      <c r="N516" s="47"/>
      <c r="O516" s="1"/>
      <c r="P516" s="47"/>
      <c r="Q516" s="47"/>
      <c r="R516" s="1"/>
      <c r="S516" s="47"/>
      <c r="T516" s="47"/>
      <c r="U516" s="1"/>
      <c r="V516" s="47"/>
      <c r="W516" s="47"/>
      <c r="X516" s="1"/>
      <c r="Y516" s="47"/>
      <c r="Z516" s="47"/>
      <c r="AA516" s="1"/>
      <c r="AB516" s="1"/>
      <c r="AC516" s="1"/>
      <c r="AD516" s="126"/>
      <c r="AE516" s="144"/>
      <c r="AF516" s="47"/>
      <c r="AG516" s="1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</row>
    <row r="517" spans="2:45" ht="16.2">
      <c r="B517" s="1"/>
      <c r="C517" s="2"/>
      <c r="D517" s="2"/>
      <c r="E517" s="2"/>
      <c r="F517" s="2"/>
      <c r="G517" s="2"/>
      <c r="H517" s="2"/>
      <c r="I517" s="2"/>
      <c r="J517" s="47"/>
      <c r="K517" s="47"/>
      <c r="L517" s="1"/>
      <c r="M517" s="47"/>
      <c r="N517" s="47"/>
      <c r="O517" s="1"/>
      <c r="P517" s="47"/>
      <c r="Q517" s="47"/>
      <c r="R517" s="1"/>
      <c r="S517" s="47"/>
      <c r="T517" s="47"/>
      <c r="U517" s="1"/>
      <c r="V517" s="47"/>
      <c r="W517" s="47"/>
      <c r="X517" s="1"/>
      <c r="Y517" s="47"/>
      <c r="Z517" s="47"/>
      <c r="AA517" s="1"/>
      <c r="AB517" s="1"/>
      <c r="AC517" s="1"/>
      <c r="AD517" s="126"/>
      <c r="AE517" s="144"/>
      <c r="AF517" s="47"/>
      <c r="AG517" s="1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</row>
    <row r="518" spans="2:45" ht="16.2">
      <c r="B518" s="1"/>
      <c r="C518" s="2"/>
      <c r="D518" s="2"/>
      <c r="E518" s="2"/>
      <c r="F518" s="2"/>
      <c r="G518" s="2"/>
      <c r="H518" s="2"/>
      <c r="I518" s="2"/>
      <c r="J518" s="47"/>
      <c r="K518" s="47"/>
      <c r="L518" s="1"/>
      <c r="M518" s="47"/>
      <c r="N518" s="47"/>
      <c r="O518" s="1"/>
      <c r="P518" s="47"/>
      <c r="Q518" s="47"/>
      <c r="R518" s="1"/>
      <c r="S518" s="47"/>
      <c r="T518" s="47"/>
      <c r="U518" s="1"/>
      <c r="V518" s="47"/>
      <c r="W518" s="47"/>
      <c r="X518" s="1"/>
      <c r="Y518" s="47"/>
      <c r="Z518" s="47"/>
      <c r="AA518" s="1"/>
      <c r="AB518" s="1"/>
      <c r="AC518" s="1"/>
      <c r="AD518" s="126"/>
      <c r="AE518" s="144"/>
      <c r="AF518" s="47"/>
      <c r="AG518" s="1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</row>
    <row r="519" spans="2:45" ht="16.2">
      <c r="B519" s="1"/>
      <c r="C519" s="2"/>
      <c r="D519" s="2"/>
      <c r="E519" s="2"/>
      <c r="F519" s="2"/>
      <c r="G519" s="2"/>
      <c r="H519" s="2"/>
      <c r="I519" s="2"/>
      <c r="J519" s="47"/>
      <c r="K519" s="47"/>
      <c r="L519" s="1"/>
      <c r="M519" s="47"/>
      <c r="N519" s="47"/>
      <c r="O519" s="1"/>
      <c r="P519" s="47"/>
      <c r="Q519" s="47"/>
      <c r="R519" s="1"/>
      <c r="S519" s="47"/>
      <c r="T519" s="47"/>
      <c r="U519" s="1"/>
      <c r="V519" s="47"/>
      <c r="W519" s="47"/>
      <c r="X519" s="1"/>
      <c r="Y519" s="47"/>
      <c r="Z519" s="47"/>
      <c r="AA519" s="1"/>
      <c r="AB519" s="1"/>
      <c r="AC519" s="1"/>
      <c r="AD519" s="126"/>
      <c r="AE519" s="144"/>
      <c r="AF519" s="47"/>
      <c r="AG519" s="1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</row>
    <row r="520" spans="2:45" ht="16.2">
      <c r="B520" s="1"/>
      <c r="C520" s="2"/>
      <c r="D520" s="2"/>
      <c r="E520" s="2"/>
      <c r="F520" s="2"/>
      <c r="G520" s="2"/>
      <c r="H520" s="2"/>
      <c r="I520" s="2"/>
      <c r="J520" s="47"/>
      <c r="K520" s="47"/>
      <c r="L520" s="1"/>
      <c r="M520" s="47"/>
      <c r="N520" s="47"/>
      <c r="O520" s="1"/>
      <c r="P520" s="47"/>
      <c r="Q520" s="47"/>
      <c r="R520" s="1"/>
      <c r="S520" s="47"/>
      <c r="T520" s="47"/>
      <c r="U520" s="1"/>
      <c r="V520" s="47"/>
      <c r="W520" s="47"/>
      <c r="X520" s="1"/>
      <c r="Y520" s="47"/>
      <c r="Z520" s="47"/>
      <c r="AA520" s="1"/>
      <c r="AB520" s="1"/>
      <c r="AC520" s="1"/>
      <c r="AD520" s="126"/>
      <c r="AE520" s="144"/>
      <c r="AF520" s="47"/>
      <c r="AG520" s="1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</row>
    <row r="521" spans="2:45" ht="16.2">
      <c r="B521" s="1"/>
      <c r="C521" s="2"/>
      <c r="D521" s="2"/>
      <c r="E521" s="2"/>
      <c r="F521" s="2"/>
      <c r="G521" s="2"/>
      <c r="H521" s="2"/>
      <c r="I521" s="2"/>
      <c r="J521" s="47"/>
      <c r="K521" s="47"/>
      <c r="L521" s="1"/>
      <c r="M521" s="47"/>
      <c r="N521" s="47"/>
      <c r="O521" s="1"/>
      <c r="P521" s="47"/>
      <c r="Q521" s="47"/>
      <c r="R521" s="1"/>
      <c r="S521" s="47"/>
      <c r="T521" s="47"/>
      <c r="U521" s="1"/>
      <c r="V521" s="47"/>
      <c r="W521" s="47"/>
      <c r="X521" s="1"/>
      <c r="Y521" s="47"/>
      <c r="Z521" s="47"/>
      <c r="AA521" s="1"/>
      <c r="AB521" s="1"/>
      <c r="AC521" s="1"/>
      <c r="AD521" s="126"/>
      <c r="AE521" s="144"/>
      <c r="AF521" s="47"/>
      <c r="AG521" s="1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</row>
    <row r="522" spans="2:45" ht="16.2">
      <c r="B522" s="1"/>
      <c r="C522" s="2"/>
      <c r="D522" s="2"/>
      <c r="E522" s="2"/>
      <c r="F522" s="2"/>
      <c r="G522" s="2"/>
      <c r="H522" s="2"/>
      <c r="I522" s="2"/>
      <c r="J522" s="47"/>
      <c r="K522" s="47"/>
      <c r="L522" s="1"/>
      <c r="M522" s="47"/>
      <c r="N522" s="47"/>
      <c r="O522" s="1"/>
      <c r="P522" s="47"/>
      <c r="Q522" s="47"/>
      <c r="R522" s="1"/>
      <c r="S522" s="47"/>
      <c r="T522" s="47"/>
      <c r="U522" s="1"/>
      <c r="V522" s="47"/>
      <c r="W522" s="47"/>
      <c r="X522" s="1"/>
      <c r="Y522" s="47"/>
      <c r="Z522" s="47"/>
      <c r="AA522" s="1"/>
      <c r="AB522" s="1"/>
      <c r="AC522" s="1"/>
      <c r="AD522" s="126"/>
      <c r="AE522" s="144"/>
      <c r="AF522" s="47"/>
      <c r="AG522" s="1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</row>
    <row r="523" spans="2:45" ht="16.2">
      <c r="B523" s="1"/>
      <c r="C523" s="2"/>
      <c r="D523" s="2"/>
      <c r="E523" s="2"/>
      <c r="F523" s="2"/>
      <c r="G523" s="2"/>
      <c r="H523" s="2"/>
      <c r="I523" s="2"/>
      <c r="J523" s="47"/>
      <c r="K523" s="47"/>
      <c r="L523" s="1"/>
      <c r="M523" s="47"/>
      <c r="N523" s="47"/>
      <c r="O523" s="1"/>
      <c r="P523" s="47"/>
      <c r="Q523" s="47"/>
      <c r="R523" s="1"/>
      <c r="S523" s="47"/>
      <c r="T523" s="47"/>
      <c r="U523" s="1"/>
      <c r="V523" s="47"/>
      <c r="W523" s="47"/>
      <c r="X523" s="1"/>
      <c r="Y523" s="47"/>
      <c r="Z523" s="47"/>
      <c r="AA523" s="1"/>
      <c r="AB523" s="1"/>
      <c r="AC523" s="1"/>
      <c r="AD523" s="126"/>
      <c r="AE523" s="144"/>
      <c r="AF523" s="47"/>
      <c r="AG523" s="1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</row>
    <row r="524" spans="2:45" ht="16.2">
      <c r="B524" s="1"/>
      <c r="C524" s="2"/>
      <c r="D524" s="2"/>
      <c r="E524" s="2"/>
      <c r="F524" s="2"/>
      <c r="G524" s="2"/>
      <c r="H524" s="2"/>
      <c r="I524" s="2"/>
      <c r="J524" s="47"/>
      <c r="K524" s="47"/>
      <c r="L524" s="1"/>
      <c r="M524" s="47"/>
      <c r="N524" s="47"/>
      <c r="O524" s="1"/>
      <c r="P524" s="47"/>
      <c r="Q524" s="47"/>
      <c r="R524" s="1"/>
      <c r="S524" s="47"/>
      <c r="T524" s="47"/>
      <c r="U524" s="1"/>
      <c r="V524" s="47"/>
      <c r="W524" s="47"/>
      <c r="X524" s="1"/>
      <c r="Y524" s="47"/>
      <c r="Z524" s="47"/>
      <c r="AA524" s="1"/>
      <c r="AB524" s="1"/>
      <c r="AC524" s="1"/>
      <c r="AD524" s="126"/>
      <c r="AE524" s="144"/>
      <c r="AF524" s="47"/>
      <c r="AG524" s="1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</row>
    <row r="525" spans="2:45" ht="16.2">
      <c r="B525" s="1"/>
      <c r="C525" s="2"/>
      <c r="D525" s="2"/>
      <c r="E525" s="2"/>
      <c r="F525" s="2"/>
      <c r="G525" s="2"/>
      <c r="H525" s="2"/>
      <c r="I525" s="2"/>
      <c r="J525" s="47"/>
      <c r="K525" s="47"/>
      <c r="L525" s="1"/>
      <c r="M525" s="47"/>
      <c r="N525" s="47"/>
      <c r="O525" s="1"/>
      <c r="P525" s="47"/>
      <c r="Q525" s="47"/>
      <c r="R525" s="1"/>
      <c r="S525" s="47"/>
      <c r="T525" s="47"/>
      <c r="U525" s="1"/>
      <c r="V525" s="47"/>
      <c r="W525" s="47"/>
      <c r="X525" s="1"/>
      <c r="Y525" s="47"/>
      <c r="Z525" s="47"/>
      <c r="AA525" s="1"/>
      <c r="AB525" s="1"/>
      <c r="AC525" s="1"/>
      <c r="AD525" s="126"/>
      <c r="AE525" s="144"/>
      <c r="AF525" s="47"/>
      <c r="AG525" s="1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</row>
    <row r="526" spans="2:45" ht="16.2">
      <c r="B526" s="1"/>
      <c r="C526" s="2"/>
      <c r="D526" s="2"/>
      <c r="E526" s="2"/>
      <c r="F526" s="2"/>
      <c r="G526" s="2"/>
      <c r="H526" s="2"/>
      <c r="I526" s="2"/>
      <c r="J526" s="47"/>
      <c r="K526" s="47"/>
      <c r="L526" s="1"/>
      <c r="M526" s="47"/>
      <c r="N526" s="47"/>
      <c r="O526" s="1"/>
      <c r="P526" s="47"/>
      <c r="Q526" s="47"/>
      <c r="R526" s="1"/>
      <c r="S526" s="47"/>
      <c r="T526" s="47"/>
      <c r="U526" s="1"/>
      <c r="V526" s="47"/>
      <c r="W526" s="47"/>
      <c r="X526" s="1"/>
      <c r="Y526" s="47"/>
      <c r="Z526" s="47"/>
      <c r="AA526" s="1"/>
      <c r="AB526" s="1"/>
      <c r="AC526" s="1"/>
      <c r="AD526" s="126"/>
      <c r="AE526" s="144"/>
      <c r="AF526" s="47"/>
      <c r="AG526" s="1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</row>
    <row r="527" spans="2:45" ht="16.2">
      <c r="B527" s="1"/>
      <c r="C527" s="2"/>
      <c r="D527" s="2"/>
      <c r="E527" s="2"/>
      <c r="F527" s="2"/>
      <c r="G527" s="2"/>
      <c r="H527" s="2"/>
      <c r="I527" s="2"/>
      <c r="J527" s="47"/>
      <c r="K527" s="47"/>
      <c r="L527" s="1"/>
      <c r="M527" s="47"/>
      <c r="N527" s="47"/>
      <c r="O527" s="1"/>
      <c r="P527" s="47"/>
      <c r="Q527" s="47"/>
      <c r="R527" s="1"/>
      <c r="S527" s="47"/>
      <c r="T527" s="47"/>
      <c r="U527" s="1"/>
      <c r="V527" s="47"/>
      <c r="W527" s="47"/>
      <c r="X527" s="1"/>
      <c r="Y527" s="47"/>
      <c r="Z527" s="47"/>
      <c r="AA527" s="1"/>
      <c r="AB527" s="1"/>
      <c r="AC527" s="1"/>
      <c r="AD527" s="126"/>
      <c r="AE527" s="144"/>
      <c r="AF527" s="47"/>
      <c r="AG527" s="1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</row>
    <row r="528" spans="2:45" ht="16.2">
      <c r="B528" s="1"/>
      <c r="C528" s="2"/>
      <c r="D528" s="2"/>
      <c r="E528" s="2"/>
      <c r="F528" s="2"/>
      <c r="G528" s="2"/>
      <c r="H528" s="2"/>
      <c r="I528" s="2"/>
      <c r="J528" s="47"/>
      <c r="K528" s="47"/>
      <c r="L528" s="1"/>
      <c r="M528" s="47"/>
      <c r="N528" s="47"/>
      <c r="O528" s="1"/>
      <c r="P528" s="47"/>
      <c r="Q528" s="47"/>
      <c r="R528" s="1"/>
      <c r="S528" s="47"/>
      <c r="T528" s="47"/>
      <c r="U528" s="1"/>
      <c r="V528" s="47"/>
      <c r="W528" s="47"/>
      <c r="X528" s="1"/>
      <c r="Y528" s="47"/>
      <c r="Z528" s="47"/>
      <c r="AA528" s="1"/>
      <c r="AB528" s="1"/>
      <c r="AC528" s="1"/>
      <c r="AD528" s="126"/>
      <c r="AE528" s="144"/>
      <c r="AF528" s="47"/>
      <c r="AG528" s="1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</row>
    <row r="529" spans="2:45" ht="16.2">
      <c r="B529" s="1"/>
      <c r="C529" s="2"/>
      <c r="D529" s="2"/>
      <c r="E529" s="2"/>
      <c r="F529" s="2"/>
      <c r="G529" s="2"/>
      <c r="H529" s="2"/>
      <c r="I529" s="2"/>
      <c r="J529" s="47"/>
      <c r="K529" s="47"/>
      <c r="L529" s="1"/>
      <c r="M529" s="47"/>
      <c r="N529" s="47"/>
      <c r="O529" s="1"/>
      <c r="P529" s="47"/>
      <c r="Q529" s="47"/>
      <c r="R529" s="1"/>
      <c r="S529" s="47"/>
      <c r="T529" s="47"/>
      <c r="U529" s="1"/>
      <c r="V529" s="47"/>
      <c r="W529" s="47"/>
      <c r="X529" s="1"/>
      <c r="Y529" s="47"/>
      <c r="Z529" s="47"/>
      <c r="AA529" s="1"/>
      <c r="AB529" s="1"/>
      <c r="AC529" s="1"/>
      <c r="AD529" s="126"/>
      <c r="AE529" s="144"/>
      <c r="AF529" s="47"/>
      <c r="AG529" s="1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</row>
    <row r="530" spans="2:45" ht="16.2">
      <c r="B530" s="1"/>
      <c r="C530" s="2"/>
      <c r="D530" s="2"/>
      <c r="E530" s="2"/>
      <c r="F530" s="2"/>
      <c r="G530" s="2"/>
      <c r="H530" s="2"/>
      <c r="I530" s="2"/>
      <c r="J530" s="47"/>
      <c r="K530" s="47"/>
      <c r="L530" s="1"/>
      <c r="M530" s="47"/>
      <c r="N530" s="47"/>
      <c r="O530" s="1"/>
      <c r="P530" s="47"/>
      <c r="Q530" s="47"/>
      <c r="R530" s="1"/>
      <c r="S530" s="47"/>
      <c r="T530" s="47"/>
      <c r="U530" s="1"/>
      <c r="V530" s="47"/>
      <c r="W530" s="47"/>
      <c r="X530" s="1"/>
      <c r="Y530" s="47"/>
      <c r="Z530" s="47"/>
      <c r="AA530" s="1"/>
      <c r="AB530" s="1"/>
      <c r="AC530" s="1"/>
      <c r="AD530" s="126"/>
      <c r="AE530" s="144"/>
      <c r="AF530" s="47"/>
      <c r="AG530" s="1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</row>
    <row r="531" spans="2:45" ht="16.2">
      <c r="B531" s="1"/>
      <c r="C531" s="2"/>
      <c r="D531" s="2"/>
      <c r="E531" s="2"/>
      <c r="F531" s="2"/>
      <c r="G531" s="2"/>
      <c r="H531" s="2"/>
      <c r="I531" s="2"/>
      <c r="J531" s="47"/>
      <c r="K531" s="47"/>
      <c r="L531" s="1"/>
      <c r="M531" s="47"/>
      <c r="N531" s="47"/>
      <c r="O531" s="1"/>
      <c r="P531" s="47"/>
      <c r="Q531" s="47"/>
      <c r="R531" s="1"/>
      <c r="S531" s="47"/>
      <c r="T531" s="47"/>
      <c r="U531" s="1"/>
      <c r="V531" s="47"/>
      <c r="W531" s="47"/>
      <c r="X531" s="1"/>
      <c r="Y531" s="47"/>
      <c r="Z531" s="47"/>
      <c r="AA531" s="1"/>
      <c r="AB531" s="1"/>
      <c r="AC531" s="1"/>
      <c r="AD531" s="126"/>
      <c r="AE531" s="144"/>
      <c r="AF531" s="47"/>
      <c r="AG531" s="1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</row>
    <row r="532" spans="2:45" ht="16.2">
      <c r="B532" s="1"/>
      <c r="C532" s="2"/>
      <c r="D532" s="2"/>
      <c r="E532" s="2"/>
      <c r="F532" s="2"/>
      <c r="G532" s="2"/>
      <c r="H532" s="2"/>
      <c r="I532" s="2"/>
      <c r="J532" s="47"/>
      <c r="K532" s="47"/>
      <c r="L532" s="1"/>
      <c r="M532" s="47"/>
      <c r="N532" s="47"/>
      <c r="O532" s="1"/>
      <c r="P532" s="47"/>
      <c r="Q532" s="47"/>
      <c r="R532" s="1"/>
      <c r="S532" s="47"/>
      <c r="T532" s="47"/>
      <c r="U532" s="1"/>
      <c r="V532" s="47"/>
      <c r="W532" s="47"/>
      <c r="X532" s="1"/>
      <c r="Y532" s="47"/>
      <c r="Z532" s="47"/>
      <c r="AA532" s="1"/>
      <c r="AB532" s="1"/>
      <c r="AC532" s="1"/>
      <c r="AD532" s="126"/>
      <c r="AE532" s="144"/>
      <c r="AF532" s="47"/>
      <c r="AG532" s="1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</row>
    <row r="533" spans="2:45" ht="16.2">
      <c r="B533" s="1"/>
      <c r="C533" s="2"/>
      <c r="D533" s="2"/>
      <c r="E533" s="2"/>
      <c r="F533" s="2"/>
      <c r="G533" s="2"/>
      <c r="H533" s="2"/>
      <c r="I533" s="2"/>
      <c r="J533" s="47"/>
      <c r="K533" s="47"/>
      <c r="L533" s="1"/>
      <c r="M533" s="47"/>
      <c r="N533" s="47"/>
      <c r="O533" s="1"/>
      <c r="P533" s="47"/>
      <c r="Q533" s="47"/>
      <c r="R533" s="1"/>
      <c r="S533" s="47"/>
      <c r="T533" s="47"/>
      <c r="U533" s="1"/>
      <c r="V533" s="47"/>
      <c r="W533" s="47"/>
      <c r="X533" s="1"/>
      <c r="Y533" s="47"/>
      <c r="Z533" s="47"/>
      <c r="AA533" s="1"/>
      <c r="AB533" s="1"/>
      <c r="AC533" s="1"/>
      <c r="AD533" s="126"/>
      <c r="AE533" s="144"/>
      <c r="AF533" s="47"/>
      <c r="AG533" s="1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</row>
    <row r="534" spans="2:45" ht="16.2">
      <c r="B534" s="1"/>
      <c r="C534" s="2"/>
      <c r="D534" s="2"/>
      <c r="E534" s="2"/>
      <c r="F534" s="2"/>
      <c r="G534" s="2"/>
      <c r="H534" s="2"/>
      <c r="I534" s="2"/>
      <c r="J534" s="47"/>
      <c r="K534" s="47"/>
      <c r="L534" s="1"/>
      <c r="M534" s="47"/>
      <c r="N534" s="47"/>
      <c r="O534" s="1"/>
      <c r="P534" s="47"/>
      <c r="Q534" s="47"/>
      <c r="R534" s="1"/>
      <c r="S534" s="47"/>
      <c r="T534" s="47"/>
      <c r="U534" s="1"/>
      <c r="V534" s="47"/>
      <c r="W534" s="47"/>
      <c r="X534" s="1"/>
      <c r="Y534" s="47"/>
      <c r="Z534" s="47"/>
      <c r="AA534" s="1"/>
      <c r="AB534" s="1"/>
      <c r="AC534" s="1"/>
      <c r="AD534" s="126"/>
      <c r="AE534" s="144"/>
      <c r="AF534" s="47"/>
      <c r="AG534" s="1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</row>
    <row r="535" spans="2:45" ht="16.2">
      <c r="B535" s="1"/>
      <c r="C535" s="2"/>
      <c r="D535" s="2"/>
      <c r="E535" s="2"/>
      <c r="F535" s="2"/>
      <c r="G535" s="2"/>
      <c r="H535" s="2"/>
      <c r="I535" s="2"/>
      <c r="J535" s="47"/>
      <c r="K535" s="47"/>
      <c r="L535" s="1"/>
      <c r="M535" s="47"/>
      <c r="N535" s="47"/>
      <c r="O535" s="1"/>
      <c r="P535" s="47"/>
      <c r="Q535" s="47"/>
      <c r="R535" s="1"/>
      <c r="S535" s="47"/>
      <c r="T535" s="47"/>
      <c r="U535" s="1"/>
      <c r="V535" s="47"/>
      <c r="W535" s="47"/>
      <c r="X535" s="1"/>
      <c r="Y535" s="47"/>
      <c r="Z535" s="47"/>
      <c r="AA535" s="1"/>
      <c r="AB535" s="1"/>
      <c r="AC535" s="1"/>
      <c r="AD535" s="126"/>
      <c r="AE535" s="144"/>
      <c r="AF535" s="47"/>
      <c r="AG535" s="1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</row>
    <row r="536" spans="2:45" ht="16.2">
      <c r="B536" s="1"/>
      <c r="C536" s="2"/>
      <c r="D536" s="2"/>
      <c r="E536" s="2"/>
      <c r="F536" s="2"/>
      <c r="G536" s="2"/>
      <c r="H536" s="2"/>
      <c r="I536" s="2"/>
      <c r="J536" s="47"/>
      <c r="K536" s="47"/>
      <c r="L536" s="1"/>
      <c r="M536" s="47"/>
      <c r="N536" s="47"/>
      <c r="O536" s="1"/>
      <c r="P536" s="47"/>
      <c r="Q536" s="47"/>
      <c r="R536" s="1"/>
      <c r="S536" s="47"/>
      <c r="T536" s="47"/>
      <c r="U536" s="1"/>
      <c r="V536" s="47"/>
      <c r="W536" s="47"/>
      <c r="X536" s="1"/>
      <c r="Y536" s="47"/>
      <c r="Z536" s="47"/>
      <c r="AA536" s="1"/>
      <c r="AB536" s="1"/>
      <c r="AC536" s="1"/>
      <c r="AD536" s="126"/>
      <c r="AE536" s="144"/>
      <c r="AF536" s="47"/>
      <c r="AG536" s="1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</row>
    <row r="537" spans="2:45" ht="16.2">
      <c r="B537" s="1"/>
      <c r="C537" s="2"/>
      <c r="D537" s="2"/>
      <c r="E537" s="2"/>
      <c r="F537" s="2"/>
      <c r="G537" s="2"/>
      <c r="H537" s="2"/>
      <c r="I537" s="2"/>
      <c r="J537" s="47"/>
      <c r="K537" s="47"/>
      <c r="L537" s="1"/>
      <c r="M537" s="47"/>
      <c r="N537" s="47"/>
      <c r="O537" s="1"/>
      <c r="P537" s="47"/>
      <c r="Q537" s="47"/>
      <c r="R537" s="1"/>
      <c r="S537" s="47"/>
      <c r="T537" s="47"/>
      <c r="U537" s="1"/>
      <c r="V537" s="47"/>
      <c r="W537" s="47"/>
      <c r="X537" s="1"/>
      <c r="Y537" s="47"/>
      <c r="Z537" s="47"/>
      <c r="AA537" s="1"/>
      <c r="AB537" s="1"/>
      <c r="AC537" s="1"/>
      <c r="AD537" s="126"/>
      <c r="AE537" s="144"/>
      <c r="AF537" s="47"/>
      <c r="AG537" s="1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</row>
    <row r="538" spans="2:45" ht="16.2">
      <c r="B538" s="1"/>
      <c r="C538" s="2"/>
      <c r="D538" s="2"/>
      <c r="E538" s="2"/>
      <c r="F538" s="2"/>
      <c r="G538" s="2"/>
      <c r="H538" s="2"/>
      <c r="I538" s="2"/>
      <c r="J538" s="47"/>
      <c r="K538" s="47"/>
      <c r="L538" s="1"/>
      <c r="M538" s="47"/>
      <c r="N538" s="47"/>
      <c r="O538" s="1"/>
      <c r="P538" s="47"/>
      <c r="Q538" s="47"/>
      <c r="R538" s="1"/>
      <c r="S538" s="47"/>
      <c r="T538" s="47"/>
      <c r="U538" s="1"/>
      <c r="V538" s="47"/>
      <c r="W538" s="47"/>
      <c r="X538" s="1"/>
      <c r="Y538" s="47"/>
      <c r="Z538" s="47"/>
      <c r="AA538" s="1"/>
      <c r="AB538" s="1"/>
      <c r="AC538" s="1"/>
      <c r="AD538" s="126"/>
      <c r="AE538" s="144"/>
      <c r="AF538" s="47"/>
      <c r="AG538" s="1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</row>
    <row r="539" spans="2:45" ht="16.2">
      <c r="B539" s="1"/>
      <c r="C539" s="2"/>
      <c r="D539" s="2"/>
      <c r="E539" s="2"/>
      <c r="F539" s="2"/>
      <c r="G539" s="2"/>
      <c r="H539" s="2"/>
      <c r="I539" s="2"/>
      <c r="J539" s="47"/>
      <c r="K539" s="47"/>
      <c r="L539" s="1"/>
      <c r="M539" s="47"/>
      <c r="N539" s="47"/>
      <c r="O539" s="1"/>
      <c r="P539" s="47"/>
      <c r="Q539" s="47"/>
      <c r="R539" s="1"/>
      <c r="S539" s="47"/>
      <c r="T539" s="47"/>
      <c r="U539" s="1"/>
      <c r="V539" s="47"/>
      <c r="W539" s="47"/>
      <c r="X539" s="1"/>
      <c r="Y539" s="47"/>
      <c r="Z539" s="47"/>
      <c r="AA539" s="1"/>
      <c r="AB539" s="1"/>
      <c r="AC539" s="1"/>
      <c r="AD539" s="126"/>
      <c r="AE539" s="144"/>
      <c r="AF539" s="47"/>
      <c r="AG539" s="1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</row>
    <row r="540" spans="2:45" ht="16.2">
      <c r="B540" s="1"/>
      <c r="C540" s="2"/>
      <c r="D540" s="2"/>
      <c r="E540" s="2"/>
      <c r="F540" s="2"/>
      <c r="G540" s="2"/>
      <c r="H540" s="2"/>
      <c r="I540" s="2"/>
      <c r="J540" s="47"/>
      <c r="K540" s="47"/>
      <c r="L540" s="1"/>
      <c r="M540" s="47"/>
      <c r="N540" s="47"/>
      <c r="O540" s="1"/>
      <c r="P540" s="47"/>
      <c r="Q540" s="47"/>
      <c r="R540" s="1"/>
      <c r="S540" s="47"/>
      <c r="T540" s="47"/>
      <c r="U540" s="1"/>
      <c r="V540" s="47"/>
      <c r="W540" s="47"/>
      <c r="X540" s="1"/>
      <c r="Y540" s="47"/>
      <c r="Z540" s="47"/>
      <c r="AA540" s="1"/>
      <c r="AB540" s="1"/>
      <c r="AC540" s="1"/>
      <c r="AD540" s="126"/>
      <c r="AE540" s="144"/>
      <c r="AF540" s="47"/>
      <c r="AG540" s="1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</row>
    <row r="541" spans="2:45" ht="16.2">
      <c r="B541" s="1"/>
      <c r="C541" s="2"/>
      <c r="D541" s="2"/>
      <c r="E541" s="2"/>
      <c r="F541" s="2"/>
      <c r="G541" s="2"/>
      <c r="H541" s="2"/>
      <c r="I541" s="2"/>
      <c r="J541" s="47"/>
      <c r="K541" s="47"/>
      <c r="L541" s="1"/>
      <c r="M541" s="47"/>
      <c r="N541" s="47"/>
      <c r="O541" s="1"/>
      <c r="P541" s="47"/>
      <c r="Q541" s="47"/>
      <c r="R541" s="1"/>
      <c r="S541" s="47"/>
      <c r="T541" s="47"/>
      <c r="U541" s="1"/>
      <c r="V541" s="47"/>
      <c r="W541" s="47"/>
      <c r="X541" s="1"/>
      <c r="Y541" s="47"/>
      <c r="Z541" s="47"/>
      <c r="AA541" s="1"/>
      <c r="AB541" s="1"/>
      <c r="AC541" s="1"/>
      <c r="AD541" s="126"/>
      <c r="AE541" s="144"/>
      <c r="AF541" s="47"/>
      <c r="AG541" s="1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</row>
    <row r="542" spans="2:45" ht="16.2">
      <c r="B542" s="1"/>
      <c r="C542" s="2"/>
      <c r="D542" s="2"/>
      <c r="E542" s="2"/>
      <c r="F542" s="2"/>
      <c r="G542" s="2"/>
      <c r="H542" s="2"/>
      <c r="I542" s="2"/>
      <c r="J542" s="47"/>
      <c r="K542" s="47"/>
      <c r="L542" s="1"/>
      <c r="M542" s="47"/>
      <c r="N542" s="47"/>
      <c r="O542" s="1"/>
      <c r="P542" s="47"/>
      <c r="Q542" s="47"/>
      <c r="R542" s="1"/>
      <c r="S542" s="47"/>
      <c r="T542" s="47"/>
      <c r="U542" s="1"/>
      <c r="V542" s="47"/>
      <c r="W542" s="47"/>
      <c r="X542" s="1"/>
      <c r="Y542" s="47"/>
      <c r="Z542" s="47"/>
      <c r="AA542" s="1"/>
      <c r="AB542" s="1"/>
      <c r="AC542" s="1"/>
      <c r="AD542" s="126"/>
      <c r="AE542" s="144"/>
      <c r="AF542" s="47"/>
      <c r="AG542" s="1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</row>
    <row r="543" spans="2:45" ht="16.2">
      <c r="B543" s="1"/>
      <c r="C543" s="2"/>
      <c r="D543" s="2"/>
      <c r="E543" s="2"/>
      <c r="F543" s="2"/>
      <c r="G543" s="2"/>
      <c r="H543" s="2"/>
      <c r="I543" s="2"/>
      <c r="J543" s="47"/>
      <c r="K543" s="47"/>
      <c r="L543" s="1"/>
      <c r="M543" s="47"/>
      <c r="N543" s="47"/>
      <c r="O543" s="1"/>
      <c r="P543" s="47"/>
      <c r="Q543" s="47"/>
      <c r="R543" s="1"/>
      <c r="S543" s="47"/>
      <c r="T543" s="47"/>
      <c r="U543" s="1"/>
      <c r="V543" s="47"/>
      <c r="W543" s="47"/>
      <c r="X543" s="1"/>
      <c r="Y543" s="47"/>
      <c r="Z543" s="47"/>
      <c r="AA543" s="1"/>
      <c r="AB543" s="1"/>
      <c r="AC543" s="1"/>
      <c r="AD543" s="126"/>
      <c r="AE543" s="144"/>
      <c r="AF543" s="47"/>
      <c r="AG543" s="1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</row>
    <row r="544" spans="2:45" ht="16.2">
      <c r="B544" s="1"/>
      <c r="C544" s="2"/>
      <c r="D544" s="2"/>
      <c r="E544" s="2"/>
      <c r="F544" s="2"/>
      <c r="G544" s="2"/>
      <c r="H544" s="2"/>
      <c r="I544" s="2"/>
      <c r="J544" s="47"/>
      <c r="K544" s="47"/>
      <c r="L544" s="1"/>
      <c r="M544" s="47"/>
      <c r="N544" s="47"/>
      <c r="O544" s="1"/>
      <c r="P544" s="47"/>
      <c r="Q544" s="47"/>
      <c r="R544" s="1"/>
      <c r="S544" s="47"/>
      <c r="T544" s="47"/>
      <c r="U544" s="1"/>
      <c r="V544" s="47"/>
      <c r="W544" s="47"/>
      <c r="X544" s="1"/>
      <c r="Y544" s="47"/>
      <c r="Z544" s="47"/>
      <c r="AA544" s="1"/>
      <c r="AB544" s="1"/>
      <c r="AC544" s="1"/>
      <c r="AD544" s="126"/>
      <c r="AE544" s="144"/>
      <c r="AF544" s="47"/>
      <c r="AG544" s="1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</row>
    <row r="545" spans="2:45" ht="16.2">
      <c r="B545" s="1"/>
      <c r="C545" s="2"/>
      <c r="D545" s="2"/>
      <c r="E545" s="2"/>
      <c r="F545" s="2"/>
      <c r="G545" s="2"/>
      <c r="H545" s="2"/>
      <c r="I545" s="2"/>
      <c r="J545" s="47"/>
      <c r="K545" s="47"/>
      <c r="L545" s="1"/>
      <c r="M545" s="47"/>
      <c r="N545" s="47"/>
      <c r="O545" s="1"/>
      <c r="P545" s="47"/>
      <c r="Q545" s="47"/>
      <c r="R545" s="1"/>
      <c r="S545" s="47"/>
      <c r="T545" s="47"/>
      <c r="U545" s="1"/>
      <c r="V545" s="47"/>
      <c r="W545" s="47"/>
      <c r="X545" s="1"/>
      <c r="Y545" s="47"/>
      <c r="Z545" s="47"/>
      <c r="AA545" s="1"/>
      <c r="AB545" s="1"/>
      <c r="AC545" s="1"/>
      <c r="AD545" s="126"/>
      <c r="AE545" s="144"/>
      <c r="AF545" s="47"/>
      <c r="AG545" s="1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</row>
    <row r="546" spans="2:45" ht="16.2">
      <c r="B546" s="1"/>
      <c r="C546" s="2"/>
      <c r="D546" s="2"/>
      <c r="E546" s="2"/>
      <c r="F546" s="2"/>
      <c r="G546" s="2"/>
      <c r="H546" s="2"/>
      <c r="I546" s="2"/>
      <c r="J546" s="47"/>
      <c r="K546" s="47"/>
      <c r="L546" s="1"/>
      <c r="M546" s="47"/>
      <c r="N546" s="47"/>
      <c r="O546" s="1"/>
      <c r="P546" s="47"/>
      <c r="Q546" s="47"/>
      <c r="R546" s="1"/>
      <c r="S546" s="47"/>
      <c r="T546" s="47"/>
      <c r="U546" s="1"/>
      <c r="V546" s="47"/>
      <c r="W546" s="47"/>
      <c r="X546" s="1"/>
      <c r="Y546" s="47"/>
      <c r="Z546" s="47"/>
      <c r="AA546" s="1"/>
      <c r="AB546" s="1"/>
      <c r="AC546" s="1"/>
      <c r="AD546" s="126"/>
      <c r="AE546" s="144"/>
      <c r="AF546" s="47"/>
      <c r="AG546" s="1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</row>
    <row r="547" spans="2:45" ht="16.2">
      <c r="B547" s="1"/>
      <c r="C547" s="2"/>
      <c r="D547" s="2"/>
      <c r="E547" s="2"/>
      <c r="F547" s="2"/>
      <c r="G547" s="2"/>
      <c r="H547" s="2"/>
      <c r="I547" s="2"/>
      <c r="J547" s="47"/>
      <c r="K547" s="47"/>
      <c r="L547" s="1"/>
      <c r="M547" s="47"/>
      <c r="N547" s="47"/>
      <c r="O547" s="1"/>
      <c r="P547" s="47"/>
      <c r="Q547" s="47"/>
      <c r="R547" s="1"/>
      <c r="S547" s="47"/>
      <c r="T547" s="47"/>
      <c r="U547" s="1"/>
      <c r="V547" s="47"/>
      <c r="W547" s="47"/>
      <c r="X547" s="1"/>
      <c r="Y547" s="47"/>
      <c r="Z547" s="47"/>
      <c r="AA547" s="1"/>
      <c r="AB547" s="1"/>
      <c r="AC547" s="1"/>
      <c r="AD547" s="126"/>
      <c r="AE547" s="144"/>
      <c r="AF547" s="47"/>
      <c r="AG547" s="1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</row>
    <row r="548" spans="2:45" ht="16.2">
      <c r="B548" s="1"/>
      <c r="C548" s="2"/>
      <c r="D548" s="2"/>
      <c r="E548" s="2"/>
      <c r="F548" s="2"/>
      <c r="G548" s="2"/>
      <c r="H548" s="2"/>
      <c r="I548" s="2"/>
      <c r="J548" s="47"/>
      <c r="K548" s="47"/>
      <c r="L548" s="1"/>
      <c r="M548" s="47"/>
      <c r="N548" s="47"/>
      <c r="O548" s="1"/>
      <c r="P548" s="47"/>
      <c r="Q548" s="47"/>
      <c r="R548" s="1"/>
      <c r="S548" s="47"/>
      <c r="T548" s="47"/>
      <c r="U548" s="1"/>
      <c r="V548" s="47"/>
      <c r="W548" s="47"/>
      <c r="X548" s="1"/>
      <c r="Y548" s="47"/>
      <c r="Z548" s="47"/>
      <c r="AA548" s="1"/>
      <c r="AB548" s="1"/>
      <c r="AC548" s="1"/>
      <c r="AD548" s="126"/>
      <c r="AE548" s="144"/>
      <c r="AF548" s="47"/>
      <c r="AG548" s="1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</row>
    <row r="549" spans="2:45" ht="16.2">
      <c r="B549" s="1"/>
      <c r="C549" s="2"/>
      <c r="D549" s="2"/>
      <c r="E549" s="2"/>
      <c r="F549" s="2"/>
      <c r="G549" s="2"/>
      <c r="H549" s="2"/>
      <c r="I549" s="2"/>
      <c r="J549" s="47"/>
      <c r="K549" s="47"/>
      <c r="L549" s="1"/>
      <c r="M549" s="47"/>
      <c r="N549" s="47"/>
      <c r="O549" s="1"/>
      <c r="P549" s="47"/>
      <c r="Q549" s="47"/>
      <c r="R549" s="1"/>
      <c r="S549" s="47"/>
      <c r="T549" s="47"/>
      <c r="U549" s="1"/>
      <c r="V549" s="47"/>
      <c r="W549" s="47"/>
      <c r="X549" s="1"/>
      <c r="Y549" s="47"/>
      <c r="Z549" s="47"/>
      <c r="AA549" s="1"/>
      <c r="AB549" s="1"/>
      <c r="AC549" s="1"/>
      <c r="AD549" s="126"/>
      <c r="AE549" s="144"/>
      <c r="AF549" s="47"/>
      <c r="AG549" s="1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</row>
    <row r="550" spans="2:45" ht="16.2">
      <c r="B550" s="1"/>
      <c r="C550" s="2"/>
      <c r="D550" s="2"/>
      <c r="E550" s="2"/>
      <c r="F550" s="2"/>
      <c r="G550" s="2"/>
      <c r="H550" s="2"/>
      <c r="I550" s="2"/>
      <c r="J550" s="47"/>
      <c r="K550" s="47"/>
      <c r="L550" s="1"/>
      <c r="M550" s="47"/>
      <c r="N550" s="47"/>
      <c r="O550" s="1"/>
      <c r="P550" s="47"/>
      <c r="Q550" s="47"/>
      <c r="R550" s="1"/>
      <c r="S550" s="47"/>
      <c r="T550" s="47"/>
      <c r="U550" s="1"/>
      <c r="V550" s="47"/>
      <c r="W550" s="47"/>
      <c r="X550" s="1"/>
      <c r="Y550" s="47"/>
      <c r="Z550" s="47"/>
      <c r="AA550" s="1"/>
      <c r="AB550" s="1"/>
      <c r="AC550" s="1"/>
      <c r="AD550" s="126"/>
      <c r="AE550" s="144"/>
      <c r="AF550" s="47"/>
      <c r="AG550" s="1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</row>
    <row r="551" spans="2:45" ht="16.2">
      <c r="B551" s="1"/>
      <c r="C551" s="2"/>
      <c r="D551" s="2"/>
      <c r="E551" s="2"/>
      <c r="F551" s="2"/>
      <c r="G551" s="2"/>
      <c r="H551" s="2"/>
      <c r="I551" s="2"/>
      <c r="J551" s="47"/>
      <c r="K551" s="47"/>
      <c r="L551" s="1"/>
      <c r="M551" s="47"/>
      <c r="N551" s="47"/>
      <c r="O551" s="1"/>
      <c r="P551" s="47"/>
      <c r="Q551" s="47"/>
      <c r="R551" s="1"/>
      <c r="S551" s="47"/>
      <c r="T551" s="47"/>
      <c r="U551" s="1"/>
      <c r="V551" s="47"/>
      <c r="W551" s="47"/>
      <c r="X551" s="1"/>
      <c r="Y551" s="47"/>
      <c r="Z551" s="47"/>
      <c r="AA551" s="1"/>
      <c r="AB551" s="1"/>
      <c r="AC551" s="1"/>
      <c r="AD551" s="126"/>
      <c r="AE551" s="144"/>
      <c r="AF551" s="47"/>
      <c r="AG551" s="1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</row>
    <row r="552" spans="2:45" ht="16.2">
      <c r="B552" s="1"/>
      <c r="C552" s="2"/>
      <c r="D552" s="2"/>
      <c r="E552" s="2"/>
      <c r="F552" s="2"/>
      <c r="G552" s="2"/>
      <c r="H552" s="2"/>
      <c r="I552" s="2"/>
      <c r="J552" s="47"/>
      <c r="K552" s="47"/>
      <c r="L552" s="1"/>
      <c r="M552" s="47"/>
      <c r="N552" s="47"/>
      <c r="O552" s="1"/>
      <c r="P552" s="47"/>
      <c r="Q552" s="47"/>
      <c r="R552" s="1"/>
      <c r="S552" s="47"/>
      <c r="T552" s="47"/>
      <c r="U552" s="1"/>
      <c r="V552" s="47"/>
      <c r="W552" s="47"/>
      <c r="X552" s="1"/>
      <c r="Y552" s="47"/>
      <c r="Z552" s="47"/>
      <c r="AA552" s="1"/>
      <c r="AB552" s="1"/>
      <c r="AC552" s="1"/>
      <c r="AD552" s="126"/>
      <c r="AE552" s="144"/>
      <c r="AF552" s="47"/>
      <c r="AG552" s="1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</row>
    <row r="553" spans="2:45" ht="16.2">
      <c r="B553" s="1"/>
      <c r="C553" s="2"/>
      <c r="D553" s="2"/>
      <c r="E553" s="2"/>
      <c r="F553" s="2"/>
      <c r="G553" s="2"/>
      <c r="H553" s="2"/>
      <c r="I553" s="2"/>
      <c r="J553" s="47"/>
      <c r="K553" s="47"/>
      <c r="L553" s="1"/>
      <c r="M553" s="47"/>
      <c r="N553" s="47"/>
      <c r="O553" s="1"/>
      <c r="P553" s="47"/>
      <c r="Q553" s="47"/>
      <c r="R553" s="1"/>
      <c r="S553" s="47"/>
      <c r="T553" s="47"/>
      <c r="U553" s="1"/>
      <c r="V553" s="47"/>
      <c r="W553" s="47"/>
      <c r="X553" s="1"/>
      <c r="Y553" s="47"/>
      <c r="Z553" s="47"/>
      <c r="AA553" s="1"/>
      <c r="AB553" s="1"/>
      <c r="AC553" s="1"/>
      <c r="AD553" s="126"/>
      <c r="AE553" s="144"/>
      <c r="AF553" s="47"/>
      <c r="AG553" s="1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</row>
    <row r="554" spans="2:45" ht="16.2">
      <c r="B554" s="1"/>
      <c r="C554" s="2"/>
      <c r="D554" s="2"/>
      <c r="E554" s="2"/>
      <c r="F554" s="2"/>
      <c r="G554" s="2"/>
      <c r="H554" s="2"/>
      <c r="I554" s="2"/>
      <c r="J554" s="47"/>
      <c r="K554" s="47"/>
      <c r="L554" s="1"/>
      <c r="M554" s="47"/>
      <c r="N554" s="47"/>
      <c r="O554" s="1"/>
      <c r="P554" s="47"/>
      <c r="Q554" s="47"/>
      <c r="R554" s="1"/>
      <c r="S554" s="47"/>
      <c r="T554" s="47"/>
      <c r="U554" s="1"/>
      <c r="V554" s="47"/>
      <c r="W554" s="47"/>
      <c r="X554" s="1"/>
      <c r="Y554" s="47"/>
      <c r="Z554" s="47"/>
      <c r="AA554" s="1"/>
      <c r="AB554" s="1"/>
      <c r="AC554" s="1"/>
      <c r="AD554" s="126"/>
      <c r="AE554" s="144"/>
      <c r="AF554" s="47"/>
      <c r="AG554" s="1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</row>
    <row r="555" spans="2:45" ht="16.2">
      <c r="B555" s="1"/>
      <c r="C555" s="2"/>
      <c r="D555" s="2"/>
      <c r="E555" s="2"/>
      <c r="F555" s="2"/>
      <c r="G555" s="2"/>
      <c r="H555" s="2"/>
      <c r="I555" s="2"/>
      <c r="J555" s="47"/>
      <c r="K555" s="47"/>
      <c r="L555" s="1"/>
      <c r="M555" s="47"/>
      <c r="N555" s="47"/>
      <c r="O555" s="1"/>
      <c r="P555" s="47"/>
      <c r="Q555" s="47"/>
      <c r="R555" s="1"/>
      <c r="S555" s="47"/>
      <c r="T555" s="47"/>
      <c r="U555" s="1"/>
      <c r="V555" s="47"/>
      <c r="W555" s="47"/>
      <c r="X555" s="1"/>
      <c r="Y555" s="47"/>
      <c r="Z555" s="47"/>
      <c r="AA555" s="1"/>
      <c r="AB555" s="1"/>
      <c r="AC555" s="1"/>
      <c r="AD555" s="126"/>
      <c r="AE555" s="144"/>
      <c r="AF555" s="47"/>
      <c r="AG555" s="1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</row>
    <row r="556" spans="2:45" ht="16.2">
      <c r="B556" s="1"/>
      <c r="C556" s="2"/>
      <c r="D556" s="2"/>
      <c r="E556" s="2"/>
      <c r="F556" s="2"/>
      <c r="G556" s="2"/>
      <c r="H556" s="2"/>
      <c r="I556" s="2"/>
      <c r="J556" s="47"/>
      <c r="K556" s="47"/>
      <c r="L556" s="1"/>
      <c r="M556" s="47"/>
      <c r="N556" s="47"/>
      <c r="O556" s="1"/>
      <c r="P556" s="47"/>
      <c r="Q556" s="47"/>
      <c r="R556" s="1"/>
      <c r="S556" s="47"/>
      <c r="T556" s="47"/>
      <c r="U556" s="1"/>
      <c r="V556" s="47"/>
      <c r="W556" s="47"/>
      <c r="X556" s="1"/>
      <c r="Y556" s="47"/>
      <c r="Z556" s="47"/>
      <c r="AA556" s="1"/>
      <c r="AB556" s="1"/>
      <c r="AC556" s="1"/>
      <c r="AD556" s="126"/>
      <c r="AE556" s="144"/>
      <c r="AF556" s="47"/>
      <c r="AG556" s="1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</row>
    <row r="557" spans="2:45" ht="16.2">
      <c r="B557" s="1"/>
      <c r="C557" s="2"/>
      <c r="D557" s="2"/>
      <c r="E557" s="2"/>
      <c r="F557" s="2"/>
      <c r="G557" s="2"/>
      <c r="H557" s="2"/>
      <c r="I557" s="2"/>
      <c r="J557" s="47"/>
      <c r="K557" s="47"/>
      <c r="L557" s="1"/>
      <c r="M557" s="47"/>
      <c r="N557" s="47"/>
      <c r="O557" s="1"/>
      <c r="P557" s="47"/>
      <c r="Q557" s="47"/>
      <c r="R557" s="1"/>
      <c r="S557" s="47"/>
      <c r="T557" s="47"/>
      <c r="U557" s="1"/>
      <c r="V557" s="47"/>
      <c r="W557" s="47"/>
      <c r="X557" s="1"/>
      <c r="Y557" s="47"/>
      <c r="Z557" s="47"/>
      <c r="AA557" s="1"/>
      <c r="AB557" s="1"/>
      <c r="AC557" s="1"/>
      <c r="AD557" s="126"/>
      <c r="AE557" s="144"/>
      <c r="AF557" s="47"/>
      <c r="AG557" s="1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</row>
    <row r="558" spans="2:45" ht="16.2">
      <c r="B558" s="1"/>
      <c r="C558" s="2"/>
      <c r="D558" s="2"/>
      <c r="E558" s="2"/>
      <c r="F558" s="2"/>
      <c r="G558" s="2"/>
      <c r="H558" s="2"/>
      <c r="I558" s="2"/>
      <c r="J558" s="47"/>
      <c r="K558" s="47"/>
      <c r="L558" s="1"/>
      <c r="M558" s="47"/>
      <c r="N558" s="47"/>
      <c r="O558" s="1"/>
      <c r="P558" s="47"/>
      <c r="Q558" s="47"/>
      <c r="R558" s="1"/>
      <c r="S558" s="47"/>
      <c r="T558" s="47"/>
      <c r="U558" s="1"/>
      <c r="V558" s="47"/>
      <c r="W558" s="47"/>
      <c r="X558" s="1"/>
      <c r="Y558" s="47"/>
      <c r="Z558" s="47"/>
      <c r="AA558" s="1"/>
      <c r="AB558" s="1"/>
      <c r="AC558" s="1"/>
      <c r="AD558" s="126"/>
      <c r="AE558" s="144"/>
      <c r="AF558" s="47"/>
      <c r="AG558" s="1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</row>
    <row r="559" spans="2:45" ht="16.2">
      <c r="B559" s="1"/>
      <c r="C559" s="2"/>
      <c r="D559" s="2"/>
      <c r="E559" s="2"/>
      <c r="F559" s="2"/>
      <c r="G559" s="2"/>
      <c r="H559" s="2"/>
      <c r="I559" s="2"/>
      <c r="J559" s="47"/>
      <c r="K559" s="47"/>
      <c r="L559" s="1"/>
      <c r="M559" s="47"/>
      <c r="N559" s="47"/>
      <c r="O559" s="1"/>
      <c r="P559" s="47"/>
      <c r="Q559" s="47"/>
      <c r="R559" s="1"/>
      <c r="S559" s="47"/>
      <c r="T559" s="47"/>
      <c r="U559" s="1"/>
      <c r="V559" s="47"/>
      <c r="W559" s="47"/>
      <c r="X559" s="1"/>
      <c r="Y559" s="47"/>
      <c r="Z559" s="47"/>
      <c r="AA559" s="1"/>
      <c r="AB559" s="1"/>
      <c r="AC559" s="1"/>
      <c r="AD559" s="126"/>
      <c r="AE559" s="144"/>
      <c r="AF559" s="47"/>
      <c r="AG559" s="1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</row>
    <row r="560" spans="2:45" ht="16.2">
      <c r="B560" s="1"/>
      <c r="C560" s="2"/>
      <c r="D560" s="2"/>
      <c r="E560" s="2"/>
      <c r="F560" s="2"/>
      <c r="G560" s="2"/>
      <c r="H560" s="2"/>
      <c r="I560" s="2"/>
      <c r="J560" s="47"/>
      <c r="K560" s="47"/>
      <c r="L560" s="1"/>
      <c r="M560" s="47"/>
      <c r="N560" s="47"/>
      <c r="O560" s="1"/>
      <c r="P560" s="47"/>
      <c r="Q560" s="47"/>
      <c r="R560" s="1"/>
      <c r="S560" s="47"/>
      <c r="T560" s="47"/>
      <c r="U560" s="1"/>
      <c r="V560" s="47"/>
      <c r="W560" s="47"/>
      <c r="X560" s="1"/>
      <c r="Y560" s="47"/>
      <c r="Z560" s="47"/>
      <c r="AA560" s="1"/>
      <c r="AB560" s="1"/>
      <c r="AC560" s="1"/>
      <c r="AD560" s="126"/>
      <c r="AE560" s="144"/>
      <c r="AF560" s="47"/>
      <c r="AG560" s="1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</row>
    <row r="561" spans="2:45" ht="16.2">
      <c r="B561" s="1"/>
      <c r="C561" s="2"/>
      <c r="D561" s="2"/>
      <c r="E561" s="2"/>
      <c r="F561" s="2"/>
      <c r="G561" s="2"/>
      <c r="H561" s="2"/>
      <c r="I561" s="2"/>
      <c r="J561" s="47"/>
      <c r="K561" s="47"/>
      <c r="L561" s="1"/>
      <c r="M561" s="47"/>
      <c r="N561" s="47"/>
      <c r="O561" s="1"/>
      <c r="P561" s="47"/>
      <c r="Q561" s="47"/>
      <c r="R561" s="1"/>
      <c r="S561" s="47"/>
      <c r="T561" s="47"/>
      <c r="U561" s="1"/>
      <c r="V561" s="47"/>
      <c r="W561" s="47"/>
      <c r="X561" s="1"/>
      <c r="Y561" s="47"/>
      <c r="Z561" s="47"/>
      <c r="AA561" s="1"/>
      <c r="AB561" s="1"/>
      <c r="AC561" s="1"/>
      <c r="AD561" s="126"/>
      <c r="AE561" s="144"/>
      <c r="AF561" s="47"/>
      <c r="AG561" s="1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</row>
    <row r="562" spans="2:45" ht="16.2">
      <c r="B562" s="1"/>
      <c r="C562" s="2"/>
      <c r="D562" s="2"/>
      <c r="E562" s="2"/>
      <c r="F562" s="2"/>
      <c r="G562" s="2"/>
      <c r="H562" s="2"/>
      <c r="I562" s="2"/>
      <c r="J562" s="47"/>
      <c r="K562" s="47"/>
      <c r="L562" s="1"/>
      <c r="M562" s="47"/>
      <c r="N562" s="47"/>
      <c r="O562" s="1"/>
      <c r="P562" s="47"/>
      <c r="Q562" s="47"/>
      <c r="R562" s="1"/>
      <c r="S562" s="47"/>
      <c r="T562" s="47"/>
      <c r="U562" s="1"/>
      <c r="V562" s="47"/>
      <c r="W562" s="47"/>
      <c r="X562" s="1"/>
      <c r="Y562" s="47"/>
      <c r="Z562" s="47"/>
      <c r="AA562" s="1"/>
      <c r="AB562" s="1"/>
      <c r="AC562" s="1"/>
      <c r="AD562" s="126"/>
      <c r="AE562" s="144"/>
      <c r="AF562" s="47"/>
      <c r="AG562" s="1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</row>
    <row r="563" spans="2:45" ht="16.2">
      <c r="B563" s="1"/>
      <c r="C563" s="2"/>
      <c r="D563" s="2"/>
      <c r="E563" s="2"/>
      <c r="F563" s="2"/>
      <c r="G563" s="2"/>
      <c r="H563" s="2"/>
      <c r="I563" s="2"/>
      <c r="J563" s="47"/>
      <c r="K563" s="47"/>
      <c r="L563" s="1"/>
      <c r="M563" s="47"/>
      <c r="N563" s="47"/>
      <c r="O563" s="1"/>
      <c r="P563" s="47"/>
      <c r="Q563" s="47"/>
      <c r="R563" s="1"/>
      <c r="S563" s="47"/>
      <c r="T563" s="47"/>
      <c r="U563" s="1"/>
      <c r="V563" s="47"/>
      <c r="W563" s="47"/>
      <c r="X563" s="1"/>
      <c r="Y563" s="47"/>
      <c r="Z563" s="47"/>
      <c r="AA563" s="1"/>
      <c r="AB563" s="1"/>
      <c r="AC563" s="1"/>
      <c r="AD563" s="126"/>
      <c r="AE563" s="144"/>
      <c r="AF563" s="47"/>
      <c r="AG563" s="1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</row>
    <row r="564" spans="2:45" ht="16.2">
      <c r="B564" s="1"/>
      <c r="C564" s="2"/>
      <c r="D564" s="2"/>
      <c r="E564" s="2"/>
      <c r="F564" s="2"/>
      <c r="G564" s="2"/>
      <c r="H564" s="2"/>
      <c r="I564" s="2"/>
      <c r="J564" s="47"/>
      <c r="K564" s="47"/>
      <c r="L564" s="1"/>
      <c r="M564" s="47"/>
      <c r="N564" s="47"/>
      <c r="O564" s="1"/>
      <c r="P564" s="47"/>
      <c r="Q564" s="47"/>
      <c r="R564" s="1"/>
      <c r="S564" s="47"/>
      <c r="T564" s="47"/>
      <c r="U564" s="1"/>
      <c r="V564" s="47"/>
      <c r="W564" s="47"/>
      <c r="X564" s="1"/>
      <c r="Y564" s="47"/>
      <c r="Z564" s="47"/>
      <c r="AA564" s="1"/>
      <c r="AB564" s="1"/>
      <c r="AC564" s="1"/>
      <c r="AD564" s="126"/>
      <c r="AE564" s="144"/>
      <c r="AF564" s="47"/>
      <c r="AG564" s="1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</row>
    <row r="565" spans="2:45" ht="16.2">
      <c r="B565" s="1"/>
      <c r="C565" s="2"/>
      <c r="D565" s="2"/>
      <c r="E565" s="2"/>
      <c r="F565" s="2"/>
      <c r="G565" s="2"/>
      <c r="H565" s="2"/>
      <c r="I565" s="2"/>
      <c r="J565" s="47"/>
      <c r="K565" s="47"/>
      <c r="L565" s="1"/>
      <c r="M565" s="47"/>
      <c r="N565" s="47"/>
      <c r="O565" s="1"/>
      <c r="P565" s="47"/>
      <c r="Q565" s="47"/>
      <c r="R565" s="1"/>
      <c r="S565" s="47"/>
      <c r="T565" s="47"/>
      <c r="U565" s="1"/>
      <c r="V565" s="47"/>
      <c r="W565" s="47"/>
      <c r="X565" s="1"/>
      <c r="Y565" s="47"/>
      <c r="Z565" s="47"/>
      <c r="AA565" s="1"/>
      <c r="AB565" s="1"/>
      <c r="AC565" s="1"/>
      <c r="AD565" s="126"/>
      <c r="AE565" s="144"/>
      <c r="AF565" s="47"/>
      <c r="AG565" s="1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</row>
    <row r="566" spans="2:45" ht="16.2">
      <c r="B566" s="1"/>
      <c r="C566" s="2"/>
      <c r="D566" s="2"/>
      <c r="E566" s="2"/>
      <c r="F566" s="2"/>
      <c r="G566" s="2"/>
      <c r="H566" s="2"/>
      <c r="I566" s="2"/>
      <c r="J566" s="47"/>
      <c r="K566" s="47"/>
      <c r="L566" s="1"/>
      <c r="M566" s="47"/>
      <c r="N566" s="47"/>
      <c r="O566" s="1"/>
      <c r="P566" s="47"/>
      <c r="Q566" s="47"/>
      <c r="R566" s="1"/>
      <c r="S566" s="47"/>
      <c r="T566" s="47"/>
      <c r="U566" s="1"/>
      <c r="V566" s="47"/>
      <c r="W566" s="47"/>
      <c r="X566" s="1"/>
      <c r="Y566" s="47"/>
      <c r="Z566" s="47"/>
      <c r="AA566" s="1"/>
      <c r="AB566" s="1"/>
      <c r="AC566" s="1"/>
      <c r="AD566" s="126"/>
      <c r="AE566" s="144"/>
      <c r="AF566" s="47"/>
      <c r="AG566" s="1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</row>
    <row r="567" spans="2:45" ht="16.2">
      <c r="B567" s="1"/>
      <c r="C567" s="2"/>
      <c r="D567" s="2"/>
      <c r="E567" s="2"/>
      <c r="F567" s="2"/>
      <c r="G567" s="2"/>
      <c r="H567" s="2"/>
      <c r="I567" s="2"/>
      <c r="J567" s="47"/>
      <c r="K567" s="47"/>
      <c r="L567" s="1"/>
      <c r="M567" s="47"/>
      <c r="N567" s="47"/>
      <c r="O567" s="1"/>
      <c r="P567" s="47"/>
      <c r="Q567" s="47"/>
      <c r="R567" s="1"/>
      <c r="S567" s="47"/>
      <c r="T567" s="47"/>
      <c r="U567" s="1"/>
      <c r="V567" s="47"/>
      <c r="W567" s="47"/>
      <c r="X567" s="1"/>
      <c r="Y567" s="47"/>
      <c r="Z567" s="47"/>
      <c r="AA567" s="1"/>
      <c r="AB567" s="1"/>
      <c r="AC567" s="1"/>
      <c r="AD567" s="126"/>
      <c r="AE567" s="144"/>
      <c r="AF567" s="47"/>
      <c r="AG567" s="1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</row>
    <row r="568" spans="2:45" ht="16.2">
      <c r="B568" s="1"/>
      <c r="C568" s="2"/>
      <c r="D568" s="2"/>
      <c r="E568" s="2"/>
      <c r="F568" s="2"/>
      <c r="G568" s="2"/>
      <c r="H568" s="2"/>
      <c r="I568" s="2"/>
      <c r="J568" s="47"/>
      <c r="K568" s="47"/>
      <c r="L568" s="1"/>
      <c r="M568" s="47"/>
      <c r="N568" s="47"/>
      <c r="O568" s="1"/>
      <c r="P568" s="47"/>
      <c r="Q568" s="47"/>
      <c r="R568" s="1"/>
      <c r="S568" s="47"/>
      <c r="T568" s="47"/>
      <c r="U568" s="1"/>
      <c r="V568" s="47"/>
      <c r="W568" s="47"/>
      <c r="X568" s="1"/>
      <c r="Y568" s="47"/>
      <c r="Z568" s="47"/>
      <c r="AA568" s="1"/>
      <c r="AB568" s="1"/>
      <c r="AC568" s="1"/>
      <c r="AD568" s="126"/>
      <c r="AE568" s="144"/>
      <c r="AF568" s="47"/>
      <c r="AG568" s="1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</row>
    <row r="569" spans="2:45" ht="16.2">
      <c r="B569" s="1"/>
      <c r="C569" s="2"/>
      <c r="D569" s="2"/>
      <c r="E569" s="2"/>
      <c r="F569" s="2"/>
      <c r="G569" s="2"/>
      <c r="H569" s="2"/>
      <c r="I569" s="2"/>
      <c r="J569" s="47"/>
      <c r="K569" s="47"/>
      <c r="L569" s="1"/>
      <c r="M569" s="47"/>
      <c r="N569" s="47"/>
      <c r="O569" s="1"/>
      <c r="P569" s="47"/>
      <c r="Q569" s="47"/>
      <c r="R569" s="1"/>
      <c r="S569" s="47"/>
      <c r="T569" s="47"/>
      <c r="U569" s="1"/>
      <c r="V569" s="47"/>
      <c r="W569" s="47"/>
      <c r="X569" s="1"/>
      <c r="Y569" s="47"/>
      <c r="Z569" s="47"/>
      <c r="AA569" s="1"/>
      <c r="AB569" s="1"/>
      <c r="AC569" s="1"/>
      <c r="AD569" s="126"/>
      <c r="AE569" s="144"/>
      <c r="AF569" s="47"/>
      <c r="AG569" s="1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</row>
    <row r="570" spans="2:45" ht="16.2">
      <c r="B570" s="1"/>
      <c r="C570" s="2"/>
      <c r="D570" s="2"/>
      <c r="E570" s="2"/>
      <c r="F570" s="2"/>
      <c r="G570" s="2"/>
      <c r="H570" s="2"/>
      <c r="I570" s="2"/>
      <c r="J570" s="47"/>
      <c r="K570" s="47"/>
      <c r="L570" s="1"/>
      <c r="M570" s="47"/>
      <c r="N570" s="47"/>
      <c r="O570" s="1"/>
      <c r="P570" s="47"/>
      <c r="Q570" s="47"/>
      <c r="R570" s="1"/>
      <c r="S570" s="47"/>
      <c r="T570" s="47"/>
      <c r="U570" s="1"/>
      <c r="V570" s="47"/>
      <c r="W570" s="47"/>
      <c r="X570" s="1"/>
      <c r="Y570" s="47"/>
      <c r="Z570" s="47"/>
      <c r="AA570" s="1"/>
      <c r="AB570" s="1"/>
      <c r="AC570" s="1"/>
      <c r="AD570" s="126"/>
      <c r="AE570" s="144"/>
      <c r="AF570" s="47"/>
      <c r="AG570" s="1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</row>
    <row r="571" spans="2:45" ht="16.2">
      <c r="B571" s="1"/>
      <c r="C571" s="2"/>
      <c r="D571" s="2"/>
      <c r="E571" s="2"/>
      <c r="F571" s="2"/>
      <c r="G571" s="2"/>
      <c r="H571" s="2"/>
      <c r="I571" s="2"/>
      <c r="J571" s="47"/>
      <c r="K571" s="47"/>
      <c r="L571" s="1"/>
      <c r="M571" s="47"/>
      <c r="N571" s="47"/>
      <c r="O571" s="1"/>
      <c r="P571" s="47"/>
      <c r="Q571" s="47"/>
      <c r="R571" s="1"/>
      <c r="S571" s="47"/>
      <c r="T571" s="47"/>
      <c r="U571" s="1"/>
      <c r="V571" s="47"/>
      <c r="W571" s="47"/>
      <c r="X571" s="1"/>
      <c r="Y571" s="47"/>
      <c r="Z571" s="47"/>
      <c r="AA571" s="1"/>
      <c r="AB571" s="1"/>
      <c r="AC571" s="1"/>
      <c r="AD571" s="126"/>
      <c r="AE571" s="144"/>
      <c r="AF571" s="47"/>
      <c r="AG571" s="1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</row>
    <row r="572" spans="2:45" ht="16.2">
      <c r="B572" s="1"/>
      <c r="C572" s="2"/>
      <c r="D572" s="2"/>
      <c r="E572" s="2"/>
      <c r="F572" s="2"/>
      <c r="G572" s="2"/>
      <c r="H572" s="2"/>
      <c r="I572" s="2"/>
      <c r="J572" s="47"/>
      <c r="K572" s="47"/>
      <c r="L572" s="1"/>
      <c r="M572" s="47"/>
      <c r="N572" s="47"/>
      <c r="O572" s="1"/>
      <c r="P572" s="47"/>
      <c r="Q572" s="47"/>
      <c r="R572" s="1"/>
      <c r="S572" s="47"/>
      <c r="T572" s="47"/>
      <c r="U572" s="1"/>
      <c r="V572" s="47"/>
      <c r="W572" s="47"/>
      <c r="X572" s="1"/>
      <c r="Y572" s="47"/>
      <c r="Z572" s="47"/>
      <c r="AA572" s="1"/>
      <c r="AB572" s="1"/>
      <c r="AC572" s="1"/>
      <c r="AD572" s="126"/>
      <c r="AE572" s="144"/>
      <c r="AF572" s="47"/>
      <c r="AG572" s="1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</row>
    <row r="573" spans="2:45" ht="16.2">
      <c r="B573" s="1"/>
      <c r="C573" s="2"/>
      <c r="D573" s="2"/>
      <c r="E573" s="2"/>
      <c r="F573" s="2"/>
      <c r="G573" s="2"/>
      <c r="H573" s="2"/>
      <c r="I573" s="2"/>
      <c r="J573" s="47"/>
      <c r="K573" s="47"/>
      <c r="L573" s="1"/>
      <c r="M573" s="47"/>
      <c r="N573" s="47"/>
      <c r="O573" s="1"/>
      <c r="P573" s="47"/>
      <c r="Q573" s="47"/>
      <c r="R573" s="1"/>
      <c r="S573" s="47"/>
      <c r="T573" s="47"/>
      <c r="U573" s="1"/>
      <c r="V573" s="47"/>
      <c r="W573" s="47"/>
      <c r="X573" s="1"/>
      <c r="Y573" s="47"/>
      <c r="Z573" s="47"/>
      <c r="AA573" s="1"/>
      <c r="AB573" s="1"/>
      <c r="AC573" s="1"/>
      <c r="AD573" s="126"/>
      <c r="AE573" s="144"/>
      <c r="AF573" s="47"/>
      <c r="AG573" s="1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</row>
    <row r="574" spans="2:45" ht="16.2">
      <c r="B574" s="1"/>
      <c r="C574" s="2"/>
      <c r="D574" s="2"/>
      <c r="E574" s="2"/>
      <c r="F574" s="2"/>
      <c r="G574" s="2"/>
      <c r="H574" s="2"/>
      <c r="I574" s="2"/>
      <c r="J574" s="47"/>
      <c r="K574" s="47"/>
      <c r="L574" s="1"/>
      <c r="M574" s="47"/>
      <c r="N574" s="47"/>
      <c r="O574" s="1"/>
      <c r="P574" s="47"/>
      <c r="Q574" s="47"/>
      <c r="R574" s="1"/>
      <c r="S574" s="47"/>
      <c r="T574" s="47"/>
      <c r="U574" s="1"/>
      <c r="V574" s="47"/>
      <c r="W574" s="47"/>
      <c r="X574" s="1"/>
      <c r="Y574" s="47"/>
      <c r="Z574" s="47"/>
      <c r="AA574" s="1"/>
      <c r="AB574" s="1"/>
      <c r="AC574" s="1"/>
      <c r="AD574" s="126"/>
      <c r="AE574" s="144"/>
      <c r="AF574" s="47"/>
      <c r="AG574" s="1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</row>
    <row r="575" spans="2:45" ht="16.2">
      <c r="B575" s="1"/>
      <c r="C575" s="2"/>
      <c r="D575" s="2"/>
      <c r="E575" s="2"/>
      <c r="F575" s="2"/>
      <c r="G575" s="2"/>
      <c r="H575" s="2"/>
      <c r="I575" s="2"/>
      <c r="J575" s="47"/>
      <c r="K575" s="47"/>
      <c r="L575" s="1"/>
      <c r="M575" s="47"/>
      <c r="N575" s="47"/>
      <c r="O575" s="1"/>
      <c r="P575" s="47"/>
      <c r="Q575" s="47"/>
      <c r="R575" s="1"/>
      <c r="S575" s="47"/>
      <c r="T575" s="47"/>
      <c r="U575" s="1"/>
      <c r="V575" s="47"/>
      <c r="W575" s="47"/>
      <c r="X575" s="1"/>
      <c r="Y575" s="47"/>
      <c r="Z575" s="47"/>
      <c r="AA575" s="1"/>
      <c r="AB575" s="1"/>
      <c r="AC575" s="1"/>
      <c r="AD575" s="126"/>
      <c r="AE575" s="144"/>
      <c r="AF575" s="47"/>
      <c r="AG575" s="1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47"/>
    </row>
    <row r="576" spans="2:45" ht="16.2">
      <c r="B576" s="1"/>
      <c r="C576" s="2"/>
      <c r="D576" s="2"/>
      <c r="E576" s="2"/>
      <c r="F576" s="2"/>
      <c r="G576" s="2"/>
      <c r="H576" s="2"/>
      <c r="I576" s="2"/>
      <c r="J576" s="47"/>
      <c r="K576" s="47"/>
      <c r="L576" s="1"/>
      <c r="M576" s="47"/>
      <c r="N576" s="47"/>
      <c r="O576" s="1"/>
      <c r="P576" s="47"/>
      <c r="Q576" s="47"/>
      <c r="R576" s="1"/>
      <c r="S576" s="47"/>
      <c r="T576" s="47"/>
      <c r="U576" s="1"/>
      <c r="V576" s="47"/>
      <c r="W576" s="47"/>
      <c r="X576" s="1"/>
      <c r="Y576" s="47"/>
      <c r="Z576" s="47"/>
      <c r="AA576" s="1"/>
      <c r="AB576" s="1"/>
      <c r="AC576" s="1"/>
      <c r="AD576" s="126"/>
      <c r="AE576" s="144"/>
      <c r="AF576" s="47"/>
      <c r="AG576" s="1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47"/>
    </row>
    <row r="577" spans="2:45" ht="16.2">
      <c r="B577" s="1"/>
      <c r="C577" s="2"/>
      <c r="D577" s="2"/>
      <c r="E577" s="2"/>
      <c r="F577" s="2"/>
      <c r="G577" s="2"/>
      <c r="H577" s="2"/>
      <c r="I577" s="2"/>
      <c r="J577" s="47"/>
      <c r="K577" s="47"/>
      <c r="L577" s="1"/>
      <c r="M577" s="47"/>
      <c r="N577" s="47"/>
      <c r="O577" s="1"/>
      <c r="P577" s="47"/>
      <c r="Q577" s="47"/>
      <c r="R577" s="1"/>
      <c r="S577" s="47"/>
      <c r="T577" s="47"/>
      <c r="U577" s="1"/>
      <c r="V577" s="47"/>
      <c r="W577" s="47"/>
      <c r="X577" s="1"/>
      <c r="Y577" s="47"/>
      <c r="Z577" s="47"/>
      <c r="AA577" s="1"/>
      <c r="AB577" s="1"/>
      <c r="AC577" s="1"/>
      <c r="AD577" s="126"/>
      <c r="AE577" s="144"/>
      <c r="AF577" s="47"/>
      <c r="AG577" s="1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  <c r="AS577" s="47"/>
    </row>
    <row r="578" spans="2:45" ht="16.2">
      <c r="B578" s="1"/>
      <c r="C578" s="2"/>
      <c r="D578" s="2"/>
      <c r="E578" s="2"/>
      <c r="F578" s="2"/>
      <c r="G578" s="2"/>
      <c r="H578" s="2"/>
      <c r="I578" s="2"/>
      <c r="J578" s="47"/>
      <c r="K578" s="47"/>
      <c r="L578" s="1"/>
      <c r="M578" s="47"/>
      <c r="N578" s="47"/>
      <c r="O578" s="1"/>
      <c r="P578" s="47"/>
      <c r="Q578" s="47"/>
      <c r="R578" s="1"/>
      <c r="S578" s="47"/>
      <c r="T578" s="47"/>
      <c r="U578" s="1"/>
      <c r="V578" s="47"/>
      <c r="W578" s="47"/>
      <c r="X578" s="1"/>
      <c r="Y578" s="47"/>
      <c r="Z578" s="47"/>
      <c r="AA578" s="1"/>
      <c r="AB578" s="1"/>
      <c r="AC578" s="1"/>
      <c r="AD578" s="126"/>
      <c r="AE578" s="144"/>
      <c r="AF578" s="47"/>
      <c r="AG578" s="1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47"/>
    </row>
    <row r="579" spans="2:45" ht="16.2">
      <c r="B579" s="1"/>
      <c r="C579" s="2"/>
      <c r="D579" s="2"/>
      <c r="E579" s="2"/>
      <c r="F579" s="2"/>
      <c r="G579" s="2"/>
      <c r="H579" s="2"/>
      <c r="I579" s="2"/>
      <c r="J579" s="47"/>
      <c r="K579" s="47"/>
      <c r="L579" s="1"/>
      <c r="M579" s="47"/>
      <c r="N579" s="47"/>
      <c r="O579" s="1"/>
      <c r="P579" s="47"/>
      <c r="Q579" s="47"/>
      <c r="R579" s="1"/>
      <c r="S579" s="47"/>
      <c r="T579" s="47"/>
      <c r="U579" s="1"/>
      <c r="V579" s="47"/>
      <c r="W579" s="47"/>
      <c r="X579" s="1"/>
      <c r="Y579" s="47"/>
      <c r="Z579" s="47"/>
      <c r="AA579" s="1"/>
      <c r="AB579" s="1"/>
      <c r="AC579" s="1"/>
      <c r="AD579" s="126"/>
      <c r="AE579" s="144"/>
      <c r="AF579" s="47"/>
      <c r="AG579" s="1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</row>
    <row r="580" spans="2:45" ht="16.2">
      <c r="B580" s="1"/>
      <c r="C580" s="2"/>
      <c r="D580" s="2"/>
      <c r="E580" s="2"/>
      <c r="F580" s="2"/>
      <c r="G580" s="2"/>
      <c r="H580" s="2"/>
      <c r="I580" s="2"/>
      <c r="J580" s="47"/>
      <c r="K580" s="47"/>
      <c r="L580" s="1"/>
      <c r="M580" s="47"/>
      <c r="N580" s="47"/>
      <c r="O580" s="1"/>
      <c r="P580" s="47"/>
      <c r="Q580" s="47"/>
      <c r="R580" s="1"/>
      <c r="S580" s="47"/>
      <c r="T580" s="47"/>
      <c r="U580" s="1"/>
      <c r="V580" s="47"/>
      <c r="W580" s="47"/>
      <c r="X580" s="1"/>
      <c r="Y580" s="47"/>
      <c r="Z580" s="47"/>
      <c r="AA580" s="1"/>
      <c r="AB580" s="1"/>
      <c r="AC580" s="1"/>
      <c r="AD580" s="126"/>
      <c r="AE580" s="144"/>
      <c r="AF580" s="47"/>
      <c r="AG580" s="1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  <c r="AS580" s="47"/>
    </row>
    <row r="581" spans="2:45" ht="16.2">
      <c r="B581" s="1"/>
      <c r="C581" s="2"/>
      <c r="D581" s="2"/>
      <c r="E581" s="2"/>
      <c r="F581" s="2"/>
      <c r="G581" s="2"/>
      <c r="H581" s="2"/>
      <c r="I581" s="2"/>
      <c r="J581" s="47"/>
      <c r="K581" s="47"/>
      <c r="L581" s="1"/>
      <c r="M581" s="47"/>
      <c r="N581" s="47"/>
      <c r="O581" s="1"/>
      <c r="P581" s="47"/>
      <c r="Q581" s="47"/>
      <c r="R581" s="1"/>
      <c r="S581" s="47"/>
      <c r="T581" s="47"/>
      <c r="U581" s="1"/>
      <c r="V581" s="47"/>
      <c r="W581" s="47"/>
      <c r="X581" s="1"/>
      <c r="Y581" s="47"/>
      <c r="Z581" s="47"/>
      <c r="AA581" s="1"/>
      <c r="AB581" s="1"/>
      <c r="AC581" s="1"/>
      <c r="AD581" s="126"/>
      <c r="AE581" s="144"/>
      <c r="AF581" s="47"/>
      <c r="AG581" s="1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47"/>
    </row>
    <row r="582" spans="2:45" ht="16.2">
      <c r="B582" s="1"/>
      <c r="C582" s="2"/>
      <c r="D582" s="2"/>
      <c r="E582" s="2"/>
      <c r="F582" s="2"/>
      <c r="G582" s="2"/>
      <c r="H582" s="2"/>
      <c r="I582" s="2"/>
      <c r="J582" s="47"/>
      <c r="K582" s="47"/>
      <c r="L582" s="1"/>
      <c r="M582" s="47"/>
      <c r="N582" s="47"/>
      <c r="O582" s="1"/>
      <c r="P582" s="47"/>
      <c r="Q582" s="47"/>
      <c r="R582" s="1"/>
      <c r="S582" s="47"/>
      <c r="T582" s="47"/>
      <c r="U582" s="1"/>
      <c r="V582" s="47"/>
      <c r="W582" s="47"/>
      <c r="X582" s="1"/>
      <c r="Y582" s="47"/>
      <c r="Z582" s="47"/>
      <c r="AA582" s="1"/>
      <c r="AB582" s="1"/>
      <c r="AC582" s="1"/>
      <c r="AD582" s="126"/>
      <c r="AE582" s="144"/>
      <c r="AF582" s="47"/>
      <c r="AG582" s="1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</row>
    <row r="583" spans="2:45" ht="16.2">
      <c r="B583" s="1"/>
      <c r="C583" s="2"/>
      <c r="D583" s="2"/>
      <c r="E583" s="2"/>
      <c r="F583" s="2"/>
      <c r="G583" s="2"/>
      <c r="H583" s="2"/>
      <c r="I583" s="2"/>
      <c r="J583" s="47"/>
      <c r="K583" s="47"/>
      <c r="L583" s="1"/>
      <c r="M583" s="47"/>
      <c r="N583" s="47"/>
      <c r="O583" s="1"/>
      <c r="P583" s="47"/>
      <c r="Q583" s="47"/>
      <c r="R583" s="1"/>
      <c r="S583" s="47"/>
      <c r="T583" s="47"/>
      <c r="U583" s="1"/>
      <c r="V583" s="47"/>
      <c r="W583" s="47"/>
      <c r="X583" s="1"/>
      <c r="Y583" s="47"/>
      <c r="Z583" s="47"/>
      <c r="AA583" s="1"/>
      <c r="AB583" s="1"/>
      <c r="AC583" s="1"/>
      <c r="AD583" s="126"/>
      <c r="AE583" s="144"/>
      <c r="AF583" s="47"/>
      <c r="AG583" s="1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  <c r="AS583" s="47"/>
    </row>
    <row r="584" spans="2:45" ht="16.2">
      <c r="B584" s="1"/>
      <c r="C584" s="2"/>
      <c r="D584" s="2"/>
      <c r="E584" s="2"/>
      <c r="F584" s="2"/>
      <c r="G584" s="2"/>
      <c r="H584" s="2"/>
      <c r="I584" s="2"/>
      <c r="J584" s="47"/>
      <c r="K584" s="47"/>
      <c r="L584" s="1"/>
      <c r="M584" s="47"/>
      <c r="N584" s="47"/>
      <c r="O584" s="1"/>
      <c r="P584" s="47"/>
      <c r="Q584" s="47"/>
      <c r="R584" s="1"/>
      <c r="S584" s="47"/>
      <c r="T584" s="47"/>
      <c r="U584" s="1"/>
      <c r="V584" s="47"/>
      <c r="W584" s="47"/>
      <c r="X584" s="1"/>
      <c r="Y584" s="47"/>
      <c r="Z584" s="47"/>
      <c r="AA584" s="1"/>
      <c r="AB584" s="1"/>
      <c r="AC584" s="1"/>
      <c r="AD584" s="126"/>
      <c r="AE584" s="144"/>
      <c r="AF584" s="47"/>
      <c r="AG584" s="1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  <c r="AS584" s="47"/>
    </row>
    <row r="585" spans="2:45" ht="16.2">
      <c r="B585" s="1"/>
      <c r="C585" s="2"/>
      <c r="D585" s="2"/>
      <c r="E585" s="2"/>
      <c r="F585" s="2"/>
      <c r="G585" s="2"/>
      <c r="H585" s="2"/>
      <c r="I585" s="2"/>
      <c r="J585" s="47"/>
      <c r="K585" s="47"/>
      <c r="L585" s="1"/>
      <c r="M585" s="47"/>
      <c r="N585" s="47"/>
      <c r="O585" s="1"/>
      <c r="P585" s="47"/>
      <c r="Q585" s="47"/>
      <c r="R585" s="1"/>
      <c r="S585" s="47"/>
      <c r="T585" s="47"/>
      <c r="U585" s="1"/>
      <c r="V585" s="47"/>
      <c r="W585" s="47"/>
      <c r="X585" s="1"/>
      <c r="Y585" s="47"/>
      <c r="Z585" s="47"/>
      <c r="AA585" s="1"/>
      <c r="AB585" s="1"/>
      <c r="AC585" s="1"/>
      <c r="AD585" s="126"/>
      <c r="AE585" s="144"/>
      <c r="AF585" s="47"/>
      <c r="AG585" s="1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  <c r="AS585" s="47"/>
    </row>
    <row r="586" spans="2:45" ht="16.2">
      <c r="B586" s="1"/>
      <c r="C586" s="2"/>
      <c r="D586" s="2"/>
      <c r="E586" s="2"/>
      <c r="F586" s="2"/>
      <c r="G586" s="2"/>
      <c r="H586" s="2"/>
      <c r="I586" s="2"/>
      <c r="J586" s="47"/>
      <c r="K586" s="47"/>
      <c r="L586" s="1"/>
      <c r="M586" s="47"/>
      <c r="N586" s="47"/>
      <c r="O586" s="1"/>
      <c r="P586" s="47"/>
      <c r="Q586" s="47"/>
      <c r="R586" s="1"/>
      <c r="S586" s="47"/>
      <c r="T586" s="47"/>
      <c r="U586" s="1"/>
      <c r="V586" s="47"/>
      <c r="W586" s="47"/>
      <c r="X586" s="1"/>
      <c r="Y586" s="47"/>
      <c r="Z586" s="47"/>
      <c r="AA586" s="1"/>
      <c r="AB586" s="1"/>
      <c r="AC586" s="1"/>
      <c r="AD586" s="126"/>
      <c r="AE586" s="144"/>
      <c r="AF586" s="47"/>
      <c r="AG586" s="1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  <c r="AS586" s="47"/>
    </row>
    <row r="587" spans="2:45" ht="16.2">
      <c r="B587" s="1"/>
      <c r="C587" s="2"/>
      <c r="D587" s="2"/>
      <c r="E587" s="2"/>
      <c r="F587" s="2"/>
      <c r="G587" s="2"/>
      <c r="H587" s="2"/>
      <c r="I587" s="2"/>
      <c r="J587" s="47"/>
      <c r="K587" s="47"/>
      <c r="L587" s="1"/>
      <c r="M587" s="47"/>
      <c r="N587" s="47"/>
      <c r="O587" s="1"/>
      <c r="P587" s="47"/>
      <c r="Q587" s="47"/>
      <c r="R587" s="1"/>
      <c r="S587" s="47"/>
      <c r="T587" s="47"/>
      <c r="U587" s="1"/>
      <c r="V587" s="47"/>
      <c r="W587" s="47"/>
      <c r="X587" s="1"/>
      <c r="Y587" s="47"/>
      <c r="Z587" s="47"/>
      <c r="AA587" s="1"/>
      <c r="AB587" s="1"/>
      <c r="AC587" s="1"/>
      <c r="AD587" s="126"/>
      <c r="AE587" s="144"/>
      <c r="AF587" s="47"/>
      <c r="AG587" s="1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  <c r="AR587" s="47"/>
      <c r="AS587" s="47"/>
    </row>
    <row r="588" spans="2:45" ht="16.2">
      <c r="B588" s="1"/>
      <c r="C588" s="2"/>
      <c r="D588" s="2"/>
      <c r="E588" s="2"/>
      <c r="F588" s="2"/>
      <c r="G588" s="2"/>
      <c r="H588" s="2"/>
      <c r="I588" s="2"/>
      <c r="J588" s="47"/>
      <c r="K588" s="47"/>
      <c r="L588" s="1"/>
      <c r="M588" s="47"/>
      <c r="N588" s="47"/>
      <c r="O588" s="1"/>
      <c r="P588" s="47"/>
      <c r="Q588" s="47"/>
      <c r="R588" s="1"/>
      <c r="S588" s="47"/>
      <c r="T588" s="47"/>
      <c r="U588" s="1"/>
      <c r="V588" s="47"/>
      <c r="W588" s="47"/>
      <c r="X588" s="1"/>
      <c r="Y588" s="47"/>
      <c r="Z588" s="47"/>
      <c r="AA588" s="1"/>
      <c r="AB588" s="1"/>
      <c r="AC588" s="1"/>
      <c r="AD588" s="126"/>
      <c r="AE588" s="144"/>
      <c r="AF588" s="47"/>
      <c r="AG588" s="1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  <c r="AR588" s="47"/>
      <c r="AS588" s="47"/>
    </row>
    <row r="589" spans="2:45" ht="16.2">
      <c r="B589" s="1"/>
      <c r="C589" s="2"/>
      <c r="D589" s="2"/>
      <c r="E589" s="2"/>
      <c r="F589" s="2"/>
      <c r="G589" s="2"/>
      <c r="H589" s="2"/>
      <c r="I589" s="2"/>
      <c r="J589" s="47"/>
      <c r="K589" s="47"/>
      <c r="L589" s="1"/>
      <c r="M589" s="47"/>
      <c r="N589" s="47"/>
      <c r="O589" s="1"/>
      <c r="P589" s="47"/>
      <c r="Q589" s="47"/>
      <c r="R589" s="1"/>
      <c r="S589" s="47"/>
      <c r="T589" s="47"/>
      <c r="U589" s="1"/>
      <c r="V589" s="47"/>
      <c r="W589" s="47"/>
      <c r="X589" s="1"/>
      <c r="Y589" s="47"/>
      <c r="Z589" s="47"/>
      <c r="AA589" s="1"/>
      <c r="AB589" s="1"/>
      <c r="AC589" s="1"/>
      <c r="AD589" s="126"/>
      <c r="AE589" s="144"/>
      <c r="AF589" s="47"/>
      <c r="AG589" s="1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  <c r="AS589" s="47"/>
    </row>
    <row r="590" spans="2:45" ht="16.2">
      <c r="B590" s="1"/>
      <c r="C590" s="2"/>
      <c r="D590" s="2"/>
      <c r="E590" s="2"/>
      <c r="F590" s="2"/>
      <c r="G590" s="2"/>
      <c r="H590" s="2"/>
      <c r="I590" s="2"/>
      <c r="J590" s="47"/>
      <c r="K590" s="47"/>
      <c r="L590" s="1"/>
      <c r="M590" s="47"/>
      <c r="N590" s="47"/>
      <c r="O590" s="1"/>
      <c r="P590" s="47"/>
      <c r="Q590" s="47"/>
      <c r="R590" s="1"/>
      <c r="S590" s="47"/>
      <c r="T590" s="47"/>
      <c r="U590" s="1"/>
      <c r="V590" s="47"/>
      <c r="W590" s="47"/>
      <c r="X590" s="1"/>
      <c r="Y590" s="47"/>
      <c r="Z590" s="47"/>
      <c r="AA590" s="1"/>
      <c r="AB590" s="1"/>
      <c r="AC590" s="1"/>
      <c r="AD590" s="126"/>
      <c r="AE590" s="144"/>
      <c r="AF590" s="47"/>
      <c r="AG590" s="1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  <c r="AS590" s="47"/>
    </row>
    <row r="591" spans="2:45" ht="16.2">
      <c r="B591" s="1"/>
      <c r="C591" s="2"/>
      <c r="D591" s="2"/>
      <c r="E591" s="2"/>
      <c r="F591" s="2"/>
      <c r="G591" s="2"/>
      <c r="H591" s="2"/>
      <c r="I591" s="2"/>
      <c r="J591" s="47"/>
      <c r="K591" s="47"/>
      <c r="L591" s="1"/>
      <c r="M591" s="47"/>
      <c r="N591" s="47"/>
      <c r="O591" s="1"/>
      <c r="P591" s="47"/>
      <c r="Q591" s="47"/>
      <c r="R591" s="1"/>
      <c r="S591" s="47"/>
      <c r="T591" s="47"/>
      <c r="U591" s="1"/>
      <c r="V591" s="47"/>
      <c r="W591" s="47"/>
      <c r="X591" s="1"/>
      <c r="Y591" s="47"/>
      <c r="Z591" s="47"/>
      <c r="AA591" s="1"/>
      <c r="AB591" s="1"/>
      <c r="AC591" s="1"/>
      <c r="AD591" s="126"/>
      <c r="AE591" s="144"/>
      <c r="AF591" s="47"/>
      <c r="AG591" s="1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  <c r="AS591" s="47"/>
    </row>
    <row r="592" spans="2:45" ht="16.2">
      <c r="B592" s="1"/>
      <c r="C592" s="2"/>
      <c r="D592" s="2"/>
      <c r="E592" s="2"/>
      <c r="F592" s="2"/>
      <c r="G592" s="2"/>
      <c r="H592" s="2"/>
      <c r="I592" s="2"/>
      <c r="J592" s="47"/>
      <c r="K592" s="47"/>
      <c r="L592" s="1"/>
      <c r="M592" s="47"/>
      <c r="N592" s="47"/>
      <c r="O592" s="1"/>
      <c r="P592" s="47"/>
      <c r="Q592" s="47"/>
      <c r="R592" s="1"/>
      <c r="S592" s="47"/>
      <c r="T592" s="47"/>
      <c r="U592" s="1"/>
      <c r="V592" s="47"/>
      <c r="W592" s="47"/>
      <c r="X592" s="1"/>
      <c r="Y592" s="47"/>
      <c r="Z592" s="47"/>
      <c r="AA592" s="1"/>
      <c r="AB592" s="1"/>
      <c r="AC592" s="1"/>
      <c r="AD592" s="126"/>
      <c r="AE592" s="144"/>
      <c r="AF592" s="47"/>
      <c r="AG592" s="1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  <c r="AS592" s="47"/>
    </row>
    <row r="593" spans="2:45" ht="16.2">
      <c r="B593" s="1"/>
      <c r="C593" s="2"/>
      <c r="D593" s="2"/>
      <c r="E593" s="2"/>
      <c r="F593" s="2"/>
      <c r="G593" s="2"/>
      <c r="H593" s="2"/>
      <c r="I593" s="2"/>
      <c r="J593" s="47"/>
      <c r="K593" s="47"/>
      <c r="L593" s="1"/>
      <c r="M593" s="47"/>
      <c r="N593" s="47"/>
      <c r="O593" s="1"/>
      <c r="P593" s="47"/>
      <c r="Q593" s="47"/>
      <c r="R593" s="1"/>
      <c r="S593" s="47"/>
      <c r="T593" s="47"/>
      <c r="U593" s="1"/>
      <c r="V593" s="47"/>
      <c r="W593" s="47"/>
      <c r="X593" s="1"/>
      <c r="Y593" s="47"/>
      <c r="Z593" s="47"/>
      <c r="AA593" s="1"/>
      <c r="AB593" s="1"/>
      <c r="AC593" s="1"/>
      <c r="AD593" s="126"/>
      <c r="AE593" s="144"/>
      <c r="AF593" s="47"/>
      <c r="AG593" s="1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  <c r="AS593" s="47"/>
    </row>
    <row r="594" spans="2:45" ht="16.2">
      <c r="B594" s="1"/>
      <c r="C594" s="2"/>
      <c r="D594" s="2"/>
      <c r="E594" s="2"/>
      <c r="F594" s="2"/>
      <c r="G594" s="2"/>
      <c r="H594" s="2"/>
      <c r="I594" s="2"/>
      <c r="J594" s="47"/>
      <c r="K594" s="47"/>
      <c r="L594" s="1"/>
      <c r="M594" s="47"/>
      <c r="N594" s="47"/>
      <c r="O594" s="1"/>
      <c r="P594" s="47"/>
      <c r="Q594" s="47"/>
      <c r="R594" s="1"/>
      <c r="S594" s="47"/>
      <c r="T594" s="47"/>
      <c r="U594" s="1"/>
      <c r="V594" s="47"/>
      <c r="W594" s="47"/>
      <c r="X594" s="1"/>
      <c r="Y594" s="47"/>
      <c r="Z594" s="47"/>
      <c r="AA594" s="1"/>
      <c r="AB594" s="1"/>
      <c r="AC594" s="1"/>
      <c r="AD594" s="126"/>
      <c r="AE594" s="144"/>
      <c r="AF594" s="47"/>
      <c r="AG594" s="1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  <c r="AS594" s="47"/>
    </row>
    <row r="595" spans="2:45" ht="16.2">
      <c r="B595" s="1"/>
      <c r="C595" s="2"/>
      <c r="D595" s="2"/>
      <c r="E595" s="2"/>
      <c r="F595" s="2"/>
      <c r="G595" s="2"/>
      <c r="H595" s="2"/>
      <c r="I595" s="2"/>
      <c r="J595" s="47"/>
      <c r="K595" s="47"/>
      <c r="L595" s="1"/>
      <c r="M595" s="47"/>
      <c r="N595" s="47"/>
      <c r="O595" s="1"/>
      <c r="P595" s="47"/>
      <c r="Q595" s="47"/>
      <c r="R595" s="1"/>
      <c r="S595" s="47"/>
      <c r="T595" s="47"/>
      <c r="U595" s="1"/>
      <c r="V595" s="47"/>
      <c r="W595" s="47"/>
      <c r="X595" s="1"/>
      <c r="Y595" s="47"/>
      <c r="Z595" s="47"/>
      <c r="AA595" s="1"/>
      <c r="AB595" s="1"/>
      <c r="AC595" s="1"/>
      <c r="AD595" s="126"/>
      <c r="AE595" s="144"/>
      <c r="AF595" s="47"/>
      <c r="AG595" s="1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  <c r="AS595" s="47"/>
    </row>
    <row r="596" spans="2:45" ht="16.2">
      <c r="B596" s="1"/>
      <c r="C596" s="2"/>
      <c r="D596" s="2"/>
      <c r="E596" s="2"/>
      <c r="F596" s="2"/>
      <c r="G596" s="2"/>
      <c r="H596" s="2"/>
      <c r="I596" s="2"/>
      <c r="J596" s="47"/>
      <c r="K596" s="47"/>
      <c r="L596" s="1"/>
      <c r="M596" s="47"/>
      <c r="N596" s="47"/>
      <c r="O596" s="1"/>
      <c r="P596" s="47"/>
      <c r="Q596" s="47"/>
      <c r="R596" s="1"/>
      <c r="S596" s="47"/>
      <c r="T596" s="47"/>
      <c r="U596" s="1"/>
      <c r="V596" s="47"/>
      <c r="W596" s="47"/>
      <c r="X596" s="1"/>
      <c r="Y596" s="47"/>
      <c r="Z596" s="47"/>
      <c r="AA596" s="1"/>
      <c r="AB596" s="1"/>
      <c r="AC596" s="1"/>
      <c r="AD596" s="126"/>
      <c r="AE596" s="144"/>
      <c r="AF596" s="47"/>
      <c r="AG596" s="1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  <c r="AS596" s="47"/>
    </row>
    <row r="597" spans="2:45" ht="16.2">
      <c r="B597" s="1"/>
      <c r="C597" s="2"/>
      <c r="D597" s="2"/>
      <c r="E597" s="2"/>
      <c r="F597" s="2"/>
      <c r="G597" s="2"/>
      <c r="H597" s="2"/>
      <c r="I597" s="2"/>
      <c r="J597" s="47"/>
      <c r="K597" s="47"/>
      <c r="L597" s="1"/>
      <c r="M597" s="47"/>
      <c r="N597" s="47"/>
      <c r="O597" s="1"/>
      <c r="P597" s="47"/>
      <c r="Q597" s="47"/>
      <c r="R597" s="1"/>
      <c r="S597" s="47"/>
      <c r="T597" s="47"/>
      <c r="U597" s="1"/>
      <c r="V597" s="47"/>
      <c r="W597" s="47"/>
      <c r="X597" s="1"/>
      <c r="Y597" s="47"/>
      <c r="Z597" s="47"/>
      <c r="AA597" s="1"/>
      <c r="AB597" s="1"/>
      <c r="AC597" s="1"/>
      <c r="AD597" s="126"/>
      <c r="AE597" s="144"/>
      <c r="AF597" s="47"/>
      <c r="AG597" s="1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  <c r="AS597" s="47"/>
    </row>
    <row r="598" spans="2:45" ht="16.2">
      <c r="B598" s="1"/>
      <c r="C598" s="2"/>
      <c r="D598" s="2"/>
      <c r="E598" s="2"/>
      <c r="F598" s="2"/>
      <c r="G598" s="2"/>
      <c r="H598" s="2"/>
      <c r="I598" s="2"/>
      <c r="J598" s="47"/>
      <c r="K598" s="47"/>
      <c r="L598" s="1"/>
      <c r="M598" s="47"/>
      <c r="N598" s="47"/>
      <c r="O598" s="1"/>
      <c r="P598" s="47"/>
      <c r="Q598" s="47"/>
      <c r="R598" s="1"/>
      <c r="S598" s="47"/>
      <c r="T598" s="47"/>
      <c r="U598" s="1"/>
      <c r="V598" s="47"/>
      <c r="W598" s="47"/>
      <c r="X598" s="1"/>
      <c r="Y598" s="47"/>
      <c r="Z598" s="47"/>
      <c r="AA598" s="1"/>
      <c r="AB598" s="1"/>
      <c r="AC598" s="1"/>
      <c r="AE598" s="144"/>
      <c r="AF598" s="47"/>
      <c r="AG598" s="1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  <c r="AS598" s="47"/>
    </row>
    <row r="599" spans="2:45" ht="16.2">
      <c r="B599" s="1"/>
      <c r="C599" s="2"/>
      <c r="D599" s="2"/>
      <c r="E599" s="2"/>
      <c r="F599" s="2"/>
      <c r="G599" s="2"/>
      <c r="H599" s="2"/>
      <c r="I599" s="2"/>
      <c r="J599" s="47"/>
      <c r="K599" s="47"/>
      <c r="L599" s="1"/>
      <c r="M599" s="47"/>
      <c r="N599" s="47"/>
      <c r="O599" s="1"/>
      <c r="P599" s="47"/>
      <c r="Q599" s="47"/>
      <c r="R599" s="1"/>
      <c r="S599" s="47"/>
      <c r="T599" s="47"/>
      <c r="U599" s="1"/>
      <c r="V599" s="47"/>
      <c r="W599" s="47"/>
      <c r="X599" s="1"/>
      <c r="Y599" s="47"/>
      <c r="Z599" s="47"/>
      <c r="AA599" s="1"/>
      <c r="AB599" s="1"/>
      <c r="AC599" s="1"/>
      <c r="AE599" s="144"/>
      <c r="AF599" s="47"/>
      <c r="AG599" s="1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  <c r="AS599" s="47"/>
    </row>
    <row r="600" spans="2:45" ht="16.2">
      <c r="B600" s="1"/>
      <c r="C600" s="2"/>
      <c r="D600" s="2"/>
      <c r="E600" s="2"/>
      <c r="F600" s="2"/>
      <c r="G600" s="2"/>
      <c r="H600" s="2"/>
      <c r="I600" s="2"/>
      <c r="J600" s="47"/>
      <c r="K600" s="47"/>
      <c r="L600" s="1"/>
      <c r="M600" s="47"/>
      <c r="N600" s="47"/>
      <c r="O600" s="1"/>
      <c r="P600" s="47"/>
      <c r="Q600" s="47"/>
      <c r="R600" s="1"/>
      <c r="S600" s="47"/>
      <c r="T600" s="47"/>
      <c r="U600" s="1"/>
      <c r="V600" s="47"/>
      <c r="W600" s="47"/>
      <c r="X600" s="1"/>
      <c r="Y600" s="47"/>
      <c r="Z600" s="47"/>
      <c r="AA600" s="1"/>
      <c r="AB600" s="1"/>
      <c r="AC600" s="1"/>
      <c r="AE600" s="144"/>
      <c r="AF600" s="47"/>
      <c r="AG600" s="1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</row>
    <row r="601" spans="2:45" ht="16.2">
      <c r="B601" s="1"/>
      <c r="C601" s="2"/>
      <c r="D601" s="2"/>
      <c r="E601" s="2"/>
      <c r="F601" s="2"/>
      <c r="G601" s="2"/>
      <c r="H601" s="2"/>
      <c r="I601" s="2"/>
      <c r="J601" s="47"/>
      <c r="K601" s="47"/>
      <c r="L601" s="1"/>
      <c r="M601" s="47"/>
      <c r="N601" s="47"/>
      <c r="O601" s="1"/>
      <c r="P601" s="47"/>
      <c r="Q601" s="47"/>
      <c r="R601" s="1"/>
      <c r="S601" s="47"/>
      <c r="T601" s="47"/>
      <c r="U601" s="1"/>
      <c r="V601" s="47"/>
      <c r="W601" s="47"/>
      <c r="X601" s="1"/>
      <c r="Y601" s="47"/>
      <c r="Z601" s="47"/>
      <c r="AA601" s="1"/>
      <c r="AB601" s="1"/>
      <c r="AC601" s="1"/>
      <c r="AE601" s="144"/>
      <c r="AF601" s="47"/>
      <c r="AG601" s="1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</row>
    <row r="602" spans="2:45" ht="16.2">
      <c r="B602" s="1"/>
      <c r="C602" s="2"/>
      <c r="D602" s="2"/>
      <c r="E602" s="2"/>
      <c r="F602" s="2"/>
      <c r="G602" s="2"/>
      <c r="H602" s="2"/>
      <c r="I602" s="2"/>
      <c r="J602" s="47"/>
      <c r="K602" s="47"/>
      <c r="L602" s="1"/>
      <c r="M602" s="47"/>
      <c r="N602" s="47"/>
      <c r="O602" s="1"/>
      <c r="P602" s="47"/>
      <c r="Q602" s="47"/>
      <c r="R602" s="1"/>
      <c r="S602" s="47"/>
      <c r="T602" s="47"/>
      <c r="U602" s="1"/>
      <c r="V602" s="47"/>
      <c r="W602" s="47"/>
      <c r="X602" s="1"/>
      <c r="Y602" s="47"/>
      <c r="Z602" s="47"/>
      <c r="AA602" s="1"/>
      <c r="AB602" s="1"/>
      <c r="AC602" s="1"/>
      <c r="AE602" s="144"/>
      <c r="AF602" s="47"/>
      <c r="AG602" s="1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  <c r="AR602" s="47"/>
      <c r="AS602" s="47"/>
    </row>
    <row r="603" spans="2:45" ht="16.2">
      <c r="B603" s="1"/>
      <c r="C603" s="2"/>
      <c r="D603" s="2"/>
      <c r="E603" s="2"/>
      <c r="F603" s="2"/>
      <c r="G603" s="2"/>
      <c r="H603" s="2"/>
      <c r="I603" s="2"/>
      <c r="J603" s="47"/>
      <c r="K603" s="47"/>
      <c r="L603" s="1"/>
      <c r="M603" s="47"/>
      <c r="N603" s="47"/>
      <c r="O603" s="1"/>
      <c r="P603" s="47"/>
      <c r="Q603" s="47"/>
      <c r="R603" s="1"/>
      <c r="S603" s="47"/>
      <c r="T603" s="47"/>
      <c r="U603" s="1"/>
      <c r="V603" s="47"/>
      <c r="W603" s="47"/>
      <c r="X603" s="1"/>
      <c r="Y603" s="47"/>
      <c r="Z603" s="47"/>
      <c r="AA603" s="1"/>
      <c r="AB603" s="1"/>
      <c r="AC603" s="1"/>
      <c r="AE603" s="144"/>
      <c r="AF603" s="47"/>
      <c r="AG603" s="1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</row>
    <row r="604" spans="2:45" ht="16.2">
      <c r="B604" s="1"/>
      <c r="C604" s="2"/>
      <c r="D604" s="2"/>
      <c r="E604" s="2"/>
      <c r="F604" s="2"/>
      <c r="G604" s="2"/>
      <c r="H604" s="2"/>
      <c r="I604" s="2"/>
      <c r="J604" s="47"/>
      <c r="K604" s="47"/>
      <c r="L604" s="1"/>
      <c r="M604" s="47"/>
      <c r="N604" s="47"/>
      <c r="O604" s="1"/>
      <c r="P604" s="47"/>
      <c r="Q604" s="47"/>
      <c r="R604" s="1"/>
      <c r="S604" s="47"/>
      <c r="T604" s="47"/>
      <c r="U604" s="1"/>
      <c r="V604" s="47"/>
      <c r="W604" s="47"/>
      <c r="X604" s="1"/>
      <c r="Y604" s="47"/>
      <c r="Z604" s="47"/>
      <c r="AA604" s="1"/>
      <c r="AB604" s="1"/>
      <c r="AC604" s="1"/>
      <c r="AE604" s="144"/>
      <c r="AF604" s="47"/>
      <c r="AG604" s="1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  <c r="AR604" s="47"/>
      <c r="AS604" s="47"/>
    </row>
    <row r="605" spans="2:45" ht="16.2">
      <c r="B605" s="1"/>
      <c r="C605" s="2"/>
      <c r="D605" s="2"/>
      <c r="E605" s="2"/>
      <c r="F605" s="2"/>
      <c r="G605" s="2"/>
      <c r="H605" s="2"/>
      <c r="I605" s="2"/>
      <c r="J605" s="47"/>
      <c r="K605" s="47"/>
      <c r="L605" s="1"/>
      <c r="M605" s="47"/>
      <c r="N605" s="47"/>
      <c r="O605" s="1"/>
      <c r="P605" s="47"/>
      <c r="Q605" s="47"/>
      <c r="R605" s="1"/>
      <c r="S605" s="47"/>
      <c r="T605" s="47"/>
      <c r="U605" s="1"/>
      <c r="V605" s="47"/>
      <c r="W605" s="47"/>
      <c r="X605" s="1"/>
      <c r="Y605" s="47"/>
      <c r="Z605" s="47"/>
      <c r="AA605" s="1"/>
      <c r="AB605" s="1"/>
      <c r="AC605" s="1"/>
      <c r="AE605" s="144"/>
      <c r="AF605" s="47"/>
      <c r="AG605" s="1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</row>
    <row r="606" spans="2:45" ht="16.2">
      <c r="B606" s="1"/>
      <c r="C606" s="2"/>
      <c r="D606" s="2"/>
      <c r="E606" s="2"/>
      <c r="F606" s="2"/>
      <c r="G606" s="2"/>
      <c r="H606" s="2"/>
      <c r="I606" s="2"/>
      <c r="J606" s="47"/>
      <c r="K606" s="47"/>
      <c r="L606" s="1"/>
      <c r="M606" s="47"/>
      <c r="N606" s="47"/>
      <c r="O606" s="1"/>
      <c r="P606" s="47"/>
      <c r="Q606" s="47"/>
      <c r="R606" s="1"/>
      <c r="S606" s="47"/>
      <c r="T606" s="47"/>
      <c r="U606" s="1"/>
      <c r="V606" s="47"/>
      <c r="W606" s="47"/>
      <c r="X606" s="1"/>
      <c r="Y606" s="47"/>
      <c r="Z606" s="47"/>
      <c r="AA606" s="1"/>
      <c r="AB606" s="1"/>
      <c r="AE606" s="144"/>
      <c r="AF606" s="47"/>
      <c r="AG606" s="1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</row>
    <row r="607" spans="2:45" ht="16.2">
      <c r="B607" s="1"/>
      <c r="C607" s="2"/>
      <c r="D607" s="2"/>
      <c r="E607" s="2"/>
      <c r="F607" s="2"/>
      <c r="G607" s="2"/>
      <c r="H607" s="2"/>
      <c r="I607" s="2"/>
      <c r="J607" s="47"/>
      <c r="K607" s="47"/>
      <c r="L607" s="1"/>
      <c r="M607" s="47"/>
      <c r="N607" s="47"/>
      <c r="O607" s="1"/>
      <c r="P607" s="47"/>
      <c r="Q607" s="47"/>
      <c r="R607" s="1"/>
      <c r="S607" s="47"/>
      <c r="T607" s="47"/>
      <c r="U607" s="1"/>
      <c r="V607" s="47"/>
      <c r="W607" s="47"/>
      <c r="X607" s="1"/>
      <c r="Y607" s="47"/>
      <c r="Z607" s="47"/>
      <c r="AA607" s="1"/>
      <c r="AB607" s="1"/>
      <c r="AE607" s="144"/>
      <c r="AF607" s="47"/>
      <c r="AG607" s="1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  <c r="AS607" s="47"/>
    </row>
    <row r="608" spans="2:45" ht="16.2">
      <c r="B608" s="1"/>
      <c r="C608" s="2"/>
      <c r="D608" s="2"/>
      <c r="E608" s="2"/>
      <c r="F608" s="2"/>
      <c r="G608" s="2"/>
      <c r="H608" s="2"/>
      <c r="I608" s="2"/>
      <c r="J608" s="47"/>
      <c r="K608" s="47"/>
      <c r="L608" s="1"/>
      <c r="M608" s="47"/>
      <c r="N608" s="47"/>
      <c r="O608" s="1"/>
      <c r="P608" s="47"/>
      <c r="Q608" s="47"/>
      <c r="R608" s="1"/>
      <c r="S608" s="47"/>
      <c r="T608" s="47"/>
      <c r="U608" s="1"/>
      <c r="V608" s="47"/>
      <c r="W608" s="47"/>
      <c r="X608" s="1"/>
      <c r="Y608" s="47"/>
      <c r="Z608" s="47"/>
      <c r="AA608" s="1"/>
      <c r="AB608" s="1"/>
      <c r="AE608" s="144"/>
      <c r="AF608" s="47"/>
      <c r="AG608" s="1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  <c r="AS608" s="47"/>
    </row>
    <row r="609" spans="2:45" ht="16.2">
      <c r="B609" s="1"/>
      <c r="C609" s="2"/>
      <c r="D609" s="2"/>
      <c r="E609" s="2"/>
      <c r="F609" s="2"/>
      <c r="G609" s="2"/>
      <c r="H609" s="2"/>
      <c r="I609" s="2"/>
      <c r="J609" s="47"/>
      <c r="K609" s="47"/>
      <c r="L609" s="1"/>
      <c r="M609" s="47"/>
      <c r="N609" s="47"/>
      <c r="O609" s="1"/>
      <c r="P609" s="47"/>
      <c r="Q609" s="47"/>
      <c r="R609" s="1"/>
      <c r="S609" s="47"/>
      <c r="T609" s="47"/>
      <c r="U609" s="1"/>
      <c r="V609" s="47"/>
      <c r="W609" s="47"/>
      <c r="X609" s="1"/>
      <c r="Y609" s="47"/>
      <c r="Z609" s="47"/>
      <c r="AA609" s="1"/>
      <c r="AB609" s="1"/>
      <c r="AE609" s="144"/>
      <c r="AF609" s="47"/>
      <c r="AG609" s="1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  <c r="AS609" s="47"/>
    </row>
    <row r="610" spans="2:45" ht="16.2">
      <c r="B610" s="1"/>
      <c r="C610" s="2"/>
      <c r="D610" s="2"/>
      <c r="E610" s="2"/>
      <c r="F610" s="2"/>
      <c r="G610" s="2"/>
      <c r="H610" s="2"/>
      <c r="I610" s="2"/>
      <c r="J610" s="47"/>
      <c r="K610" s="47"/>
      <c r="L610" s="1"/>
      <c r="M610" s="47"/>
      <c r="N610" s="47"/>
      <c r="O610" s="1"/>
      <c r="P610" s="47"/>
      <c r="Q610" s="47"/>
      <c r="R610" s="1"/>
      <c r="S610" s="47"/>
      <c r="T610" s="47"/>
      <c r="U610" s="1"/>
      <c r="V610" s="47"/>
      <c r="W610" s="47"/>
      <c r="X610" s="1"/>
      <c r="Y610" s="47"/>
      <c r="Z610" s="47"/>
      <c r="AA610" s="1"/>
      <c r="AB610" s="1"/>
      <c r="AE610" s="144"/>
      <c r="AF610" s="47"/>
      <c r="AG610" s="1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</row>
    <row r="611" spans="2:45" ht="16.2">
      <c r="B611" s="1"/>
      <c r="C611" s="2"/>
      <c r="D611" s="2"/>
      <c r="E611" s="2"/>
      <c r="F611" s="2"/>
      <c r="G611" s="2"/>
      <c r="H611" s="2"/>
      <c r="I611" s="2"/>
      <c r="J611" s="47"/>
      <c r="K611" s="47"/>
      <c r="L611" s="1"/>
      <c r="M611" s="47"/>
      <c r="N611" s="47"/>
      <c r="O611" s="1"/>
      <c r="P611" s="47"/>
      <c r="Q611" s="47"/>
      <c r="R611" s="1"/>
      <c r="S611" s="47"/>
      <c r="T611" s="47"/>
      <c r="U611" s="1"/>
      <c r="V611" s="47"/>
      <c r="W611" s="47"/>
      <c r="X611" s="1"/>
      <c r="Y611" s="47"/>
      <c r="Z611" s="47"/>
      <c r="AA611" s="1"/>
      <c r="AB611" s="1"/>
      <c r="AE611" s="144"/>
      <c r="AF611" s="47"/>
      <c r="AG611" s="1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  <c r="AS611" s="47"/>
    </row>
    <row r="612" spans="2:45" ht="15" customHeight="1">
      <c r="L612" s="1"/>
      <c r="O612" s="1"/>
      <c r="R612" s="1"/>
      <c r="U612" s="1"/>
      <c r="X612" s="1"/>
      <c r="AA612" s="1"/>
      <c r="AB612" s="1"/>
      <c r="AG612" s="1"/>
    </row>
    <row r="613" spans="2:45" ht="15" customHeight="1">
      <c r="L613" s="1"/>
      <c r="O613" s="1"/>
      <c r="R613" s="1"/>
      <c r="U613" s="1"/>
      <c r="X613" s="1"/>
      <c r="AA613" s="1"/>
      <c r="AB613" s="1"/>
      <c r="AG613" s="1"/>
    </row>
    <row r="614" spans="2:45" ht="15" customHeight="1">
      <c r="L614" s="1"/>
      <c r="O614" s="1"/>
      <c r="R614" s="1"/>
      <c r="U614" s="1"/>
      <c r="X614" s="1"/>
      <c r="AA614" s="1"/>
      <c r="AB614" s="1"/>
      <c r="AG614" s="1"/>
    </row>
    <row r="615" spans="2:45" ht="15" customHeight="1">
      <c r="L615" s="1"/>
      <c r="O615" s="1"/>
      <c r="R615" s="1"/>
      <c r="U615" s="1"/>
      <c r="X615" s="1"/>
      <c r="AA615" s="1"/>
      <c r="AB615" s="1"/>
      <c r="AG615" s="1"/>
    </row>
    <row r="616" spans="2:45" ht="15" customHeight="1">
      <c r="L616" s="1"/>
      <c r="O616" s="1"/>
      <c r="R616" s="1"/>
      <c r="U616" s="1"/>
      <c r="X616" s="1"/>
      <c r="AA616" s="1"/>
      <c r="AB616" s="1"/>
      <c r="AG616" s="1"/>
    </row>
    <row r="617" spans="2:45" ht="15" customHeight="1">
      <c r="L617" s="1"/>
      <c r="O617" s="1"/>
      <c r="R617" s="1"/>
      <c r="U617" s="1"/>
      <c r="X617" s="1"/>
      <c r="AA617" s="1"/>
      <c r="AB617" s="1"/>
      <c r="AG617" s="1"/>
    </row>
    <row r="618" spans="2:45" ht="15" customHeight="1">
      <c r="L618" s="1"/>
      <c r="O618" s="1"/>
      <c r="R618" s="1"/>
      <c r="U618" s="1"/>
      <c r="X618" s="1"/>
      <c r="AA618" s="1"/>
      <c r="AB618" s="1"/>
      <c r="AG618" s="1"/>
    </row>
    <row r="619" spans="2:45" ht="15" customHeight="1">
      <c r="L619" s="1"/>
      <c r="O619" s="1"/>
      <c r="R619" s="1"/>
      <c r="U619" s="1"/>
      <c r="X619" s="1"/>
      <c r="AA619" s="1"/>
      <c r="AB619" s="1"/>
      <c r="AG619" s="1"/>
    </row>
    <row r="620" spans="2:45" ht="15" customHeight="1">
      <c r="L620" s="1"/>
      <c r="O620" s="1"/>
      <c r="R620" s="1"/>
      <c r="U620" s="1"/>
      <c r="X620" s="1"/>
      <c r="AA620" s="1"/>
      <c r="AB620" s="1"/>
      <c r="AG620" s="1"/>
    </row>
  </sheetData>
  <mergeCells count="43">
    <mergeCell ref="V145:W145"/>
    <mergeCell ref="V152:W152"/>
    <mergeCell ref="V159:W159"/>
    <mergeCell ref="M5:N5"/>
    <mergeCell ref="Y75:Z75"/>
    <mergeCell ref="V33:W33"/>
    <mergeCell ref="V138:W138"/>
    <mergeCell ref="V61:W61"/>
    <mergeCell ref="V40:W40"/>
    <mergeCell ref="V75:W75"/>
    <mergeCell ref="V89:W89"/>
    <mergeCell ref="V103:W103"/>
    <mergeCell ref="V124:W124"/>
    <mergeCell ref="V82:W82"/>
    <mergeCell ref="V54:W54"/>
    <mergeCell ref="V68:W68"/>
    <mergeCell ref="BB19:BC19"/>
    <mergeCell ref="A2:AC2"/>
    <mergeCell ref="A3:AC3"/>
    <mergeCell ref="V5:W5"/>
    <mergeCell ref="Y5:Z5"/>
    <mergeCell ref="A1:I1"/>
    <mergeCell ref="J1:L1"/>
    <mergeCell ref="M1:O1"/>
    <mergeCell ref="P1:R1"/>
    <mergeCell ref="V1:X1"/>
    <mergeCell ref="Y1:AA1"/>
    <mergeCell ref="AB1:AC1"/>
    <mergeCell ref="P5:Q5"/>
    <mergeCell ref="V26:W26"/>
    <mergeCell ref="Y12:Z12"/>
    <mergeCell ref="Y19:Z19"/>
    <mergeCell ref="AC5:AD5"/>
    <mergeCell ref="P12:Q12"/>
    <mergeCell ref="V12:W12"/>
    <mergeCell ref="V19:W19"/>
    <mergeCell ref="P19:Q19"/>
    <mergeCell ref="S19:T19"/>
    <mergeCell ref="V47:W47"/>
    <mergeCell ref="V110:W110"/>
    <mergeCell ref="V117:W117"/>
    <mergeCell ref="V131:W131"/>
    <mergeCell ref="V96:W96"/>
  </mergeCells>
  <phoneticPr fontId="22" type="noConversion"/>
  <printOptions horizontalCentered="1"/>
  <pageMargins left="0.25" right="0.25" top="0.75" bottom="0.75" header="0.3" footer="0.3"/>
  <pageSetup paperSize="9" fitToHeight="0" orientation="portrait" r:id="rId1"/>
  <rowBreaks count="3" manualBreakCount="3">
    <brk id="25" max="26" man="1"/>
    <brk id="60" max="26" man="1"/>
    <brk id="95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6"/>
  <sheetViews>
    <sheetView zoomScale="70" zoomScaleNormal="70" workbookViewId="0">
      <pane ySplit="4" topLeftCell="A5" activePane="bottomLeft" state="frozen"/>
      <selection pane="bottomLeft" activeCell="L9" sqref="L9"/>
    </sheetView>
  </sheetViews>
  <sheetFormatPr defaultColWidth="11.19921875" defaultRowHeight="15" customHeight="1"/>
  <cols>
    <col min="1" max="1" width="7.5" style="1" bestFit="1" customWidth="1"/>
    <col min="2" max="2" width="6.5" customWidth="1"/>
    <col min="3" max="3" width="11.59765625" customWidth="1"/>
    <col min="4" max="4" width="11.59765625" style="48" customWidth="1"/>
    <col min="5" max="5" width="11.59765625" customWidth="1"/>
    <col min="6" max="6" width="11.59765625" style="48" customWidth="1"/>
    <col min="7" max="7" width="11.59765625" customWidth="1"/>
    <col min="8" max="8" width="11.59765625" style="48" customWidth="1"/>
    <col min="9" max="9" width="11.59765625" customWidth="1"/>
    <col min="10" max="10" width="11.59765625" style="48" customWidth="1"/>
    <col min="11" max="11" width="4.8984375" customWidth="1"/>
    <col min="12" max="12" width="12.69921875" style="48" bestFit="1" customWidth="1"/>
    <col min="13" max="13" width="11.59765625" customWidth="1"/>
    <col min="14" max="14" width="11.59765625" style="48" customWidth="1"/>
    <col min="15" max="16" width="11.59765625" customWidth="1"/>
    <col min="17" max="22" width="4.09765625" customWidth="1"/>
    <col min="23" max="23" width="7.09765625" customWidth="1"/>
  </cols>
  <sheetData>
    <row r="1" spans="1:23" s="63" customFormat="1" ht="35.25" customHeight="1" thickBot="1">
      <c r="A1" s="416" t="s">
        <v>97</v>
      </c>
      <c r="B1" s="417"/>
      <c r="C1" s="417"/>
      <c r="D1" s="417"/>
      <c r="E1" s="418" t="s">
        <v>106</v>
      </c>
      <c r="F1" s="418"/>
      <c r="G1" s="418" t="s">
        <v>123</v>
      </c>
      <c r="H1" s="418"/>
      <c r="I1" s="417" t="s">
        <v>103</v>
      </c>
      <c r="J1" s="417"/>
      <c r="K1" s="417" t="s">
        <v>107</v>
      </c>
      <c r="L1" s="417"/>
      <c r="M1" s="417" t="s">
        <v>109</v>
      </c>
      <c r="N1" s="417"/>
      <c r="O1" s="417" t="s">
        <v>0</v>
      </c>
      <c r="P1" s="428"/>
    </row>
    <row r="2" spans="1:23" ht="18" customHeight="1" thickBot="1">
      <c r="B2" s="56"/>
      <c r="C2" s="57"/>
      <c r="D2" s="70"/>
      <c r="E2" s="58"/>
      <c r="F2" s="76"/>
      <c r="G2" s="57"/>
      <c r="H2" s="70"/>
      <c r="I2" s="59"/>
      <c r="J2" s="77"/>
      <c r="K2" s="60"/>
      <c r="L2" s="78"/>
      <c r="M2" s="56"/>
      <c r="N2" s="79"/>
      <c r="O2" s="61"/>
      <c r="P2" s="57"/>
    </row>
    <row r="3" spans="1:23" ht="15.75" customHeight="1">
      <c r="A3" s="422" t="s">
        <v>99</v>
      </c>
      <c r="B3" s="460" t="s">
        <v>100</v>
      </c>
      <c r="C3" s="460" t="s">
        <v>69</v>
      </c>
      <c r="D3" s="462" t="s">
        <v>75</v>
      </c>
      <c r="E3" s="460" t="s">
        <v>70</v>
      </c>
      <c r="F3" s="465" t="s">
        <v>76</v>
      </c>
      <c r="G3" s="460" t="s">
        <v>71</v>
      </c>
      <c r="H3" s="465" t="s">
        <v>77</v>
      </c>
      <c r="I3" s="460" t="s">
        <v>72</v>
      </c>
      <c r="J3" s="465" t="s">
        <v>78</v>
      </c>
      <c r="K3" s="460" t="s">
        <v>73</v>
      </c>
      <c r="L3" s="465" t="s">
        <v>79</v>
      </c>
      <c r="M3" s="460" t="s">
        <v>74</v>
      </c>
      <c r="N3" s="465" t="s">
        <v>80</v>
      </c>
      <c r="O3" s="460" t="s">
        <v>101</v>
      </c>
      <c r="P3" s="460" t="s">
        <v>102</v>
      </c>
      <c r="Q3" s="460" t="s">
        <v>96</v>
      </c>
      <c r="R3" s="460"/>
      <c r="S3" s="460"/>
      <c r="T3" s="460"/>
      <c r="U3" s="460"/>
      <c r="V3" s="460"/>
      <c r="W3" s="464"/>
    </row>
    <row r="4" spans="1:23" ht="15.75" customHeight="1" thickBot="1">
      <c r="A4" s="423"/>
      <c r="B4" s="461"/>
      <c r="C4" s="461"/>
      <c r="D4" s="463"/>
      <c r="E4" s="461"/>
      <c r="F4" s="466"/>
      <c r="G4" s="461"/>
      <c r="H4" s="466"/>
      <c r="I4" s="461"/>
      <c r="J4" s="466"/>
      <c r="K4" s="461"/>
      <c r="L4" s="466"/>
      <c r="M4" s="461"/>
      <c r="N4" s="466"/>
      <c r="O4" s="461"/>
      <c r="P4" s="461"/>
      <c r="Q4" s="124" t="s">
        <v>81</v>
      </c>
      <c r="R4" s="124" t="s">
        <v>82</v>
      </c>
      <c r="S4" s="124" t="s">
        <v>83</v>
      </c>
      <c r="T4" s="124" t="s">
        <v>84</v>
      </c>
      <c r="U4" s="124" t="s">
        <v>85</v>
      </c>
      <c r="V4" s="124" t="s">
        <v>86</v>
      </c>
      <c r="W4" s="125" t="s">
        <v>87</v>
      </c>
    </row>
    <row r="5" spans="1:23" ht="18.75" customHeight="1">
      <c r="A5" s="224">
        <v>45413</v>
      </c>
      <c r="B5" s="52" t="str">
        <f>'非偏鄉國中(素)'!AE5</f>
        <v>L3</v>
      </c>
      <c r="C5" s="52" t="str">
        <f>'非偏鄉國中(素)'!AF5</f>
        <v>西式特餐</v>
      </c>
      <c r="D5" s="72" t="str">
        <f>'非偏鄉國中(素)'!AG5</f>
        <v xml:space="preserve">麵條     </v>
      </c>
      <c r="E5" s="52" t="str">
        <f>'非偏鄉國中(素)'!AH5</f>
        <v>西西里若醬</v>
      </c>
      <c r="F5" s="72" t="str">
        <f>'非偏鄉國中(素)'!AI5</f>
        <v xml:space="preserve">素肉 馬鈴薯 芹菜 蕃茄醬 義大利香料 </v>
      </c>
      <c r="G5" s="52" t="str">
        <f>'非偏鄉國中(素)'!AJ5</f>
        <v>豆包花椰</v>
      </c>
      <c r="H5" s="72" t="str">
        <f>'非偏鄉國中(素)'!AK5</f>
        <v xml:space="preserve">冷凍花椰菜 胡蘿蔔 薑 豆包 素絞肉 </v>
      </c>
      <c r="I5" s="52" t="str">
        <f>'非偏鄉國中(素)'!AL5</f>
        <v>啵啵玉米</v>
      </c>
      <c r="J5" s="72" t="str">
        <f>'非偏鄉國中(素)'!AM5</f>
        <v xml:space="preserve">冷凍玉米粒 冷凍毛豆仁 胡蘿蔔 豆干  </v>
      </c>
      <c r="K5" s="52" t="str">
        <f>'非偏鄉國中(素)'!AN5</f>
        <v>時蔬</v>
      </c>
      <c r="L5" s="72" t="str">
        <f>'非偏鄉國中(素)'!AO5</f>
        <v xml:space="preserve">蔬菜 薑    </v>
      </c>
      <c r="M5" s="52" t="str">
        <f>'非偏鄉國中(素)'!AP5</f>
        <v>南瓜濃湯</v>
      </c>
      <c r="N5" s="72" t="str">
        <f>'非偏鄉國中(素)'!AQ5</f>
        <v xml:space="preserve">南瓜 紅蘿蔔 雞蛋   </v>
      </c>
      <c r="O5" s="52" t="str">
        <f>'非偏鄉國中(素)'!AR5</f>
        <v>點心</v>
      </c>
      <c r="P5" s="52">
        <f>'非偏鄉國中(素)'!AS5</f>
        <v>0</v>
      </c>
      <c r="Q5" s="52">
        <f>'非偏鄉國中(素)'!AT5</f>
        <v>5.2</v>
      </c>
      <c r="R5" s="52">
        <f>'非偏鄉國中(素)'!AU5</f>
        <v>3</v>
      </c>
      <c r="S5" s="52">
        <f>'非偏鄉國中(素)'!AV5</f>
        <v>2</v>
      </c>
      <c r="T5" s="52">
        <f>'非偏鄉國中(素)'!AW5</f>
        <v>2.5</v>
      </c>
      <c r="U5" s="52">
        <f>'非偏鄉國中(素)'!AX5</f>
        <v>0</v>
      </c>
      <c r="V5" s="52">
        <f>'非偏鄉國中(素)'!AY5</f>
        <v>0</v>
      </c>
      <c r="W5" s="89">
        <f>'非偏鄉國中(素)'!AZ5</f>
        <v>748</v>
      </c>
    </row>
    <row r="6" spans="1:23" ht="18.75" customHeight="1">
      <c r="A6" s="225">
        <f t="shared" ref="A6:A7" si="0">A5+1</f>
        <v>45414</v>
      </c>
      <c r="B6" s="68" t="str">
        <f>'非偏鄉國中(素)'!AE12</f>
        <v>L4</v>
      </c>
      <c r="C6" s="68" t="str">
        <f>'非偏鄉國中(素)'!AF12</f>
        <v>糙米飯</v>
      </c>
      <c r="D6" s="73" t="str">
        <f>'非偏鄉國中(素)'!AG12</f>
        <v xml:space="preserve">米 糙米    </v>
      </c>
      <c r="E6" s="68" t="str">
        <f>'非偏鄉國中(素)'!AH12</f>
        <v>堅果麵腸</v>
      </c>
      <c r="F6" s="73" t="str">
        <f>'非偏鄉國中(素)'!AI12</f>
        <v xml:space="preserve">麵腸 時蔬 腰果 薑  </v>
      </c>
      <c r="G6" s="68" t="str">
        <f>'非偏鄉國中(素)'!AJ12</f>
        <v>若絲豆芽</v>
      </c>
      <c r="H6" s="73" t="str">
        <f>'非偏鄉國中(素)'!AK12</f>
        <v xml:space="preserve">素肉絲 綠豆芽 芹菜 胡蘿蔔 薑 </v>
      </c>
      <c r="I6" s="68" t="str">
        <f>'非偏鄉國中(素)'!AL12</f>
        <v>蒸蛋</v>
      </c>
      <c r="J6" s="73" t="str">
        <f>'非偏鄉國中(素)'!AM12</f>
        <v xml:space="preserve">雞蛋 香菇絲 胡蘿蔔   </v>
      </c>
      <c r="K6" s="68" t="str">
        <f>'非偏鄉國中(素)'!AN12</f>
        <v>時蔬</v>
      </c>
      <c r="L6" s="73" t="str">
        <f>'非偏鄉國中(素)'!AO12</f>
        <v xml:space="preserve">蔬菜 薑    </v>
      </c>
      <c r="M6" s="68" t="str">
        <f>'非偏鄉國中(素)'!AP12</f>
        <v>綠豆湯</v>
      </c>
      <c r="N6" s="73" t="str">
        <f>'非偏鄉國中(素)'!AQ12</f>
        <v xml:space="preserve">綠豆 紅砂糖    </v>
      </c>
      <c r="O6" s="68" t="str">
        <f>'非偏鄉國中(素)'!AR12</f>
        <v>點心</v>
      </c>
      <c r="P6" s="68">
        <f>'非偏鄉國中(素)'!AS12</f>
        <v>0</v>
      </c>
      <c r="Q6" s="68">
        <f>'非偏鄉國中(素)'!AT12</f>
        <v>4.5999999999999996</v>
      </c>
      <c r="R6" s="68">
        <f>'非偏鄉國中(素)'!AU12</f>
        <v>2.9</v>
      </c>
      <c r="S6" s="68">
        <f>'非偏鄉國中(素)'!AV12</f>
        <v>1.9</v>
      </c>
      <c r="T6" s="68">
        <f>'非偏鄉國中(素)'!AW12</f>
        <v>2.4</v>
      </c>
      <c r="U6" s="68">
        <f>'非偏鄉國中(素)'!AX12</f>
        <v>0</v>
      </c>
      <c r="V6" s="68">
        <f>'非偏鄉國中(素)'!AY12</f>
        <v>0</v>
      </c>
      <c r="W6" s="90">
        <f>'非偏鄉國中(素)'!AZ12</f>
        <v>696.7</v>
      </c>
    </row>
    <row r="7" spans="1:23" ht="18.75" customHeight="1" thickBot="1">
      <c r="A7" s="226">
        <f t="shared" si="0"/>
        <v>45415</v>
      </c>
      <c r="B7" s="69" t="str">
        <f>'非偏鄉國中(素)'!AE19</f>
        <v>L5</v>
      </c>
      <c r="C7" s="69" t="str">
        <f>'非偏鄉國中(素)'!AF19</f>
        <v>小米飯</v>
      </c>
      <c r="D7" s="74" t="str">
        <f>'非偏鄉國中(素)'!AG19</f>
        <v xml:space="preserve">米 小米    </v>
      </c>
      <c r="E7" s="69" t="str">
        <f>'非偏鄉國中(素)'!AH19</f>
        <v>筍干麵輪</v>
      </c>
      <c r="F7" s="74" t="str">
        <f>'非偏鄉國中(素)'!AI19</f>
        <v xml:space="preserve">麵輪 麻竹筍干 胡蘿蔔 薑  </v>
      </c>
      <c r="G7" s="69" t="str">
        <f>'非偏鄉國中(素)'!AJ19</f>
        <v>若絲季豆</v>
      </c>
      <c r="H7" s="74" t="str">
        <f>'非偏鄉國中(素)'!AK19</f>
        <v xml:space="preserve">冷凍菜豆(莢) 素肉 薑   </v>
      </c>
      <c r="I7" s="69" t="str">
        <f>'非偏鄉國中(素)'!AL19</f>
        <v>時蔬佐蛋</v>
      </c>
      <c r="J7" s="74" t="str">
        <f>'非偏鄉國中(素)'!AM19</f>
        <v xml:space="preserve">雞蛋 高麗菜 乾木耳 薑  </v>
      </c>
      <c r="K7" s="69" t="str">
        <f>'非偏鄉國中(素)'!AN19</f>
        <v>時蔬</v>
      </c>
      <c r="L7" s="74" t="str">
        <f>'非偏鄉國中(素)'!AO19</f>
        <v xml:space="preserve">蔬菜 薑    </v>
      </c>
      <c r="M7" s="69" t="str">
        <f>'非偏鄉國中(素)'!AP19</f>
        <v>肉骨茶湯</v>
      </c>
      <c r="N7" s="74" t="str">
        <f>'非偏鄉國中(素)'!AQ19</f>
        <v xml:space="preserve">肉骨茶包 時蔬 薑 素羊肉 枸杞 </v>
      </c>
      <c r="O7" s="69" t="str">
        <f>'非偏鄉國中(素)'!AR19</f>
        <v>點心</v>
      </c>
      <c r="P7" s="69" t="str">
        <f>'非偏鄉國中(素)'!AS19</f>
        <v>有機豆奶</v>
      </c>
      <c r="Q7" s="69">
        <f>'非偏鄉國中(素)'!AT19</f>
        <v>5.0999999999999996</v>
      </c>
      <c r="R7" s="69">
        <f>'非偏鄉國中(素)'!AU19</f>
        <v>2.9</v>
      </c>
      <c r="S7" s="69">
        <f>'非偏鄉國中(素)'!AV19</f>
        <v>2.4</v>
      </c>
      <c r="T7" s="69">
        <f>'非偏鄉國中(素)'!AW19</f>
        <v>2.7</v>
      </c>
      <c r="U7" s="69">
        <f>'非偏鄉國中(素)'!AX19</f>
        <v>0</v>
      </c>
      <c r="V7" s="69">
        <f>'非偏鄉國中(素)'!AY19</f>
        <v>0</v>
      </c>
      <c r="W7" s="91">
        <f>'非偏鄉國中(素)'!AZ19</f>
        <v>754.2</v>
      </c>
    </row>
    <row r="8" spans="1:23" ht="18.75" customHeight="1">
      <c r="A8" s="227">
        <f>A7+3</f>
        <v>45418</v>
      </c>
      <c r="B8" s="153" t="str">
        <f>'非偏鄉國中(素)'!AE26</f>
        <v>M1</v>
      </c>
      <c r="C8" s="153" t="str">
        <f>'非偏鄉國中(素)'!AF26</f>
        <v>白米飯</v>
      </c>
      <c r="D8" s="154" t="str">
        <f>'非偏鄉國中(素)'!AG26</f>
        <v xml:space="preserve">米     </v>
      </c>
      <c r="E8" s="153" t="str">
        <f>'非偏鄉國中(素)'!AH26</f>
        <v>家常百頁</v>
      </c>
      <c r="F8" s="154" t="str">
        <f>'非偏鄉國中(素)'!AI26</f>
        <v xml:space="preserve">百頁豆腐 刈薯 薑   </v>
      </c>
      <c r="G8" s="153" t="str">
        <f>'非偏鄉國中(素)'!AJ26</f>
        <v>芹香豆干</v>
      </c>
      <c r="H8" s="154" t="str">
        <f>'非偏鄉國中(素)'!AK26</f>
        <v xml:space="preserve">豆干 芹菜 薑   </v>
      </c>
      <c r="I8" s="153" t="str">
        <f>'非偏鄉國中(素)'!AL26</f>
        <v>蔬香冬粉</v>
      </c>
      <c r="J8" s="154" t="str">
        <f>'非偏鄉國中(素)'!AM26</f>
        <v>雞蛋 冬粉 時蔬 乾木耳 薑 胡蘿蔔</v>
      </c>
      <c r="K8" s="153" t="str">
        <f>'非偏鄉國中(素)'!AN26</f>
        <v>時蔬</v>
      </c>
      <c r="L8" s="154" t="str">
        <f>'非偏鄉國中(素)'!AO26</f>
        <v xml:space="preserve">蔬菜 薑    </v>
      </c>
      <c r="M8" s="153" t="str">
        <f>'非偏鄉國中(素)'!AP26</f>
        <v>時瓜湯</v>
      </c>
      <c r="N8" s="154" t="str">
        <f>'非偏鄉國中(素)'!AQ26</f>
        <v xml:space="preserve">時瓜 薑 素羊肉   </v>
      </c>
      <c r="O8" s="153" t="str">
        <f>'非偏鄉國中(素)'!AR26</f>
        <v>點心</v>
      </c>
      <c r="P8" s="153">
        <f>'非偏鄉國中(素)'!AS26</f>
        <v>0</v>
      </c>
      <c r="Q8" s="153">
        <f>'非偏鄉國中(素)'!AT26</f>
        <v>5.7</v>
      </c>
      <c r="R8" s="153">
        <f>'非偏鄉國中(素)'!AU26</f>
        <v>1.7</v>
      </c>
      <c r="S8" s="153">
        <f>'非偏鄉國中(素)'!AV26</f>
        <v>2</v>
      </c>
      <c r="T8" s="153">
        <f>'非偏鄉國中(素)'!AW26</f>
        <v>1.9</v>
      </c>
      <c r="U8" s="153">
        <f>'非偏鄉國中(素)'!AX26</f>
        <v>0</v>
      </c>
      <c r="V8" s="153">
        <f>'非偏鄉國中(素)'!AY26</f>
        <v>0</v>
      </c>
      <c r="W8" s="155">
        <f>'非偏鄉國中(素)'!AZ26</f>
        <v>660.2</v>
      </c>
    </row>
    <row r="9" spans="1:23" ht="18.75" customHeight="1">
      <c r="A9" s="225">
        <f>A8+1</f>
        <v>45419</v>
      </c>
      <c r="B9" s="68" t="str">
        <f>'非偏鄉國中(素)'!AE33</f>
        <v>M2</v>
      </c>
      <c r="C9" s="68" t="str">
        <f>'非偏鄉國中(素)'!AF33</f>
        <v>糙米飯</v>
      </c>
      <c r="D9" s="73" t="str">
        <f>'非偏鄉國中(素)'!AG33</f>
        <v xml:space="preserve">米 糙米    </v>
      </c>
      <c r="E9" s="68" t="str">
        <f>'非偏鄉國中(素)'!AH33</f>
        <v>煎滷蒸炒蛋</v>
      </c>
      <c r="F9" s="73" t="str">
        <f>'非偏鄉國中(素)'!AI33</f>
        <v xml:space="preserve">雞蛋 滷包    </v>
      </c>
      <c r="G9" s="68" t="str">
        <f>'非偏鄉國中(素)'!AJ33</f>
        <v>塔香油腐</v>
      </c>
      <c r="H9" s="73" t="str">
        <f>'非偏鄉國中(素)'!AK33</f>
        <v xml:space="preserve">四角油豆腐 杏鮑菇 九層塔 薑  </v>
      </c>
      <c r="I9" s="68" t="str">
        <f>'非偏鄉國中(素)'!AL33</f>
        <v>豆包豆芽</v>
      </c>
      <c r="J9" s="73" t="str">
        <f>'非偏鄉國中(素)'!AM33</f>
        <v xml:space="preserve">豆包 綠豆芽 胡蘿蔔 薑  </v>
      </c>
      <c r="K9" s="68" t="str">
        <f>'非偏鄉國中(素)'!AN33</f>
        <v>時蔬</v>
      </c>
      <c r="L9" s="73" t="str">
        <f>'非偏鄉國中(素)'!AO33</f>
        <v xml:space="preserve">蔬菜 薑    </v>
      </c>
      <c r="M9" s="68" t="str">
        <f>'非偏鄉國中(素)'!AP33</f>
        <v>蘿蔔湯</v>
      </c>
      <c r="N9" s="73" t="str">
        <f>'非偏鄉國中(素)'!AQ33</f>
        <v xml:space="preserve">白蘿蔔 素羊肉 薑   </v>
      </c>
      <c r="O9" s="68" t="str">
        <f>'非偏鄉國中(素)'!AR33</f>
        <v>點心</v>
      </c>
      <c r="P9" s="68">
        <f>'非偏鄉國中(素)'!AS33</f>
        <v>0</v>
      </c>
      <c r="Q9" s="68">
        <f>'非偏鄉國中(素)'!AT33</f>
        <v>5</v>
      </c>
      <c r="R9" s="68">
        <f>'非偏鄉國中(素)'!AU33</f>
        <v>1.8</v>
      </c>
      <c r="S9" s="68">
        <f>'非偏鄉國中(素)'!AV33</f>
        <v>1.9</v>
      </c>
      <c r="T9" s="68">
        <f>'非偏鄉國中(素)'!AW33</f>
        <v>1.9</v>
      </c>
      <c r="U9" s="68">
        <f>'非偏鄉國中(素)'!AX33</f>
        <v>0</v>
      </c>
      <c r="V9" s="68">
        <f>'非偏鄉國中(素)'!AY33</f>
        <v>0</v>
      </c>
      <c r="W9" s="90">
        <f>'非偏鄉國中(素)'!AZ33</f>
        <v>617.6</v>
      </c>
    </row>
    <row r="10" spans="1:23" ht="18.75" customHeight="1">
      <c r="A10" s="225">
        <f t="shared" ref="A10:A12" si="1">A9+1</f>
        <v>45420</v>
      </c>
      <c r="B10" s="68" t="str">
        <f>'非偏鄉國中(素)'!AE40</f>
        <v>M3</v>
      </c>
      <c r="C10" s="68" t="str">
        <f>'非偏鄉國中(素)'!AF40</f>
        <v>拌飯特餐</v>
      </c>
      <c r="D10" s="73" t="str">
        <f>'非偏鄉國中(素)'!AG40</f>
        <v xml:space="preserve">米 糙米    </v>
      </c>
      <c r="E10" s="68" t="str">
        <f>'非偏鄉國中(素)'!AH40</f>
        <v>香滷豆包</v>
      </c>
      <c r="F10" s="73" t="str">
        <f>'非偏鄉國中(素)'!AI40</f>
        <v xml:space="preserve">豆包 滷包    </v>
      </c>
      <c r="G10" s="68" t="str">
        <f>'非偏鄉國中(素)'!AJ40</f>
        <v>拌飯配料</v>
      </c>
      <c r="H10" s="73" t="str">
        <f>'非偏鄉國中(素)'!AK40</f>
        <v>芹菜 玉米粒 紅蘿蔔 素香鬆 雞蛋 毛豆仁</v>
      </c>
      <c r="I10" s="68" t="str">
        <f>'非偏鄉國中(素)'!AL40</f>
        <v>堅果花椰</v>
      </c>
      <c r="J10" s="73" t="str">
        <f>'非偏鄉國中(素)'!AM40</f>
        <v xml:space="preserve">冷凍花椰菜 原味腰果 薑   </v>
      </c>
      <c r="K10" s="68" t="str">
        <f>'非偏鄉國中(素)'!AN40</f>
        <v>時蔬</v>
      </c>
      <c r="L10" s="73" t="str">
        <f>'非偏鄉國中(素)'!AO40</f>
        <v xml:space="preserve">蔬菜 薑    </v>
      </c>
      <c r="M10" s="68" t="str">
        <f>'非偏鄉國中(素)'!AP40</f>
        <v>味噌湯</v>
      </c>
      <c r="N10" s="73" t="str">
        <f>'非偏鄉國中(素)'!AQ40</f>
        <v xml:space="preserve">乾裙帶菜 味噌 薑   </v>
      </c>
      <c r="O10" s="68" t="str">
        <f>'非偏鄉國中(素)'!AR40</f>
        <v>點心</v>
      </c>
      <c r="P10" s="68">
        <f>'非偏鄉國中(素)'!AS40</f>
        <v>0</v>
      </c>
      <c r="Q10" s="68">
        <f>'非偏鄉國中(素)'!AT40</f>
        <v>5.0999999999999996</v>
      </c>
      <c r="R10" s="68">
        <f>'非偏鄉國中(素)'!AU40</f>
        <v>2.5</v>
      </c>
      <c r="S10" s="68">
        <f>'非偏鄉國中(素)'!AV40</f>
        <v>1.7</v>
      </c>
      <c r="T10" s="68">
        <f>'非偏鄉國中(素)'!AW40</f>
        <v>2.1</v>
      </c>
      <c r="U10" s="68">
        <f>'非偏鄉國中(素)'!AX40</f>
        <v>0</v>
      </c>
      <c r="V10" s="68">
        <f>'非偏鄉國中(素)'!AY40</f>
        <v>0</v>
      </c>
      <c r="W10" s="90">
        <f>'非偏鄉國中(素)'!AZ40</f>
        <v>682.9</v>
      </c>
    </row>
    <row r="11" spans="1:23" ht="18.75" customHeight="1">
      <c r="A11" s="225">
        <f t="shared" si="1"/>
        <v>45421</v>
      </c>
      <c r="B11" s="68" t="str">
        <f>'非偏鄉國中(素)'!AE47</f>
        <v>M4</v>
      </c>
      <c r="C11" s="68" t="str">
        <f>'非偏鄉國中(素)'!AF47</f>
        <v>糙米飯</v>
      </c>
      <c r="D11" s="73" t="str">
        <f>'非偏鄉國中(素)'!AG47</f>
        <v xml:space="preserve">米 糙米    </v>
      </c>
      <c r="E11" s="68" t="str">
        <f>'非偏鄉國中(素)'!AH47</f>
        <v>麻油蔬菜麵腸</v>
      </c>
      <c r="F11" s="73" t="str">
        <f>'非偏鄉國中(素)'!AI47</f>
        <v xml:space="preserve">麵腸 甘藍 枸杞 薑 麻油 </v>
      </c>
      <c r="G11" s="68" t="str">
        <f>'非偏鄉國中(素)'!AJ47</f>
        <v>刈薯炒蛋</v>
      </c>
      <c r="H11" s="73" t="str">
        <f>'非偏鄉國中(素)'!AK47</f>
        <v xml:space="preserve">雞蛋 刈薯 胡蘿蔔 薑  </v>
      </c>
      <c r="I11" s="68" t="str">
        <f>'非偏鄉國中(素)'!AL47</f>
        <v>麻婆豆腐</v>
      </c>
      <c r="J11" s="73" t="str">
        <f>'非偏鄉國中(素)'!AM47</f>
        <v xml:space="preserve">豆腐 素絞肉 辣豆瓣醬   </v>
      </c>
      <c r="K11" s="68" t="str">
        <f>'非偏鄉國中(素)'!AN47</f>
        <v>時蔬</v>
      </c>
      <c r="L11" s="73" t="str">
        <f>'非偏鄉國中(素)'!AO47</f>
        <v xml:space="preserve">蔬菜 薑    </v>
      </c>
      <c r="M11" s="68" t="str">
        <f>'非偏鄉國中(素)'!AP47</f>
        <v>仙草甜湯</v>
      </c>
      <c r="N11" s="73" t="str">
        <f>'非偏鄉國中(素)'!AQ47</f>
        <v xml:space="preserve">仙草凍 紅砂糖    </v>
      </c>
      <c r="O11" s="68" t="str">
        <f>'非偏鄉國中(素)'!AR47</f>
        <v>點心</v>
      </c>
      <c r="P11" s="68">
        <f>'非偏鄉國中(素)'!AS47</f>
        <v>0</v>
      </c>
      <c r="Q11" s="68">
        <f>'非偏鄉國中(素)'!AT47</f>
        <v>5</v>
      </c>
      <c r="R11" s="68">
        <f>'非偏鄉國中(素)'!AU47</f>
        <v>4.2</v>
      </c>
      <c r="S11" s="68">
        <f>'非偏鄉國中(素)'!AV47</f>
        <v>2.2999999999999998</v>
      </c>
      <c r="T11" s="68">
        <f>'非偏鄉國中(素)'!AW47</f>
        <v>3.2</v>
      </c>
      <c r="U11" s="68">
        <f>'非偏鄉國中(素)'!AX47</f>
        <v>0</v>
      </c>
      <c r="V11" s="68">
        <f>'非偏鄉國中(素)'!AY47</f>
        <v>0</v>
      </c>
      <c r="W11" s="90">
        <f>'非偏鄉國中(素)'!AZ47</f>
        <v>868.3</v>
      </c>
    </row>
    <row r="12" spans="1:23" ht="18.75" customHeight="1" thickBot="1">
      <c r="A12" s="228">
        <f t="shared" si="1"/>
        <v>45422</v>
      </c>
      <c r="B12" s="147" t="str">
        <f>'非偏鄉國中(素)'!AE54</f>
        <v>M5</v>
      </c>
      <c r="C12" s="147" t="str">
        <f>'非偏鄉國中(素)'!AF54</f>
        <v>紫米飯</v>
      </c>
      <c r="D12" s="148" t="str">
        <f>'非偏鄉國中(素)'!AG54</f>
        <v xml:space="preserve">米 黑糯米    </v>
      </c>
      <c r="E12" s="147" t="str">
        <f>'非偏鄉國中(素)'!AH54</f>
        <v>馬仁毛豆</v>
      </c>
      <c r="F12" s="148" t="str">
        <f>'非偏鄉國中(素)'!AI54</f>
        <v xml:space="preserve">毛豆仁 芹菜 胡蘿蔔 馬鈴薯  </v>
      </c>
      <c r="G12" s="147" t="str">
        <f>'非偏鄉國中(素)'!AJ54</f>
        <v>蛋香甘藍</v>
      </c>
      <c r="H12" s="148" t="str">
        <f>'非偏鄉國中(素)'!AK54</f>
        <v xml:space="preserve">雞蛋 甘藍 胡蘿蔔 薑  </v>
      </c>
      <c r="I12" s="147" t="str">
        <f>'非偏鄉國中(素)'!AL54</f>
        <v>麵筋時瓜</v>
      </c>
      <c r="J12" s="148" t="str">
        <f>'非偏鄉國中(素)'!AM54</f>
        <v xml:space="preserve">時瓜 麵筋泡 胡蘿蔔 薑  </v>
      </c>
      <c r="K12" s="147" t="str">
        <f>'非偏鄉國中(素)'!AN54</f>
        <v>時蔬</v>
      </c>
      <c r="L12" s="148" t="str">
        <f>'非偏鄉國中(素)'!AO54</f>
        <v xml:space="preserve">蔬菜 薑    </v>
      </c>
      <c r="M12" s="147" t="str">
        <f>'非偏鄉國中(素)'!AP54</f>
        <v>時蔬湯</v>
      </c>
      <c r="N12" s="148" t="str">
        <f>'非偏鄉國中(素)'!AQ54</f>
        <v xml:space="preserve">時蔬 薑 素羊肉   </v>
      </c>
      <c r="O12" s="147" t="str">
        <f>'非偏鄉國中(素)'!AR54</f>
        <v>點心</v>
      </c>
      <c r="P12" s="147" t="str">
        <f>'非偏鄉國中(素)'!AS54</f>
        <v>有機豆奶</v>
      </c>
      <c r="Q12" s="147">
        <f>'非偏鄉國中(素)'!AT54</f>
        <v>5.5</v>
      </c>
      <c r="R12" s="147">
        <f>'非偏鄉國中(素)'!AU54</f>
        <v>1.6</v>
      </c>
      <c r="S12" s="147">
        <f>'非偏鄉國中(素)'!AV54</f>
        <v>2.5</v>
      </c>
      <c r="T12" s="147">
        <f>'非偏鄉國中(素)'!AW54</f>
        <v>2.1</v>
      </c>
      <c r="U12" s="147">
        <f>'非偏鄉國中(素)'!AX54</f>
        <v>0</v>
      </c>
      <c r="V12" s="147">
        <f>'非偏鄉國中(素)'!AY54</f>
        <v>0</v>
      </c>
      <c r="W12" s="156">
        <f>'非偏鄉國中(素)'!AZ54</f>
        <v>667.2</v>
      </c>
    </row>
    <row r="13" spans="1:23" ht="18.75" customHeight="1">
      <c r="A13" s="224">
        <f>A12+3</f>
        <v>45425</v>
      </c>
      <c r="B13" s="52" t="str">
        <f>'非偏鄉國中(素)'!AE61</f>
        <v>N1</v>
      </c>
      <c r="C13" s="52" t="str">
        <f>'非偏鄉國中(素)'!AF61</f>
        <v>白米飯</v>
      </c>
      <c r="D13" s="72" t="str">
        <f>'非偏鄉國中(素)'!AG61</f>
        <v xml:space="preserve">米     </v>
      </c>
      <c r="E13" s="52" t="str">
        <f>'非偏鄉國中(素)'!AH61</f>
        <v>韓式豆包</v>
      </c>
      <c r="F13" s="72" t="str">
        <f>'非偏鄉國中(素)'!AI61</f>
        <v xml:space="preserve">豆包 韓式泡菜 結球白菜 薑  </v>
      </c>
      <c r="G13" s="52" t="str">
        <f>'非偏鄉國中(素)'!AJ61</f>
        <v>毛豆干丁</v>
      </c>
      <c r="H13" s="72" t="str">
        <f>'非偏鄉國中(素)'!AK61</f>
        <v xml:space="preserve">冷凍毛豆仁 豆干 胡蘿蔔 花生罐頭 香油 </v>
      </c>
      <c r="I13" s="52" t="str">
        <f>'非偏鄉國中(素)'!AL61</f>
        <v>時蔬蛋香</v>
      </c>
      <c r="J13" s="72" t="str">
        <f>'非偏鄉國中(素)'!AM61</f>
        <v xml:space="preserve">雞蛋 時蔬 芹菜 薑  </v>
      </c>
      <c r="K13" s="52" t="str">
        <f>'非偏鄉國中(素)'!AN61</f>
        <v>時蔬</v>
      </c>
      <c r="L13" s="72" t="str">
        <f>'非偏鄉國中(素)'!AO61</f>
        <v xml:space="preserve">蔬菜 薑    </v>
      </c>
      <c r="M13" s="52" t="str">
        <f>'非偏鄉國中(素)'!AP61</f>
        <v>金針湯</v>
      </c>
      <c r="N13" s="72" t="str">
        <f>'非偏鄉國中(素)'!AQ61</f>
        <v xml:space="preserve">金針菜乾 酸菜 薑 素羊肉 筍片 </v>
      </c>
      <c r="O13" s="52" t="str">
        <f>'非偏鄉國中(素)'!AR61</f>
        <v>點心</v>
      </c>
      <c r="P13" s="52">
        <f>'非偏鄉國中(素)'!AS61</f>
        <v>0</v>
      </c>
      <c r="Q13" s="52">
        <f>'非偏鄉國中(素)'!AT61</f>
        <v>5.0999999999999996</v>
      </c>
      <c r="R13" s="52">
        <f>'非偏鄉國中(素)'!AU61</f>
        <v>1.9</v>
      </c>
      <c r="S13" s="52">
        <f>'非偏鄉國中(素)'!AV61</f>
        <v>2</v>
      </c>
      <c r="T13" s="52">
        <f>'非偏鄉國中(素)'!AW61</f>
        <v>1.9</v>
      </c>
      <c r="U13" s="52">
        <f>'非偏鄉國中(素)'!AX61</f>
        <v>0</v>
      </c>
      <c r="V13" s="52">
        <f>'非偏鄉國中(素)'!AY61</f>
        <v>0</v>
      </c>
      <c r="W13" s="89">
        <f>'非偏鄉國中(素)'!AZ61</f>
        <v>635.29999999999995</v>
      </c>
    </row>
    <row r="14" spans="1:23" ht="18.75" customHeight="1">
      <c r="A14" s="225">
        <f t="shared" ref="A14:A17" si="2">A13+1</f>
        <v>45426</v>
      </c>
      <c r="B14" s="68" t="str">
        <f>'非偏鄉國中(素)'!AE68</f>
        <v>N2</v>
      </c>
      <c r="C14" s="68" t="str">
        <f>'非偏鄉國中(素)'!AF68</f>
        <v>糙米飯</v>
      </c>
      <c r="D14" s="73" t="str">
        <f>'非偏鄉國中(素)'!AG68</f>
        <v xml:space="preserve">米 糙米    </v>
      </c>
      <c r="E14" s="68" t="str">
        <f>'非偏鄉國中(素)'!AH68</f>
        <v>醬醋豆干</v>
      </c>
      <c r="F14" s="73" t="str">
        <f>'非偏鄉國中(素)'!AI68</f>
        <v xml:space="preserve">豆干 馬鈴薯 胡蘿蔔 薑 月桂葉 </v>
      </c>
      <c r="G14" s="68" t="str">
        <f>'非偏鄉國中(素)'!AJ68</f>
        <v>香拌豆芽</v>
      </c>
      <c r="H14" s="73" t="str">
        <f>'非偏鄉國中(素)'!AK68</f>
        <v xml:space="preserve">素火腿 綠豆芽 胡蘿蔔 薑  </v>
      </c>
      <c r="I14" s="68" t="str">
        <f>'非偏鄉國中(素)'!AL68</f>
        <v>西滷菜</v>
      </c>
      <c r="J14" s="73" t="str">
        <f>'非偏鄉國中(素)'!AM68</f>
        <v xml:space="preserve">冷凍毛豆仁 結球白菜 乾香菇 胡蘿蔔 薑 </v>
      </c>
      <c r="K14" s="68" t="str">
        <f>'非偏鄉國中(素)'!AN68</f>
        <v>時蔬</v>
      </c>
      <c r="L14" s="73" t="str">
        <f>'非偏鄉國中(素)'!AO68</f>
        <v xml:space="preserve">蔬菜 薑    </v>
      </c>
      <c r="M14" s="68" t="str">
        <f>'非偏鄉國中(素)'!AP68</f>
        <v>番茄時蔬湯</v>
      </c>
      <c r="N14" s="73" t="str">
        <f>'非偏鄉國中(素)'!AQ68</f>
        <v xml:space="preserve">番茄 時蔬 薑   </v>
      </c>
      <c r="O14" s="68" t="str">
        <f>'非偏鄉國中(素)'!AR68</f>
        <v>點心</v>
      </c>
      <c r="P14" s="68">
        <f>'非偏鄉國中(素)'!AS68</f>
        <v>0</v>
      </c>
      <c r="Q14" s="68">
        <f>'非偏鄉國中(素)'!AT68</f>
        <v>5</v>
      </c>
      <c r="R14" s="68">
        <f>'非偏鄉國中(素)'!AU68</f>
        <v>3.6</v>
      </c>
      <c r="S14" s="68">
        <f>'非偏鄉國中(素)'!AV68</f>
        <v>2.6</v>
      </c>
      <c r="T14" s="68">
        <f>'非偏鄉國中(素)'!AW68</f>
        <v>3.1</v>
      </c>
      <c r="U14" s="68">
        <f>'非偏鄉國中(素)'!AX68</f>
        <v>0</v>
      </c>
      <c r="V14" s="68">
        <f>'非偏鄉國中(素)'!AY68</f>
        <v>0</v>
      </c>
      <c r="W14" s="90">
        <f>'非偏鄉國中(素)'!AZ68</f>
        <v>820.4</v>
      </c>
    </row>
    <row r="15" spans="1:23" ht="18.75" customHeight="1">
      <c r="A15" s="225">
        <f t="shared" si="2"/>
        <v>45427</v>
      </c>
      <c r="B15" s="68" t="str">
        <f>'非偏鄉國中(素)'!AE75</f>
        <v>N3</v>
      </c>
      <c r="C15" s="68" t="str">
        <f>'非偏鄉國中(素)'!AF75</f>
        <v>米粉特餐</v>
      </c>
      <c r="D15" s="73" t="str">
        <f>'非偏鄉國中(素)'!AG75</f>
        <v xml:space="preserve">米粉     </v>
      </c>
      <c r="E15" s="68" t="str">
        <f>'非偏鄉國中(素)'!AH75</f>
        <v>素油蔥燥</v>
      </c>
      <c r="F15" s="73" t="str">
        <f>'非偏鄉國中(素)'!AI75</f>
        <v xml:space="preserve">素絞肉 時蔬 乾香菇 薑 素油蔥 </v>
      </c>
      <c r="G15" s="68" t="str">
        <f>'非偏鄉國中(素)'!AJ75</f>
        <v>若絲南瓜</v>
      </c>
      <c r="H15" s="73" t="str">
        <f>'非偏鄉國中(素)'!AK75</f>
        <v xml:space="preserve">素肉絲 南瓜 胡蘿蔔 薑  </v>
      </c>
      <c r="I15" s="68" t="str">
        <f>'非偏鄉國中(素)'!AL75</f>
        <v>芝麻包</v>
      </c>
      <c r="J15" s="73" t="str">
        <f>'非偏鄉國中(素)'!AM75</f>
        <v xml:space="preserve">芝麻包     </v>
      </c>
      <c r="K15" s="68" t="str">
        <f>'非偏鄉國中(素)'!AN75</f>
        <v>時蔬</v>
      </c>
      <c r="L15" s="73" t="str">
        <f>'非偏鄉國中(素)'!AO75</f>
        <v xml:space="preserve">蔬菜 薑    </v>
      </c>
      <c r="M15" s="68" t="str">
        <f>'非偏鄉國中(素)'!AP75</f>
        <v>素羹湯</v>
      </c>
      <c r="N15" s="73" t="str">
        <f>'非偏鄉國中(素)'!AQ75</f>
        <v xml:space="preserve">雞蛋 乾木耳 時蔬 素肉羹 筍絲 </v>
      </c>
      <c r="O15" s="68" t="str">
        <f>'非偏鄉國中(素)'!AR75</f>
        <v>點心</v>
      </c>
      <c r="P15" s="68">
        <f>'非偏鄉國中(素)'!AS75</f>
        <v>0</v>
      </c>
      <c r="Q15" s="68">
        <f>'非偏鄉國中(素)'!AT75</f>
        <v>4.2</v>
      </c>
      <c r="R15" s="68">
        <f>'非偏鄉國中(素)'!AU75</f>
        <v>2.9</v>
      </c>
      <c r="S15" s="68">
        <f>'非偏鄉國中(素)'!AV75</f>
        <v>1.5</v>
      </c>
      <c r="T15" s="68">
        <f>'非偏鄉國中(素)'!AW75</f>
        <v>2.2000000000000002</v>
      </c>
      <c r="U15" s="68">
        <f>'非偏鄉國中(素)'!AX75</f>
        <v>0</v>
      </c>
      <c r="V15" s="68">
        <f>'非偏鄉國中(素)'!AY75</f>
        <v>0</v>
      </c>
      <c r="W15" s="90">
        <f>'非偏鄉國中(素)'!AZ75</f>
        <v>642.9</v>
      </c>
    </row>
    <row r="16" spans="1:23" ht="18.75" customHeight="1">
      <c r="A16" s="225">
        <f t="shared" si="2"/>
        <v>45428</v>
      </c>
      <c r="B16" s="68" t="str">
        <f>'非偏鄉國中(素)'!AE82</f>
        <v>N4</v>
      </c>
      <c r="C16" s="68" t="str">
        <f>'非偏鄉國中(素)'!AF82</f>
        <v>糙米飯</v>
      </c>
      <c r="D16" s="73" t="str">
        <f>'非偏鄉國中(素)'!AG82</f>
        <v xml:space="preserve">米 糙米    </v>
      </c>
      <c r="E16" s="68" t="str">
        <f>'非偏鄉國中(素)'!AH82</f>
        <v>紅麴素排</v>
      </c>
      <c r="F16" s="73" t="str">
        <f>'非偏鄉國中(素)'!AI82</f>
        <v xml:space="preserve">素排     </v>
      </c>
      <c r="G16" s="68" t="str">
        <f>'非偏鄉國中(素)'!AJ82</f>
        <v>紅仁炒蛋</v>
      </c>
      <c r="H16" s="73" t="str">
        <f>'非偏鄉國中(素)'!AK82</f>
        <v xml:space="preserve">雞蛋 紅蘿蔔 乾木耳 薑  </v>
      </c>
      <c r="I16" s="68" t="str">
        <f>'非偏鄉國中(素)'!AL82</f>
        <v>三杯杏鮑菇</v>
      </c>
      <c r="J16" s="73" t="str">
        <f>'非偏鄉國中(素)'!AM82</f>
        <v xml:space="preserve">杏鮑菇 素絞肉 九層塔 薑  </v>
      </c>
      <c r="K16" s="68" t="str">
        <f>'非偏鄉國中(素)'!AN82</f>
        <v>時蔬</v>
      </c>
      <c r="L16" s="73" t="str">
        <f>'非偏鄉國中(素)'!AO82</f>
        <v xml:space="preserve">蔬菜 薑    </v>
      </c>
      <c r="M16" s="68" t="str">
        <f>'非偏鄉國中(素)'!AP82</f>
        <v>冬瓜銀耳湯</v>
      </c>
      <c r="N16" s="73" t="str">
        <f>'非偏鄉國中(素)'!AQ82</f>
        <v xml:space="preserve">冬瓜糖磚 乾銀耳 紅砂糖 薑  </v>
      </c>
      <c r="O16" s="68" t="str">
        <f>'非偏鄉國中(素)'!AR82</f>
        <v>點心</v>
      </c>
      <c r="P16" s="68">
        <f>'非偏鄉國中(素)'!AS82</f>
        <v>0</v>
      </c>
      <c r="Q16" s="68">
        <f>'非偏鄉國中(素)'!AT82</f>
        <v>5</v>
      </c>
      <c r="R16" s="68">
        <f>'非偏鄉國中(素)'!AU82</f>
        <v>3</v>
      </c>
      <c r="S16" s="68">
        <f>'非偏鄉國中(素)'!AV82</f>
        <v>1.7</v>
      </c>
      <c r="T16" s="68">
        <f>'非偏鄉國中(素)'!AW82</f>
        <v>2.4</v>
      </c>
      <c r="U16" s="68">
        <f>'非偏鄉國中(素)'!AX82</f>
        <v>0</v>
      </c>
      <c r="V16" s="68">
        <f>'非偏鄉國中(素)'!AY82</f>
        <v>0</v>
      </c>
      <c r="W16" s="90">
        <f>'非偏鄉國中(素)'!AZ82</f>
        <v>724.5</v>
      </c>
    </row>
    <row r="17" spans="1:23" ht="18.75" customHeight="1" thickBot="1">
      <c r="A17" s="226">
        <f t="shared" si="2"/>
        <v>45429</v>
      </c>
      <c r="B17" s="69" t="str">
        <f>'非偏鄉國中(素)'!AE89</f>
        <v>N5</v>
      </c>
      <c r="C17" s="69" t="str">
        <f>'非偏鄉國中(素)'!AF89</f>
        <v>燕麥飯</v>
      </c>
      <c r="D17" s="74" t="str">
        <f>'非偏鄉國中(素)'!AG89</f>
        <v xml:space="preserve">米 燕麥    </v>
      </c>
      <c r="E17" s="69" t="str">
        <f>'非偏鄉國中(素)'!AH89</f>
        <v>照燒麵腸</v>
      </c>
      <c r="F17" s="74" t="str">
        <f>'非偏鄉國中(素)'!AI89</f>
        <v xml:space="preserve">麵腸 豆薯 胡蘿蔔 醬油 紅砂糖 </v>
      </c>
      <c r="G17" s="69" t="str">
        <f>'非偏鄉國中(素)'!AJ89</f>
        <v>清炒花椰</v>
      </c>
      <c r="H17" s="74" t="str">
        <f>'非偏鄉國中(素)'!AK89</f>
        <v xml:space="preserve">冷凍花椰菜 胡蘿蔔 薑   </v>
      </c>
      <c r="I17" s="69" t="str">
        <f>'非偏鄉國中(素)'!AL89</f>
        <v>炸物雙拼</v>
      </c>
      <c r="J17" s="74" t="str">
        <f>'非偏鄉國中(素)'!AM89</f>
        <v xml:space="preserve">素甜不辣 素麥克雞塊    </v>
      </c>
      <c r="K17" s="69" t="str">
        <f>'非偏鄉國中(素)'!AN89</f>
        <v>時蔬</v>
      </c>
      <c r="L17" s="74" t="str">
        <f>'非偏鄉國中(素)'!AO89</f>
        <v xml:space="preserve">蔬菜 薑    </v>
      </c>
      <c r="M17" s="69" t="str">
        <f>'非偏鄉國中(素)'!AP89</f>
        <v>紫菜蛋花湯</v>
      </c>
      <c r="N17" s="74" t="str">
        <f>'非偏鄉國中(素)'!AQ89</f>
        <v xml:space="preserve">紫菜 雞蛋 薑   </v>
      </c>
      <c r="O17" s="69" t="str">
        <f>'非偏鄉國中(素)'!AR89</f>
        <v>點心</v>
      </c>
      <c r="P17" s="69" t="str">
        <f>'非偏鄉國中(素)'!AS89</f>
        <v>有機豆奶</v>
      </c>
      <c r="Q17" s="69">
        <f>'非偏鄉國中(素)'!AT89</f>
        <v>5.6</v>
      </c>
      <c r="R17" s="69">
        <f>'非偏鄉國中(素)'!AU89</f>
        <v>3</v>
      </c>
      <c r="S17" s="69">
        <f>'非偏鄉國中(素)'!AV89</f>
        <v>2.1</v>
      </c>
      <c r="T17" s="69">
        <f>'非偏鄉國中(素)'!AW89</f>
        <v>2.6</v>
      </c>
      <c r="U17" s="69">
        <f>'非偏鄉國中(素)'!AX89</f>
        <v>0</v>
      </c>
      <c r="V17" s="69">
        <f>'非偏鄉國中(素)'!AY89</f>
        <v>0</v>
      </c>
      <c r="W17" s="91">
        <f>'非偏鄉國中(素)'!AZ89</f>
        <v>790.8</v>
      </c>
    </row>
    <row r="18" spans="1:23" ht="18.75" customHeight="1">
      <c r="A18" s="224">
        <f>A17+3</f>
        <v>45432</v>
      </c>
      <c r="B18" s="52" t="str">
        <f>'非偏鄉國中(素)'!AE96</f>
        <v>O1</v>
      </c>
      <c r="C18" s="52" t="str">
        <f>'非偏鄉國中(素)'!AF96</f>
        <v>白米飯</v>
      </c>
      <c r="D18" s="72" t="str">
        <f>'非偏鄉國中(素)'!AG96</f>
        <v xml:space="preserve">米     </v>
      </c>
      <c r="E18" s="52" t="str">
        <f>'非偏鄉國中(素)'!AH96</f>
        <v>芹香毛豆</v>
      </c>
      <c r="F18" s="72" t="str">
        <f>'非偏鄉國中(素)'!AI96</f>
        <v xml:space="preserve">冷凍毛豆仁 芹菜 胡蘿蔔   </v>
      </c>
      <c r="G18" s="52" t="str">
        <f>'非偏鄉國中(素)'!AJ96</f>
        <v>蛋香刈薯</v>
      </c>
      <c r="H18" s="72" t="str">
        <f>'非偏鄉國中(素)'!AK96</f>
        <v xml:space="preserve">雞蛋 刈薯 胡蘿蔔 薑  </v>
      </c>
      <c r="I18" s="52" t="str">
        <f>'非偏鄉國中(素)'!AL96</f>
        <v>蔬香冬粉</v>
      </c>
      <c r="J18" s="72" t="str">
        <f>'非偏鄉國中(素)'!AM96</f>
        <v xml:space="preserve">豆皮 冬粉 時蔬 乾木耳 薑 </v>
      </c>
      <c r="K18" s="52" t="str">
        <f>'非偏鄉國中(素)'!AN96</f>
        <v>時蔬</v>
      </c>
      <c r="L18" s="72" t="str">
        <f>'非偏鄉國中(素)'!AO96</f>
        <v xml:space="preserve">蔬菜 薑    </v>
      </c>
      <c r="M18" s="52" t="str">
        <f>'非偏鄉國中(素)'!AP96</f>
        <v>針菇蔬湯</v>
      </c>
      <c r="N18" s="72" t="str">
        <f>'非偏鄉國中(素)'!AQ96</f>
        <v xml:space="preserve">金針菇 時蔬 薑 素羊肉  </v>
      </c>
      <c r="O18" s="52" t="str">
        <f>'非偏鄉國中(素)'!AR96</f>
        <v>點心</v>
      </c>
      <c r="P18" s="52">
        <f>'非偏鄉國中(素)'!AS96</f>
        <v>0</v>
      </c>
      <c r="Q18" s="52">
        <f>'非偏鄉國中(素)'!AT96</f>
        <v>5.7</v>
      </c>
      <c r="R18" s="52">
        <f>'非偏鄉國中(素)'!AU96</f>
        <v>1.3</v>
      </c>
      <c r="S18" s="52">
        <f>'非偏鄉國中(素)'!AV96</f>
        <v>2.4</v>
      </c>
      <c r="T18" s="52">
        <f>'非偏鄉國中(素)'!AW96</f>
        <v>1.9</v>
      </c>
      <c r="U18" s="52">
        <f>'非偏鄉國中(素)'!AX96</f>
        <v>0</v>
      </c>
      <c r="V18" s="52">
        <f>'非偏鄉國中(素)'!AY96</f>
        <v>0</v>
      </c>
      <c r="W18" s="89">
        <f>'非偏鄉國中(素)'!AZ96</f>
        <v>636.6</v>
      </c>
    </row>
    <row r="19" spans="1:23" ht="18.75" customHeight="1">
      <c r="A19" s="225">
        <f t="shared" ref="A19:A22" si="3">A18+1</f>
        <v>45433</v>
      </c>
      <c r="B19" s="68" t="str">
        <f>'非偏鄉國中(素)'!AE103</f>
        <v>O2</v>
      </c>
      <c r="C19" s="68" t="str">
        <f>'非偏鄉國中(素)'!AF103</f>
        <v>糙米飯</v>
      </c>
      <c r="D19" s="73" t="str">
        <f>'非偏鄉國中(素)'!AG103</f>
        <v xml:space="preserve">米 糙米    </v>
      </c>
      <c r="E19" s="68" t="str">
        <f>'非偏鄉國中(素)'!AH103</f>
        <v>南瓜油腐</v>
      </c>
      <c r="F19" s="73" t="str">
        <f>'非偏鄉國中(素)'!AI103</f>
        <v xml:space="preserve">四角油豆腐 南瓜 紅蘿蔔 薑  </v>
      </c>
      <c r="G19" s="68" t="str">
        <f>'非偏鄉國中(素)'!AJ103</f>
        <v>藥膳凍腐</v>
      </c>
      <c r="H19" s="73" t="str">
        <f>'非偏鄉國中(素)'!AK103</f>
        <v xml:space="preserve">凍豆腐 白蘿蔔 胡蘿蔔 薑 藥膳包 </v>
      </c>
      <c r="I19" s="68" t="str">
        <f>'非偏鄉國中(素)'!AL103</f>
        <v>薯條</v>
      </c>
      <c r="J19" s="73" t="str">
        <f>'非偏鄉國中(素)'!AM103</f>
        <v xml:space="preserve">馬鈴薯條     </v>
      </c>
      <c r="K19" s="68" t="str">
        <f>'非偏鄉國中(素)'!AN103</f>
        <v>時蔬</v>
      </c>
      <c r="L19" s="73" t="str">
        <f>'非偏鄉國中(素)'!AO103</f>
        <v xml:space="preserve">蔬菜 薑    </v>
      </c>
      <c r="M19" s="68" t="str">
        <f>'非偏鄉國中(素)'!AP103</f>
        <v>時瓜湯</v>
      </c>
      <c r="N19" s="73" t="str">
        <f>'非偏鄉國中(素)'!AQ103</f>
        <v xml:space="preserve">時瓜 薑 素羊肉   </v>
      </c>
      <c r="O19" s="68" t="str">
        <f>'非偏鄉國中(素)'!AR103</f>
        <v>點心</v>
      </c>
      <c r="P19" s="68">
        <f>'非偏鄉國中(素)'!AS103</f>
        <v>0</v>
      </c>
      <c r="Q19" s="68">
        <f>'非偏鄉國中(素)'!AT103</f>
        <v>5.8</v>
      </c>
      <c r="R19" s="68">
        <f>'非偏鄉國中(素)'!AU103</f>
        <v>1.6</v>
      </c>
      <c r="S19" s="68">
        <f>'非偏鄉國中(素)'!AV103</f>
        <v>1.7</v>
      </c>
      <c r="T19" s="68">
        <f>'非偏鄉國中(素)'!AW103</f>
        <v>1.7</v>
      </c>
      <c r="U19" s="68">
        <f>'非偏鄉國中(素)'!AX103</f>
        <v>0</v>
      </c>
      <c r="V19" s="68">
        <f>'非偏鄉國中(素)'!AY103</f>
        <v>0</v>
      </c>
      <c r="W19" s="90">
        <f>'非偏鄉國中(素)'!AZ103</f>
        <v>647.5</v>
      </c>
    </row>
    <row r="20" spans="1:23" ht="18.75" customHeight="1">
      <c r="A20" s="225">
        <f t="shared" si="3"/>
        <v>45434</v>
      </c>
      <c r="B20" s="68" t="str">
        <f>'非偏鄉國中(素)'!AE110</f>
        <v>O3</v>
      </c>
      <c r="C20" s="68" t="str">
        <f>'非偏鄉國中(素)'!AF110</f>
        <v>拉麵特餐</v>
      </c>
      <c r="D20" s="73" t="str">
        <f>'非偏鄉國中(素)'!AG110</f>
        <v xml:space="preserve">拉麵     </v>
      </c>
      <c r="E20" s="68" t="str">
        <f>'非偏鄉國中(素)'!AH110</f>
        <v>美味豆包</v>
      </c>
      <c r="F20" s="73" t="str">
        <f>'非偏鄉國中(素)'!AI110</f>
        <v xml:space="preserve">豆包     </v>
      </c>
      <c r="G20" s="68" t="str">
        <f>'非偏鄉國中(素)'!AJ110</f>
        <v>香滷筍干</v>
      </c>
      <c r="H20" s="73" t="str">
        <f>'非偏鄉國中(素)'!AK110</f>
        <v xml:space="preserve">筍干 薑    </v>
      </c>
      <c r="I20" s="68" t="str">
        <f>'非偏鄉國中(素)'!AL110</f>
        <v>滷蛋</v>
      </c>
      <c r="J20" s="73" t="str">
        <f>'非偏鄉國中(素)'!AM110</f>
        <v xml:space="preserve">蛋 滷包    </v>
      </c>
      <c r="K20" s="68" t="str">
        <f>'非偏鄉國中(素)'!AN110</f>
        <v>時蔬</v>
      </c>
      <c r="L20" s="73" t="str">
        <f>'非偏鄉國中(素)'!AO110</f>
        <v xml:space="preserve">蔬菜 薑    </v>
      </c>
      <c r="M20" s="68" t="str">
        <f>'非偏鄉國中(素)'!AP110</f>
        <v>拌麵味噌湯</v>
      </c>
      <c r="N20" s="73" t="str">
        <f>'非偏鄉國中(素)'!AQ110</f>
        <v xml:space="preserve">味噌 海帶芽    </v>
      </c>
      <c r="O20" s="68" t="str">
        <f>'非偏鄉國中(素)'!AR110</f>
        <v>點心</v>
      </c>
      <c r="P20" s="68">
        <f>'非偏鄉國中(素)'!AS110</f>
        <v>0</v>
      </c>
      <c r="Q20" s="68">
        <f>'非偏鄉國中(素)'!AT110</f>
        <v>4</v>
      </c>
      <c r="R20" s="68">
        <f>'非偏鄉國中(素)'!AU110</f>
        <v>3</v>
      </c>
      <c r="S20" s="68">
        <f>'非偏鄉國中(素)'!AV110</f>
        <v>1.3</v>
      </c>
      <c r="T20" s="68">
        <f>'非偏鄉國中(素)'!AW110</f>
        <v>2.1</v>
      </c>
      <c r="U20" s="68">
        <f>'非偏鄉國中(素)'!AX110</f>
        <v>0</v>
      </c>
      <c r="V20" s="68">
        <f>'非偏鄉國中(素)'!AY110</f>
        <v>0</v>
      </c>
      <c r="W20" s="90">
        <f>'非偏鄉國中(素)'!AZ110</f>
        <v>634.20000000000005</v>
      </c>
    </row>
    <row r="21" spans="1:23" ht="18.75" customHeight="1">
      <c r="A21" s="225">
        <f t="shared" si="3"/>
        <v>45435</v>
      </c>
      <c r="B21" s="68" t="str">
        <f>'非偏鄉國中(素)'!AE117</f>
        <v>O4</v>
      </c>
      <c r="C21" s="68" t="str">
        <f>'非偏鄉國中(素)'!AF117</f>
        <v>糙米飯</v>
      </c>
      <c r="D21" s="73" t="str">
        <f>'非偏鄉國中(素)'!AG117</f>
        <v xml:space="preserve">米 糙米    </v>
      </c>
      <c r="E21" s="68" t="str">
        <f>'非偏鄉國中(素)'!AH117</f>
        <v>三杯麵腸</v>
      </c>
      <c r="F21" s="73" t="str">
        <f>'非偏鄉國中(素)'!AI117</f>
        <v xml:space="preserve">麵腸 胡蘿蔔 九層塔 薑  </v>
      </c>
      <c r="G21" s="68" t="str">
        <f>'非偏鄉國中(素)'!AJ117</f>
        <v>白菜滷</v>
      </c>
      <c r="H21" s="73" t="str">
        <f>'非偏鄉國中(素)'!AK117</f>
        <v xml:space="preserve">豆皮 結球白菜 冷凍玉米筍 乾香菇 胡蘿蔔 </v>
      </c>
      <c r="I21" s="68" t="str">
        <f>'非偏鄉國中(素)'!AL117</f>
        <v>若絲季豆</v>
      </c>
      <c r="J21" s="73" t="str">
        <f>'非偏鄉國中(素)'!AM117</f>
        <v xml:space="preserve">素肉 冷凍菜豆(莢) 薑   </v>
      </c>
      <c r="K21" s="68" t="str">
        <f>'非偏鄉國中(素)'!AN117</f>
        <v>時蔬</v>
      </c>
      <c r="L21" s="73" t="str">
        <f>'非偏鄉國中(素)'!AO117</f>
        <v xml:space="preserve">蔬菜 薑    </v>
      </c>
      <c r="M21" s="68" t="str">
        <f>'非偏鄉國中(素)'!AP117</f>
        <v>粉圓紅茶</v>
      </c>
      <c r="N21" s="73" t="str">
        <f>'非偏鄉國中(素)'!AQ117</f>
        <v xml:space="preserve">粉圓 紅茶包 紅砂糖   </v>
      </c>
      <c r="O21" s="68" t="str">
        <f>'非偏鄉國中(素)'!AR117</f>
        <v>點心</v>
      </c>
      <c r="P21" s="68">
        <f>'非偏鄉國中(素)'!AS117</f>
        <v>0</v>
      </c>
      <c r="Q21" s="68">
        <f>'非偏鄉國中(素)'!AT117</f>
        <v>6</v>
      </c>
      <c r="R21" s="68">
        <f>'非偏鄉國中(素)'!AU117</f>
        <v>2.7</v>
      </c>
      <c r="S21" s="68">
        <f>'非偏鄉國中(素)'!AV117</f>
        <v>2.5</v>
      </c>
      <c r="T21" s="68">
        <f>'非偏鄉國中(素)'!AW117</f>
        <v>2.6</v>
      </c>
      <c r="U21" s="68">
        <f>'非偏鄉國中(素)'!AX117</f>
        <v>0</v>
      </c>
      <c r="V21" s="68">
        <f>'非偏鄉國中(素)'!AY117</f>
        <v>0</v>
      </c>
      <c r="W21" s="90">
        <f>'非偏鄉國中(素)'!AZ117</f>
        <v>807.2</v>
      </c>
    </row>
    <row r="22" spans="1:23" ht="18.75" customHeight="1" thickBot="1">
      <c r="A22" s="226">
        <f t="shared" si="3"/>
        <v>45436</v>
      </c>
      <c r="B22" s="69" t="str">
        <f>'非偏鄉國中(素)'!AE124</f>
        <v>O5</v>
      </c>
      <c r="C22" s="69" t="str">
        <f>'非偏鄉國中(素)'!AF124</f>
        <v>芝麻飯</v>
      </c>
      <c r="D22" s="74" t="str">
        <f>'非偏鄉國中(素)'!AG124</f>
        <v xml:space="preserve">米 芝麻(熟)    </v>
      </c>
      <c r="E22" s="69" t="str">
        <f>'非偏鄉國中(素)'!AH124</f>
        <v>瓜仔干丁</v>
      </c>
      <c r="F22" s="74" t="str">
        <f>'非偏鄉國中(素)'!AI124</f>
        <v xml:space="preserve">豆干丁 醃漬花胡瓜 胡蘿蔔 薑  </v>
      </c>
      <c r="G22" s="69" t="str">
        <f>'非偏鄉國中(素)'!AJ124</f>
        <v>鮮菇豆腐</v>
      </c>
      <c r="H22" s="74" t="str">
        <f>'非偏鄉國中(素)'!AK124</f>
        <v xml:space="preserve">豆腐 杏鮑菇 乾香菇 薑 胡蘿蔔 </v>
      </c>
      <c r="I22" s="69" t="str">
        <f>'非偏鄉國中(素)'!AL124</f>
        <v>蛋香甘藍</v>
      </c>
      <c r="J22" s="74" t="str">
        <f>'非偏鄉國中(素)'!AM124</f>
        <v xml:space="preserve">雞蛋 甘藍 乾香菇 薑  </v>
      </c>
      <c r="K22" s="69" t="str">
        <f>'非偏鄉國中(素)'!AN124</f>
        <v>時蔬</v>
      </c>
      <c r="L22" s="74" t="str">
        <f>'非偏鄉國中(素)'!AO124</f>
        <v xml:space="preserve">蔬菜 薑    </v>
      </c>
      <c r="M22" s="69" t="str">
        <f>'非偏鄉國中(素)'!AP124</f>
        <v>素丸紫菜湯</v>
      </c>
      <c r="N22" s="74" t="str">
        <f>'非偏鄉國中(素)'!AQ124</f>
        <v xml:space="preserve">紫菜 素丸 薑   </v>
      </c>
      <c r="O22" s="69" t="str">
        <f>'非偏鄉國中(素)'!AR124</f>
        <v>點心</v>
      </c>
      <c r="P22" s="69" t="str">
        <f>'非偏鄉國中(素)'!AS124</f>
        <v>有機豆奶</v>
      </c>
      <c r="Q22" s="69">
        <f>'非偏鄉國中(素)'!AT124</f>
        <v>5</v>
      </c>
      <c r="R22" s="69">
        <f>'非偏鄉國中(素)'!AU124</f>
        <v>2.7</v>
      </c>
      <c r="S22" s="69">
        <f>'非偏鄉國中(素)'!AV124</f>
        <v>1.6</v>
      </c>
      <c r="T22" s="69">
        <f>'非偏鄉國中(素)'!AW124</f>
        <v>2.2000000000000002</v>
      </c>
      <c r="U22" s="69">
        <f>'非偏鄉國中(素)'!AX124</f>
        <v>0</v>
      </c>
      <c r="V22" s="69">
        <f>'非偏鄉國中(素)'!AY124</f>
        <v>0</v>
      </c>
      <c r="W22" s="91">
        <f>'非偏鄉國中(素)'!AZ124</f>
        <v>690.2</v>
      </c>
    </row>
    <row r="23" spans="1:23" ht="18.75" customHeight="1">
      <c r="A23" s="224">
        <f>A22+3</f>
        <v>45439</v>
      </c>
      <c r="B23" s="52" t="str">
        <f>'非偏鄉國中(素)'!AE131</f>
        <v>P1</v>
      </c>
      <c r="C23" s="52" t="str">
        <f>'非偏鄉國中(素)'!AF131</f>
        <v>白米飯</v>
      </c>
      <c r="D23" s="72" t="str">
        <f>'非偏鄉國中(素)'!AG131</f>
        <v xml:space="preserve">米     </v>
      </c>
      <c r="E23" s="52" t="str">
        <f>'非偏鄉國中(素)'!AH131</f>
        <v>薑黃若片</v>
      </c>
      <c r="F23" s="72" t="str">
        <f>'非偏鄉國中(素)'!AI131</f>
        <v>素肉 馬鈴薯 芹菜 胡蘿蔔 薑黃粉 南瓜</v>
      </c>
      <c r="G23" s="52" t="str">
        <f>'非偏鄉國中(素)'!AJ131</f>
        <v>開陽白菜</v>
      </c>
      <c r="H23" s="72" t="str">
        <f>'非偏鄉國中(素)'!AK131</f>
        <v xml:space="preserve">結球白菜 胡蘿蔔 麵筋泡 薑  </v>
      </c>
      <c r="I23" s="52" t="str">
        <f>'非偏鄉國中(素)'!AL131</f>
        <v>芝麻球</v>
      </c>
      <c r="J23" s="72" t="str">
        <f>'非偏鄉國中(素)'!AM131</f>
        <v xml:space="preserve">芝麻球     </v>
      </c>
      <c r="K23" s="52" t="str">
        <f>'非偏鄉國中(素)'!AN131</f>
        <v>時蔬</v>
      </c>
      <c r="L23" s="72" t="str">
        <f>'非偏鄉國中(素)'!AO131</f>
        <v xml:space="preserve">蔬菜 薑    </v>
      </c>
      <c r="M23" s="52" t="str">
        <f>'非偏鄉國中(素)'!AP131</f>
        <v>時蔬湯</v>
      </c>
      <c r="N23" s="72" t="str">
        <f>'非偏鄉國中(素)'!AQ131</f>
        <v xml:space="preserve">時蔬 薑 素羊肉   </v>
      </c>
      <c r="O23" s="52" t="str">
        <f>'非偏鄉國中(素)'!AR131</f>
        <v>點心</v>
      </c>
      <c r="P23" s="52">
        <f>'非偏鄉國中(素)'!AS131</f>
        <v>0</v>
      </c>
      <c r="Q23" s="52">
        <f>'非偏鄉國中(素)'!AT131</f>
        <v>6.4</v>
      </c>
      <c r="R23" s="52">
        <f>'非偏鄉國中(素)'!AU131</f>
        <v>1.7</v>
      </c>
      <c r="S23" s="52">
        <f>'非偏鄉國中(素)'!AV131</f>
        <v>2</v>
      </c>
      <c r="T23" s="52">
        <f>'非偏鄉國中(素)'!AW131</f>
        <v>1.9</v>
      </c>
      <c r="U23" s="52">
        <f>'非偏鄉國中(素)'!AX131</f>
        <v>0</v>
      </c>
      <c r="V23" s="52">
        <f>'非偏鄉國中(素)'!AY131</f>
        <v>0</v>
      </c>
      <c r="W23" s="89">
        <f>'非偏鄉國中(素)'!AZ131</f>
        <v>694.8</v>
      </c>
    </row>
    <row r="24" spans="1:23" ht="18.75" customHeight="1">
      <c r="A24" s="225">
        <f t="shared" ref="A24:A27" si="4">A23+1</f>
        <v>45440</v>
      </c>
      <c r="B24" s="68" t="str">
        <f>'非偏鄉國中(素)'!AE138</f>
        <v>P2</v>
      </c>
      <c r="C24" s="68" t="str">
        <f>'非偏鄉國中(素)'!AF138</f>
        <v>糙米飯</v>
      </c>
      <c r="D24" s="73" t="str">
        <f>'非偏鄉國中(素)'!AG138</f>
        <v xml:space="preserve">米 糙米    </v>
      </c>
      <c r="E24" s="68" t="str">
        <f>'非偏鄉國中(素)'!AH138</f>
        <v>素棒腿</v>
      </c>
      <c r="F24" s="73" t="str">
        <f>'非偏鄉國中(素)'!AI138</f>
        <v xml:space="preserve">素棒腿     </v>
      </c>
      <c r="G24" s="68" t="str">
        <f>'非偏鄉國中(素)'!AJ138</f>
        <v>玉米蛋</v>
      </c>
      <c r="H24" s="73" t="str">
        <f>'非偏鄉國中(素)'!AK138</f>
        <v xml:space="preserve">雞蛋 冷凍玉米粒 胡蘿蔔 高麗菜 薑 </v>
      </c>
      <c r="I24" s="68" t="str">
        <f>'非偏鄉國中(素)'!AL138</f>
        <v>香滷凍腐</v>
      </c>
      <c r="J24" s="73" t="str">
        <f>'非偏鄉國中(素)'!AM138</f>
        <v xml:space="preserve">凍豆腐 麻竹筍干 薑   </v>
      </c>
      <c r="K24" s="68" t="str">
        <f>'非偏鄉國中(素)'!AN138</f>
        <v>時蔬</v>
      </c>
      <c r="L24" s="73" t="str">
        <f>'非偏鄉國中(素)'!AO138</f>
        <v xml:space="preserve">蔬菜 薑    </v>
      </c>
      <c r="M24" s="68" t="str">
        <f>'非偏鄉國中(素)'!AP138</f>
        <v>金針湯</v>
      </c>
      <c r="N24" s="73" t="str">
        <f>'非偏鄉國中(素)'!AQ138</f>
        <v xml:space="preserve">金針菜乾 榨菜 薑 素羊肉  </v>
      </c>
      <c r="O24" s="68" t="str">
        <f>'非偏鄉國中(素)'!AR138</f>
        <v>點心</v>
      </c>
      <c r="P24" s="68">
        <f>'非偏鄉國中(素)'!AS138</f>
        <v>0</v>
      </c>
      <c r="Q24" s="68">
        <f>'非偏鄉國中(素)'!AT138</f>
        <v>5.2</v>
      </c>
      <c r="R24" s="68">
        <f>'非偏鄉國中(素)'!AU138</f>
        <v>2.2000000000000002</v>
      </c>
      <c r="S24" s="68">
        <f>'非偏鄉國中(素)'!AV138</f>
        <v>1.5</v>
      </c>
      <c r="T24" s="68">
        <f>'非偏鄉國中(素)'!AW138</f>
        <v>1.8</v>
      </c>
      <c r="U24" s="68">
        <f>'非偏鄉國中(素)'!AX138</f>
        <v>0</v>
      </c>
      <c r="V24" s="68">
        <f>'非偏鄉國中(素)'!AY138</f>
        <v>0</v>
      </c>
      <c r="W24" s="90">
        <f>'非偏鄉國中(素)'!AZ138</f>
        <v>645.5</v>
      </c>
    </row>
    <row r="25" spans="1:23" ht="18.75" customHeight="1">
      <c r="A25" s="227">
        <f t="shared" si="4"/>
        <v>45441</v>
      </c>
      <c r="B25" s="153" t="str">
        <f>'非偏鄉國中(素)'!AE145</f>
        <v>P3</v>
      </c>
      <c r="C25" s="153" t="str">
        <f>'非偏鄉國中(素)'!AF145</f>
        <v>泰式特餐</v>
      </c>
      <c r="D25" s="154" t="str">
        <f>'非偏鄉國中(素)'!AG145</f>
        <v xml:space="preserve">米 糙米    </v>
      </c>
      <c r="E25" s="153" t="str">
        <f>'非偏鄉國中(素)'!AH145</f>
        <v>打拋豆干</v>
      </c>
      <c r="F25" s="154" t="str">
        <f>'非偏鄉國中(素)'!AI145</f>
        <v xml:space="preserve">豆干 冷凍季豆 九層塔 薑  </v>
      </c>
      <c r="G25" s="153" t="str">
        <f>'非偏鄉國中(素)'!AJ145</f>
        <v>泰式百頁</v>
      </c>
      <c r="H25" s="154" t="str">
        <f>'非偏鄉國中(素)'!AK145</f>
        <v xml:space="preserve">百頁豆腐 泰式酸辣醬    </v>
      </c>
      <c r="I25" s="153" t="str">
        <f>'非偏鄉國中(素)'!AL145</f>
        <v>清炒高麗菜</v>
      </c>
      <c r="J25" s="154" t="str">
        <f>'非偏鄉國中(素)'!AM145</f>
        <v xml:space="preserve">甘藍 薑 乾香菇   </v>
      </c>
      <c r="K25" s="153" t="str">
        <f>'非偏鄉國中(素)'!AN145</f>
        <v>時蔬</v>
      </c>
      <c r="L25" s="154" t="str">
        <f>'非偏鄉國中(素)'!AO145</f>
        <v xml:space="preserve">蔬菜 薑    </v>
      </c>
      <c r="M25" s="153" t="str">
        <f>'非偏鄉國中(素)'!AP145</f>
        <v>冬蔭功湯</v>
      </c>
      <c r="N25" s="154" t="str">
        <f>'非偏鄉國中(素)'!AQ145</f>
        <v>秀珍菇 大番茄 素羊肉 檸檬葉 香茅 南薑</v>
      </c>
      <c r="O25" s="153" t="str">
        <f>'非偏鄉國中(素)'!AR145</f>
        <v>點心</v>
      </c>
      <c r="P25" s="153">
        <f>'非偏鄉國中(素)'!AS145</f>
        <v>0</v>
      </c>
      <c r="Q25" s="153">
        <f>'非偏鄉國中(素)'!AT145</f>
        <v>5.5</v>
      </c>
      <c r="R25" s="153">
        <f>'非偏鄉國中(素)'!AU145</f>
        <v>2.5</v>
      </c>
      <c r="S25" s="153">
        <f>'非偏鄉國中(素)'!AV145</f>
        <v>2</v>
      </c>
      <c r="T25" s="153">
        <f>'非偏鄉國中(素)'!AW145</f>
        <v>2.2000000000000002</v>
      </c>
      <c r="U25" s="153">
        <f>'非偏鄉國中(素)'!AX145</f>
        <v>0</v>
      </c>
      <c r="V25" s="153">
        <f>'非偏鄉國中(素)'!AY145</f>
        <v>0</v>
      </c>
      <c r="W25" s="155">
        <f>'非偏鄉國中(素)'!AZ145</f>
        <v>722.6</v>
      </c>
    </row>
    <row r="26" spans="1:23" ht="18.75" customHeight="1">
      <c r="A26" s="227">
        <f t="shared" si="4"/>
        <v>45442</v>
      </c>
      <c r="B26" s="153" t="str">
        <f>'非偏鄉國中(素)'!AE152</f>
        <v>P4</v>
      </c>
      <c r="C26" s="153" t="str">
        <f>'非偏鄉國中(素)'!AF152</f>
        <v>糙米飯</v>
      </c>
      <c r="D26" s="154" t="str">
        <f>'非偏鄉國中(素)'!AG152</f>
        <v xml:space="preserve">米 糙米    </v>
      </c>
      <c r="E26" s="153" t="str">
        <f>'非偏鄉國中(素)'!AH152</f>
        <v>壽喜豆包</v>
      </c>
      <c r="F26" s="154" t="str">
        <f>'非偏鄉國中(素)'!AI152</f>
        <v xml:space="preserve">豆包 結球白菜 胡蘿蔔 薑 芝麻(熟) </v>
      </c>
      <c r="G26" s="153" t="str">
        <f>'非偏鄉國中(素)'!AJ152</f>
        <v>蜜汁豆干</v>
      </c>
      <c r="H26" s="154" t="str">
        <f>'非偏鄉國中(素)'!AK152</f>
        <v xml:space="preserve">豆干 刈薯 醬油 紅砂糖  </v>
      </c>
      <c r="I26" s="153" t="str">
        <f>'非偏鄉國中(素)'!AL152</f>
        <v>菇拌海帶</v>
      </c>
      <c r="J26" s="154" t="str">
        <f>'非偏鄉國中(素)'!AM152</f>
        <v xml:space="preserve">乾裙帶菜 金針菇 雞蛋 薑  </v>
      </c>
      <c r="K26" s="153" t="str">
        <f>'非偏鄉國中(素)'!AN152</f>
        <v>時蔬</v>
      </c>
      <c r="L26" s="154" t="str">
        <f>'非偏鄉國中(素)'!AO152</f>
        <v xml:space="preserve">蔬菜 薑    </v>
      </c>
      <c r="M26" s="153" t="str">
        <f>'非偏鄉國中(素)'!AP152</f>
        <v>仙草甜湯</v>
      </c>
      <c r="N26" s="154" t="str">
        <f>'非偏鄉國中(素)'!AQ152</f>
        <v xml:space="preserve">仙草凍 紅砂糖    </v>
      </c>
      <c r="O26" s="153" t="str">
        <f>'非偏鄉國中(素)'!AR152</f>
        <v>點心</v>
      </c>
      <c r="P26" s="153">
        <f>'非偏鄉國中(素)'!AS152</f>
        <v>0</v>
      </c>
      <c r="Q26" s="153">
        <f>'非偏鄉國中(素)'!AT152</f>
        <v>5</v>
      </c>
      <c r="R26" s="153">
        <f>'非偏鄉國中(素)'!AU152</f>
        <v>2.8</v>
      </c>
      <c r="S26" s="153">
        <f>'非偏鄉國中(素)'!AV152</f>
        <v>3</v>
      </c>
      <c r="T26" s="153">
        <f>'非偏鄉國中(素)'!AW152</f>
        <v>2.9</v>
      </c>
      <c r="U26" s="153">
        <f>'非偏鄉國中(素)'!AX152</f>
        <v>0</v>
      </c>
      <c r="V26" s="153">
        <f>'非偏鄉國中(素)'!AY152</f>
        <v>0</v>
      </c>
      <c r="W26" s="155">
        <f>'非偏鄉國中(素)'!AZ152</f>
        <v>768.5</v>
      </c>
    </row>
    <row r="27" spans="1:23" ht="18.75" customHeight="1" thickBot="1">
      <c r="A27" s="404">
        <f t="shared" si="4"/>
        <v>45443</v>
      </c>
      <c r="B27" s="405" t="str">
        <f>'非偏鄉國中(素)'!AE159</f>
        <v>P5</v>
      </c>
      <c r="C27" s="405" t="str">
        <f>'非偏鄉國中(素)'!AF159</f>
        <v>紅藜飯</v>
      </c>
      <c r="D27" s="406" t="str">
        <f>'非偏鄉國中(素)'!AG159</f>
        <v xml:space="preserve">米 紅藜    </v>
      </c>
      <c r="E27" s="405" t="str">
        <f>'非偏鄉國中(素)'!AH159</f>
        <v>豆瓣麵腸</v>
      </c>
      <c r="F27" s="406" t="str">
        <f>'非偏鄉國中(素)'!AI159</f>
        <v xml:space="preserve">麵腸 刈薯 胡蘿蔔 薑  </v>
      </c>
      <c r="G27" s="405" t="str">
        <f>'非偏鄉國中(素)'!AJ159</f>
        <v>香滷海結</v>
      </c>
      <c r="H27" s="406" t="str">
        <f>'非偏鄉國中(素)'!AK159</f>
        <v xml:space="preserve">海帶結 白芝麻 滷包   </v>
      </c>
      <c r="I27" s="405" t="str">
        <f>'非偏鄉國中(素)'!AL159</f>
        <v>啵啵玉米</v>
      </c>
      <c r="J27" s="406" t="str">
        <f>'非偏鄉國中(素)'!AM159</f>
        <v xml:space="preserve">冷凍玉米粒 冷凍毛豆仁 胡蘿蔔 豆干  </v>
      </c>
      <c r="K27" s="405" t="str">
        <f>'非偏鄉國中(素)'!AN159</f>
        <v>時蔬</v>
      </c>
      <c r="L27" s="406" t="str">
        <f>'非偏鄉國中(素)'!AO159</f>
        <v xml:space="preserve">蔬菜 薑    </v>
      </c>
      <c r="M27" s="405" t="str">
        <f>'非偏鄉國中(素)'!AP159</f>
        <v>時瓜湯</v>
      </c>
      <c r="N27" s="406" t="str">
        <f>'非偏鄉國中(素)'!AQ159</f>
        <v xml:space="preserve">時瓜 薑 素羊肉   </v>
      </c>
      <c r="O27" s="405" t="str">
        <f>'非偏鄉國中(素)'!AR159</f>
        <v>點心</v>
      </c>
      <c r="P27" s="405" t="str">
        <f>'非偏鄉國中(素)'!AS159</f>
        <v>有機豆奶</v>
      </c>
      <c r="Q27" s="405">
        <f>'非偏鄉國中(素)'!AT159</f>
        <v>5.3</v>
      </c>
      <c r="R27" s="405">
        <f>'非偏鄉國中(素)'!AU159</f>
        <v>2.1</v>
      </c>
      <c r="S27" s="405">
        <f>'非偏鄉國中(素)'!AV159</f>
        <v>3.2</v>
      </c>
      <c r="T27" s="405">
        <f>'非偏鄉國中(素)'!AW159</f>
        <v>2.7</v>
      </c>
      <c r="U27" s="405">
        <f>'非偏鄉國中(素)'!AX159</f>
        <v>0</v>
      </c>
      <c r="V27" s="405">
        <f>'非偏鄉國中(素)'!AY159</f>
        <v>0</v>
      </c>
      <c r="W27" s="407">
        <f>'非偏鄉國中(素)'!AZ159</f>
        <v>726.4</v>
      </c>
    </row>
    <row r="28" spans="1:23" ht="15.6">
      <c r="B28" s="3"/>
      <c r="C28" s="3"/>
      <c r="D28" s="75"/>
      <c r="E28" s="3"/>
      <c r="F28" s="75"/>
      <c r="G28" s="3"/>
      <c r="H28" s="75"/>
      <c r="I28" s="3"/>
      <c r="J28" s="75"/>
      <c r="K28" s="3"/>
      <c r="L28" s="75"/>
      <c r="M28" s="3"/>
      <c r="N28" s="75"/>
      <c r="O28" s="3"/>
      <c r="P28" s="3"/>
    </row>
    <row r="29" spans="1:23" s="63" customFormat="1" ht="16.2">
      <c r="A29" s="66" t="s">
        <v>88</v>
      </c>
      <c r="B29" s="66"/>
    </row>
    <row r="30" spans="1:23" s="63" customFormat="1" ht="16.2">
      <c r="A30" s="67" t="s">
        <v>89</v>
      </c>
    </row>
    <row r="31" spans="1:23" s="63" customFormat="1" ht="16.5" customHeight="1">
      <c r="A31" s="80" t="s">
        <v>92</v>
      </c>
      <c r="B31" s="63" t="s">
        <v>90</v>
      </c>
    </row>
    <row r="32" spans="1:23" s="63" customFormat="1" ht="16.5" customHeight="1">
      <c r="A32" s="80" t="s">
        <v>93</v>
      </c>
      <c r="B32" s="63" t="s">
        <v>164</v>
      </c>
    </row>
    <row r="33" spans="1:16" s="63" customFormat="1" ht="16.5" customHeight="1">
      <c r="A33" s="81" t="s">
        <v>94</v>
      </c>
      <c r="B33" s="63" t="s">
        <v>110</v>
      </c>
    </row>
    <row r="34" spans="1:16" s="63" customFormat="1" ht="16.5" customHeight="1">
      <c r="A34" s="64"/>
    </row>
    <row r="35" spans="1:16" ht="15.6">
      <c r="B35" s="3"/>
      <c r="C35" s="3"/>
      <c r="D35" s="75"/>
      <c r="E35" s="3"/>
      <c r="F35" s="75"/>
      <c r="G35" s="3"/>
      <c r="H35" s="75"/>
      <c r="I35" s="3"/>
      <c r="J35" s="75"/>
      <c r="K35" s="3"/>
      <c r="L35" s="75"/>
      <c r="M35" s="3"/>
      <c r="N35" s="75"/>
      <c r="O35" s="3"/>
      <c r="P35" s="3"/>
    </row>
    <row r="36" spans="1:16" ht="15.6">
      <c r="B36" s="3"/>
      <c r="C36" s="3"/>
      <c r="D36" s="75"/>
      <c r="E36" s="3"/>
      <c r="F36" s="75"/>
      <c r="G36" s="3"/>
      <c r="H36" s="75"/>
      <c r="I36" s="3"/>
      <c r="J36" s="75"/>
      <c r="K36" s="3"/>
      <c r="L36" s="75"/>
      <c r="M36" s="3"/>
      <c r="N36" s="75"/>
      <c r="O36" s="3"/>
      <c r="P36" s="3"/>
    </row>
    <row r="37" spans="1:16" ht="15.6">
      <c r="B37" s="3"/>
      <c r="C37" s="3"/>
      <c r="D37" s="75"/>
      <c r="E37" s="3"/>
      <c r="F37" s="75"/>
      <c r="G37" s="3"/>
      <c r="H37" s="75"/>
      <c r="I37" s="3"/>
      <c r="J37" s="75"/>
      <c r="K37" s="3"/>
      <c r="L37" s="75"/>
      <c r="M37" s="3"/>
      <c r="N37" s="75"/>
      <c r="O37" s="3"/>
      <c r="P37" s="3"/>
    </row>
    <row r="38" spans="1:16" ht="15.6">
      <c r="B38" s="3"/>
      <c r="C38" s="3"/>
      <c r="D38" s="75"/>
      <c r="E38" s="3"/>
      <c r="F38" s="75"/>
      <c r="G38" s="3"/>
      <c r="H38" s="75"/>
      <c r="I38" s="3"/>
      <c r="J38" s="75"/>
      <c r="K38" s="3"/>
      <c r="L38" s="75"/>
      <c r="M38" s="3"/>
      <c r="N38" s="75"/>
      <c r="O38" s="3"/>
      <c r="P38" s="3"/>
    </row>
    <row r="39" spans="1:16" ht="15.6">
      <c r="B39" s="3"/>
      <c r="C39" s="3"/>
      <c r="D39" s="75"/>
      <c r="E39" s="3"/>
      <c r="F39" s="75"/>
      <c r="G39" s="3"/>
      <c r="H39" s="75"/>
      <c r="I39" s="3"/>
      <c r="J39" s="75"/>
      <c r="K39" s="3"/>
      <c r="L39" s="75"/>
      <c r="M39" s="3"/>
      <c r="N39" s="75"/>
      <c r="O39" s="3"/>
      <c r="P39" s="3"/>
    </row>
    <row r="40" spans="1:16" ht="15.6">
      <c r="B40" s="3"/>
      <c r="C40" s="3"/>
      <c r="D40" s="75"/>
      <c r="E40" s="3"/>
      <c r="F40" s="75"/>
      <c r="G40" s="3"/>
      <c r="H40" s="75"/>
      <c r="I40" s="3"/>
      <c r="J40" s="75"/>
      <c r="K40" s="3"/>
      <c r="L40" s="75"/>
      <c r="M40" s="3"/>
      <c r="N40" s="75"/>
      <c r="O40" s="3"/>
      <c r="P40" s="3"/>
    </row>
    <row r="41" spans="1:16" ht="15.6">
      <c r="B41" s="3"/>
      <c r="C41" s="3"/>
      <c r="D41" s="75"/>
      <c r="E41" s="3"/>
      <c r="F41" s="75"/>
      <c r="G41" s="3"/>
      <c r="H41" s="75"/>
      <c r="I41" s="3"/>
      <c r="J41" s="75"/>
      <c r="K41" s="3"/>
      <c r="L41" s="75"/>
      <c r="M41" s="3"/>
      <c r="N41" s="75"/>
      <c r="O41" s="3"/>
      <c r="P41" s="3"/>
    </row>
    <row r="42" spans="1:16" ht="15.6">
      <c r="B42" s="3"/>
      <c r="C42" s="3"/>
      <c r="D42" s="75"/>
      <c r="E42" s="3"/>
      <c r="F42" s="75"/>
      <c r="G42" s="3"/>
      <c r="H42" s="75"/>
      <c r="I42" s="3"/>
      <c r="J42" s="75"/>
      <c r="K42" s="3"/>
      <c r="L42" s="75"/>
      <c r="M42" s="3"/>
      <c r="N42" s="75"/>
      <c r="O42" s="3"/>
      <c r="P42" s="3"/>
    </row>
    <row r="43" spans="1:16" ht="15.6">
      <c r="B43" s="3"/>
      <c r="C43" s="3"/>
      <c r="D43" s="75"/>
      <c r="E43" s="3"/>
      <c r="F43" s="75"/>
      <c r="G43" s="3"/>
      <c r="H43" s="75"/>
      <c r="I43" s="3"/>
      <c r="J43" s="75"/>
      <c r="K43" s="3"/>
      <c r="L43" s="75"/>
      <c r="M43" s="3"/>
      <c r="N43" s="75"/>
      <c r="O43" s="3"/>
      <c r="P43" s="3"/>
    </row>
    <row r="44" spans="1:16" ht="15.6">
      <c r="B44" s="3"/>
      <c r="C44" s="3"/>
      <c r="D44" s="75"/>
      <c r="E44" s="3"/>
      <c r="F44" s="75"/>
      <c r="G44" s="3"/>
      <c r="H44" s="75"/>
      <c r="I44" s="3"/>
      <c r="J44" s="75"/>
      <c r="K44" s="3"/>
      <c r="L44" s="75"/>
      <c r="M44" s="3"/>
      <c r="N44" s="75"/>
      <c r="O44" s="3"/>
      <c r="P44" s="3"/>
    </row>
    <row r="45" spans="1:16" ht="15.6">
      <c r="B45" s="3"/>
      <c r="C45" s="3"/>
      <c r="D45" s="75"/>
      <c r="E45" s="3"/>
      <c r="F45" s="75"/>
      <c r="G45" s="3"/>
      <c r="H45" s="75"/>
      <c r="I45" s="3"/>
      <c r="J45" s="75"/>
      <c r="K45" s="3"/>
      <c r="L45" s="75"/>
      <c r="M45" s="3"/>
      <c r="N45" s="75"/>
      <c r="O45" s="3"/>
      <c r="P45" s="3"/>
    </row>
    <row r="46" spans="1:16" ht="15.6">
      <c r="B46" s="3"/>
      <c r="C46" s="3"/>
      <c r="D46" s="75"/>
      <c r="E46" s="3"/>
      <c r="F46" s="75"/>
      <c r="G46" s="3"/>
      <c r="H46" s="75"/>
      <c r="I46" s="3"/>
      <c r="J46" s="75"/>
      <c r="K46" s="3"/>
      <c r="L46" s="75"/>
      <c r="M46" s="3"/>
      <c r="N46" s="75"/>
      <c r="O46" s="3"/>
      <c r="P46" s="3"/>
    </row>
    <row r="47" spans="1:16" ht="15.6">
      <c r="B47" s="3"/>
      <c r="C47" s="3"/>
      <c r="D47" s="75"/>
      <c r="E47" s="3"/>
      <c r="F47" s="75"/>
      <c r="G47" s="3"/>
      <c r="H47" s="75"/>
      <c r="I47" s="3"/>
      <c r="J47" s="75"/>
      <c r="K47" s="3"/>
      <c r="L47" s="75"/>
      <c r="M47" s="3"/>
      <c r="N47" s="75"/>
      <c r="O47" s="3"/>
      <c r="P47" s="3"/>
    </row>
    <row r="48" spans="1:16" ht="15.6">
      <c r="B48" s="3"/>
      <c r="C48" s="3"/>
      <c r="D48" s="75"/>
      <c r="E48" s="3"/>
      <c r="F48" s="75"/>
      <c r="G48" s="3"/>
      <c r="H48" s="75"/>
      <c r="I48" s="3"/>
      <c r="J48" s="75"/>
      <c r="K48" s="3"/>
      <c r="L48" s="75"/>
      <c r="M48" s="3"/>
      <c r="N48" s="75"/>
      <c r="O48" s="3"/>
      <c r="P48" s="3"/>
    </row>
    <row r="49" spans="2:16" ht="15.6">
      <c r="B49" s="3"/>
      <c r="C49" s="3"/>
      <c r="D49" s="75"/>
      <c r="E49" s="3"/>
      <c r="F49" s="75"/>
      <c r="G49" s="3"/>
      <c r="H49" s="75"/>
      <c r="I49" s="3"/>
      <c r="J49" s="75"/>
      <c r="K49" s="3"/>
      <c r="L49" s="75"/>
      <c r="M49" s="3"/>
      <c r="N49" s="75"/>
      <c r="O49" s="3"/>
      <c r="P49" s="3"/>
    </row>
    <row r="50" spans="2:16" ht="15.6">
      <c r="B50" s="3"/>
      <c r="C50" s="3"/>
      <c r="D50" s="75"/>
      <c r="E50" s="3"/>
      <c r="F50" s="75"/>
      <c r="G50" s="3"/>
      <c r="H50" s="75"/>
      <c r="I50" s="3"/>
      <c r="J50" s="75"/>
      <c r="K50" s="3"/>
      <c r="L50" s="75"/>
      <c r="M50" s="3"/>
      <c r="N50" s="75"/>
      <c r="O50" s="3"/>
      <c r="P50" s="3"/>
    </row>
    <row r="51" spans="2:16" ht="15.6">
      <c r="B51" s="3"/>
      <c r="C51" s="3"/>
      <c r="D51" s="75"/>
      <c r="E51" s="3"/>
      <c r="F51" s="75"/>
      <c r="G51" s="3"/>
      <c r="H51" s="75"/>
      <c r="I51" s="3"/>
      <c r="J51" s="75"/>
      <c r="K51" s="3"/>
      <c r="L51" s="75"/>
      <c r="M51" s="3"/>
      <c r="N51" s="75"/>
      <c r="O51" s="3"/>
      <c r="P51" s="3"/>
    </row>
    <row r="52" spans="2:16" ht="15.6">
      <c r="B52" s="3"/>
      <c r="C52" s="3"/>
      <c r="D52" s="75"/>
      <c r="E52" s="3"/>
      <c r="F52" s="75"/>
      <c r="G52" s="3"/>
      <c r="H52" s="75"/>
      <c r="I52" s="3"/>
      <c r="J52" s="75"/>
      <c r="K52" s="3"/>
      <c r="L52" s="75"/>
      <c r="M52" s="3"/>
      <c r="N52" s="75"/>
      <c r="O52" s="3"/>
      <c r="P52" s="3"/>
    </row>
    <row r="53" spans="2:16" ht="15.6">
      <c r="B53" s="3"/>
      <c r="C53" s="3"/>
      <c r="D53" s="75"/>
      <c r="E53" s="3"/>
      <c r="F53" s="75"/>
      <c r="G53" s="3"/>
      <c r="H53" s="75"/>
      <c r="I53" s="3"/>
      <c r="J53" s="75"/>
      <c r="K53" s="3"/>
      <c r="L53" s="75"/>
      <c r="M53" s="3"/>
      <c r="N53" s="75"/>
      <c r="O53" s="3"/>
      <c r="P53" s="3"/>
    </row>
    <row r="54" spans="2:16" ht="15.6">
      <c r="B54" s="3"/>
      <c r="C54" s="3"/>
      <c r="D54" s="75"/>
      <c r="E54" s="3"/>
      <c r="F54" s="75"/>
      <c r="G54" s="3"/>
      <c r="H54" s="75"/>
      <c r="I54" s="3"/>
      <c r="J54" s="75"/>
      <c r="K54" s="3"/>
      <c r="L54" s="75"/>
      <c r="M54" s="3"/>
      <c r="N54" s="75"/>
      <c r="O54" s="3"/>
      <c r="P54" s="3"/>
    </row>
    <row r="55" spans="2:16" ht="15.6">
      <c r="B55" s="3"/>
      <c r="C55" s="3"/>
      <c r="D55" s="75"/>
      <c r="E55" s="3"/>
      <c r="F55" s="75"/>
      <c r="G55" s="3"/>
      <c r="H55" s="75"/>
      <c r="I55" s="3"/>
      <c r="J55" s="75"/>
      <c r="K55" s="3"/>
      <c r="L55" s="75"/>
      <c r="M55" s="3"/>
      <c r="N55" s="75"/>
      <c r="O55" s="3"/>
      <c r="P55" s="3"/>
    </row>
    <row r="56" spans="2:16" ht="15.6">
      <c r="B56" s="3"/>
      <c r="C56" s="3"/>
      <c r="D56" s="75"/>
      <c r="E56" s="3"/>
      <c r="F56" s="75"/>
      <c r="G56" s="3"/>
      <c r="H56" s="75"/>
      <c r="I56" s="3"/>
      <c r="J56" s="75"/>
      <c r="K56" s="3"/>
      <c r="L56" s="75"/>
      <c r="M56" s="3"/>
      <c r="N56" s="75"/>
      <c r="O56" s="3"/>
      <c r="P56" s="3"/>
    </row>
    <row r="57" spans="2:16" ht="15.6">
      <c r="B57" s="3"/>
      <c r="C57" s="3"/>
      <c r="D57" s="75"/>
      <c r="E57" s="3"/>
      <c r="F57" s="75"/>
      <c r="G57" s="3"/>
      <c r="H57" s="75"/>
      <c r="I57" s="3"/>
      <c r="J57" s="75"/>
      <c r="K57" s="3"/>
      <c r="L57" s="75"/>
      <c r="M57" s="3"/>
      <c r="N57" s="75"/>
      <c r="O57" s="3"/>
      <c r="P57" s="3"/>
    </row>
    <row r="58" spans="2:16" ht="15.6">
      <c r="B58" s="3"/>
      <c r="C58" s="3"/>
      <c r="D58" s="75"/>
      <c r="E58" s="3"/>
      <c r="F58" s="75"/>
      <c r="G58" s="3"/>
      <c r="H58" s="75"/>
      <c r="I58" s="3"/>
      <c r="J58" s="75"/>
      <c r="K58" s="3"/>
      <c r="L58" s="75"/>
      <c r="M58" s="3"/>
      <c r="N58" s="75"/>
      <c r="O58" s="3"/>
      <c r="P58" s="3"/>
    </row>
    <row r="59" spans="2:16" ht="15.6">
      <c r="B59" s="3"/>
      <c r="C59" s="3"/>
      <c r="D59" s="75"/>
      <c r="E59" s="3"/>
      <c r="F59" s="75"/>
      <c r="G59" s="3"/>
      <c r="H59" s="75"/>
      <c r="I59" s="3"/>
      <c r="J59" s="75"/>
      <c r="K59" s="3"/>
      <c r="L59" s="75"/>
      <c r="M59" s="3"/>
      <c r="N59" s="75"/>
      <c r="O59" s="3"/>
      <c r="P59" s="3"/>
    </row>
    <row r="60" spans="2:16" ht="15.6">
      <c r="B60" s="3"/>
      <c r="C60" s="3"/>
      <c r="D60" s="75"/>
      <c r="E60" s="3"/>
      <c r="F60" s="75"/>
      <c r="G60" s="3"/>
      <c r="H60" s="75"/>
      <c r="I60" s="3"/>
      <c r="J60" s="75"/>
      <c r="K60" s="3"/>
      <c r="L60" s="75"/>
      <c r="M60" s="3"/>
      <c r="N60" s="75"/>
      <c r="O60" s="3"/>
      <c r="P60" s="3"/>
    </row>
    <row r="61" spans="2:16" ht="15.6">
      <c r="B61" s="3"/>
      <c r="C61" s="3"/>
      <c r="D61" s="75"/>
      <c r="E61" s="3"/>
      <c r="F61" s="75"/>
      <c r="G61" s="3"/>
      <c r="H61" s="75"/>
      <c r="I61" s="3"/>
      <c r="J61" s="75"/>
      <c r="K61" s="3"/>
      <c r="L61" s="75"/>
      <c r="M61" s="3"/>
      <c r="N61" s="75"/>
      <c r="O61" s="3"/>
      <c r="P61" s="3"/>
    </row>
    <row r="62" spans="2:16" ht="15.6">
      <c r="B62" s="3"/>
      <c r="C62" s="3"/>
      <c r="D62" s="75"/>
      <c r="E62" s="3"/>
      <c r="F62" s="75"/>
      <c r="G62" s="3"/>
      <c r="H62" s="75"/>
      <c r="I62" s="3"/>
      <c r="J62" s="75"/>
      <c r="K62" s="3"/>
      <c r="L62" s="75"/>
      <c r="M62" s="3"/>
      <c r="N62" s="75"/>
      <c r="O62" s="3"/>
      <c r="P62" s="3"/>
    </row>
    <row r="63" spans="2:16" ht="15.6">
      <c r="B63" s="3"/>
      <c r="C63" s="3"/>
      <c r="D63" s="75"/>
      <c r="E63" s="3"/>
      <c r="F63" s="75"/>
      <c r="G63" s="3"/>
      <c r="H63" s="75"/>
      <c r="I63" s="3"/>
      <c r="J63" s="75"/>
      <c r="K63" s="3"/>
      <c r="L63" s="75"/>
      <c r="M63" s="3"/>
      <c r="N63" s="75"/>
      <c r="O63" s="3"/>
      <c r="P63" s="3"/>
    </row>
    <row r="64" spans="2:16" ht="15.6">
      <c r="B64" s="3"/>
      <c r="C64" s="3"/>
      <c r="D64" s="75"/>
      <c r="E64" s="3"/>
      <c r="F64" s="75"/>
      <c r="G64" s="3"/>
      <c r="H64" s="75"/>
      <c r="I64" s="3"/>
      <c r="J64" s="75"/>
      <c r="K64" s="3"/>
      <c r="L64" s="75"/>
      <c r="M64" s="3"/>
      <c r="N64" s="75"/>
      <c r="O64" s="3"/>
      <c r="P64" s="3"/>
    </row>
    <row r="65" spans="2:16" ht="15.6">
      <c r="B65" s="3"/>
      <c r="C65" s="3"/>
      <c r="D65" s="75"/>
      <c r="E65" s="3"/>
      <c r="F65" s="75"/>
      <c r="G65" s="3"/>
      <c r="H65" s="75"/>
      <c r="I65" s="3"/>
      <c r="J65" s="75"/>
      <c r="K65" s="3"/>
      <c r="L65" s="75"/>
      <c r="M65" s="3"/>
      <c r="N65" s="75"/>
      <c r="O65" s="3"/>
      <c r="P65" s="3"/>
    </row>
    <row r="66" spans="2:16" ht="15.6">
      <c r="B66" s="3"/>
      <c r="C66" s="3"/>
      <c r="D66" s="75"/>
      <c r="E66" s="3"/>
      <c r="F66" s="75"/>
      <c r="G66" s="3"/>
      <c r="H66" s="75"/>
      <c r="I66" s="3"/>
      <c r="J66" s="75"/>
      <c r="K66" s="3"/>
      <c r="L66" s="75"/>
      <c r="M66" s="3"/>
      <c r="N66" s="75"/>
      <c r="O66" s="3"/>
      <c r="P66" s="3"/>
    </row>
    <row r="67" spans="2:16" ht="15.6">
      <c r="B67" s="3"/>
      <c r="C67" s="3"/>
      <c r="D67" s="75"/>
      <c r="E67" s="3"/>
      <c r="F67" s="75"/>
      <c r="G67" s="3"/>
      <c r="H67" s="75"/>
      <c r="I67" s="3"/>
      <c r="J67" s="75"/>
      <c r="K67" s="3"/>
      <c r="L67" s="75"/>
      <c r="M67" s="3"/>
      <c r="N67" s="75"/>
      <c r="O67" s="3"/>
      <c r="P67" s="3"/>
    </row>
    <row r="68" spans="2:16" ht="15.6">
      <c r="B68" s="3"/>
      <c r="C68" s="3"/>
      <c r="D68" s="75"/>
      <c r="E68" s="3"/>
      <c r="F68" s="75"/>
      <c r="G68" s="3"/>
      <c r="H68" s="75"/>
      <c r="I68" s="3"/>
      <c r="J68" s="75"/>
      <c r="K68" s="3"/>
      <c r="L68" s="75"/>
      <c r="M68" s="3"/>
      <c r="N68" s="75"/>
      <c r="O68" s="3"/>
      <c r="P68" s="3"/>
    </row>
    <row r="69" spans="2:16" ht="15.6">
      <c r="B69" s="3"/>
      <c r="C69" s="3"/>
      <c r="D69" s="75"/>
      <c r="E69" s="3"/>
      <c r="F69" s="75"/>
      <c r="G69" s="3"/>
      <c r="H69" s="75"/>
      <c r="I69" s="3"/>
      <c r="J69" s="75"/>
      <c r="K69" s="3"/>
      <c r="L69" s="75"/>
      <c r="M69" s="3"/>
      <c r="N69" s="75"/>
      <c r="O69" s="3"/>
      <c r="P69" s="3"/>
    </row>
    <row r="70" spans="2:16" ht="15.6">
      <c r="B70" s="3"/>
      <c r="C70" s="3"/>
      <c r="D70" s="75"/>
      <c r="E70" s="3"/>
      <c r="F70" s="75"/>
      <c r="G70" s="3"/>
      <c r="H70" s="75"/>
      <c r="I70" s="3"/>
      <c r="J70" s="75"/>
      <c r="K70" s="3"/>
      <c r="L70" s="75"/>
      <c r="M70" s="3"/>
      <c r="N70" s="75"/>
      <c r="O70" s="3"/>
      <c r="P70" s="3"/>
    </row>
    <row r="71" spans="2:16" ht="15.6">
      <c r="B71" s="3"/>
      <c r="C71" s="3"/>
      <c r="D71" s="75"/>
      <c r="E71" s="3"/>
      <c r="F71" s="75"/>
      <c r="G71" s="3"/>
      <c r="H71" s="75"/>
      <c r="I71" s="3"/>
      <c r="J71" s="75"/>
      <c r="K71" s="3"/>
      <c r="L71" s="75"/>
      <c r="M71" s="3"/>
      <c r="N71" s="75"/>
      <c r="O71" s="3"/>
      <c r="P71" s="3"/>
    </row>
    <row r="72" spans="2:16" ht="15.6">
      <c r="B72" s="3"/>
      <c r="C72" s="3"/>
      <c r="D72" s="75"/>
      <c r="E72" s="3"/>
      <c r="F72" s="75"/>
      <c r="G72" s="3"/>
      <c r="H72" s="75"/>
      <c r="I72" s="3"/>
      <c r="J72" s="75"/>
      <c r="K72" s="3"/>
      <c r="L72" s="75"/>
      <c r="M72" s="3"/>
      <c r="N72" s="75"/>
      <c r="O72" s="3"/>
      <c r="P72" s="3"/>
    </row>
    <row r="73" spans="2:16" ht="15.6">
      <c r="B73" s="3"/>
      <c r="C73" s="3"/>
      <c r="D73" s="75"/>
      <c r="E73" s="3"/>
      <c r="F73" s="75"/>
      <c r="G73" s="3"/>
      <c r="H73" s="75"/>
      <c r="I73" s="3"/>
      <c r="J73" s="75"/>
      <c r="K73" s="3"/>
      <c r="L73" s="75"/>
      <c r="M73" s="3"/>
      <c r="N73" s="75"/>
      <c r="O73" s="3"/>
      <c r="P73" s="3"/>
    </row>
    <row r="74" spans="2:16" ht="15.6">
      <c r="B74" s="3"/>
      <c r="C74" s="3"/>
      <c r="D74" s="75"/>
      <c r="E74" s="3"/>
      <c r="F74" s="75"/>
      <c r="G74" s="3"/>
      <c r="H74" s="75"/>
      <c r="I74" s="3"/>
      <c r="J74" s="75"/>
      <c r="K74" s="3"/>
      <c r="L74" s="75"/>
      <c r="M74" s="3"/>
      <c r="N74" s="75"/>
      <c r="O74" s="3"/>
      <c r="P74" s="3"/>
    </row>
    <row r="75" spans="2:16" ht="15.6">
      <c r="B75" s="3"/>
      <c r="C75" s="3"/>
      <c r="D75" s="75"/>
      <c r="E75" s="3"/>
      <c r="F75" s="75"/>
      <c r="G75" s="3"/>
      <c r="H75" s="75"/>
      <c r="I75" s="3"/>
      <c r="J75" s="75"/>
      <c r="K75" s="3"/>
      <c r="L75" s="75"/>
      <c r="M75" s="3"/>
      <c r="N75" s="75"/>
      <c r="O75" s="3"/>
      <c r="P75" s="3"/>
    </row>
    <row r="76" spans="2:16" ht="15.6">
      <c r="B76" s="3"/>
      <c r="C76" s="3"/>
      <c r="D76" s="75"/>
      <c r="E76" s="3"/>
      <c r="F76" s="75"/>
      <c r="G76" s="3"/>
      <c r="H76" s="75"/>
      <c r="I76" s="3"/>
      <c r="J76" s="75"/>
      <c r="K76" s="3"/>
      <c r="L76" s="75"/>
      <c r="M76" s="3"/>
      <c r="N76" s="75"/>
      <c r="O76" s="3"/>
      <c r="P76" s="3"/>
    </row>
    <row r="77" spans="2:16" ht="15.6">
      <c r="B77" s="3"/>
      <c r="C77" s="3"/>
      <c r="D77" s="75"/>
      <c r="E77" s="3"/>
      <c r="F77" s="75"/>
      <c r="G77" s="3"/>
      <c r="H77" s="75"/>
      <c r="I77" s="3"/>
      <c r="J77" s="75"/>
      <c r="K77" s="3"/>
      <c r="L77" s="75"/>
      <c r="M77" s="3"/>
      <c r="N77" s="75"/>
      <c r="O77" s="3"/>
      <c r="P77" s="3"/>
    </row>
    <row r="78" spans="2:16" ht="15.6">
      <c r="B78" s="3"/>
      <c r="C78" s="3"/>
      <c r="D78" s="75"/>
      <c r="E78" s="3"/>
      <c r="F78" s="75"/>
      <c r="G78" s="3"/>
      <c r="H78" s="75"/>
      <c r="I78" s="3"/>
      <c r="J78" s="75"/>
      <c r="K78" s="3"/>
      <c r="L78" s="75"/>
      <c r="M78" s="3"/>
      <c r="N78" s="75"/>
      <c r="O78" s="3"/>
      <c r="P78" s="3"/>
    </row>
    <row r="79" spans="2:16" ht="15.6">
      <c r="B79" s="3"/>
      <c r="C79" s="3"/>
      <c r="D79" s="75"/>
      <c r="E79" s="3"/>
      <c r="F79" s="75"/>
      <c r="G79" s="3"/>
      <c r="H79" s="75"/>
      <c r="I79" s="3"/>
      <c r="J79" s="75"/>
      <c r="K79" s="3"/>
      <c r="L79" s="75"/>
      <c r="M79" s="3"/>
      <c r="N79" s="75"/>
      <c r="O79" s="3"/>
      <c r="P79" s="3"/>
    </row>
    <row r="80" spans="2:16" ht="15.6">
      <c r="B80" s="3"/>
      <c r="C80" s="3"/>
      <c r="D80" s="75"/>
      <c r="E80" s="3"/>
      <c r="F80" s="75"/>
      <c r="G80" s="3"/>
      <c r="H80" s="75"/>
      <c r="I80" s="3"/>
      <c r="J80" s="75"/>
      <c r="K80" s="3"/>
      <c r="L80" s="75"/>
      <c r="M80" s="3"/>
      <c r="N80" s="75"/>
      <c r="O80" s="3"/>
      <c r="P80" s="3"/>
    </row>
    <row r="81" spans="2:16" ht="15.6">
      <c r="B81" s="3"/>
      <c r="C81" s="3"/>
      <c r="D81" s="75"/>
      <c r="E81" s="3"/>
      <c r="F81" s="75"/>
      <c r="G81" s="3"/>
      <c r="H81" s="75"/>
      <c r="I81" s="3"/>
      <c r="J81" s="75"/>
      <c r="K81" s="3"/>
      <c r="L81" s="75"/>
      <c r="M81" s="3"/>
      <c r="N81" s="75"/>
      <c r="O81" s="3"/>
      <c r="P81" s="3"/>
    </row>
    <row r="82" spans="2:16" ht="15.6">
      <c r="B82" s="3"/>
      <c r="C82" s="3"/>
      <c r="D82" s="75"/>
      <c r="E82" s="3"/>
      <c r="F82" s="75"/>
      <c r="G82" s="3"/>
      <c r="H82" s="75"/>
      <c r="I82" s="3"/>
      <c r="J82" s="75"/>
      <c r="K82" s="3"/>
      <c r="L82" s="75"/>
      <c r="M82" s="3"/>
      <c r="N82" s="75"/>
      <c r="O82" s="3"/>
      <c r="P82" s="3"/>
    </row>
    <row r="83" spans="2:16" ht="15.6">
      <c r="B83" s="3"/>
      <c r="C83" s="3"/>
      <c r="D83" s="75"/>
      <c r="E83" s="3"/>
      <c r="F83" s="75"/>
      <c r="G83" s="3"/>
      <c r="H83" s="75"/>
      <c r="I83" s="3"/>
      <c r="J83" s="75"/>
      <c r="K83" s="3"/>
      <c r="L83" s="75"/>
      <c r="M83" s="3"/>
      <c r="N83" s="75"/>
      <c r="O83" s="3"/>
      <c r="P83" s="3"/>
    </row>
    <row r="84" spans="2:16" ht="15.6">
      <c r="B84" s="3"/>
      <c r="C84" s="3"/>
      <c r="D84" s="75"/>
      <c r="E84" s="3"/>
      <c r="F84" s="75"/>
      <c r="G84" s="3"/>
      <c r="H84" s="75"/>
      <c r="I84" s="3"/>
      <c r="J84" s="75"/>
      <c r="K84" s="3"/>
      <c r="L84" s="75"/>
      <c r="M84" s="3"/>
      <c r="N84" s="75"/>
      <c r="O84" s="3"/>
      <c r="P84" s="3"/>
    </row>
    <row r="85" spans="2:16" ht="15.6">
      <c r="B85" s="3"/>
      <c r="C85" s="3"/>
      <c r="D85" s="75"/>
      <c r="E85" s="3"/>
      <c r="F85" s="75"/>
      <c r="G85" s="3"/>
      <c r="H85" s="75"/>
      <c r="I85" s="3"/>
      <c r="J85" s="75"/>
      <c r="K85" s="3"/>
      <c r="L85" s="75"/>
      <c r="M85" s="3"/>
      <c r="N85" s="75"/>
      <c r="O85" s="3"/>
      <c r="P85" s="3"/>
    </row>
    <row r="86" spans="2:16" ht="15.6">
      <c r="B86" s="3"/>
      <c r="C86" s="3"/>
      <c r="D86" s="75"/>
      <c r="E86" s="3"/>
      <c r="F86" s="75"/>
      <c r="G86" s="3"/>
      <c r="H86" s="75"/>
      <c r="I86" s="3"/>
      <c r="J86" s="75"/>
      <c r="K86" s="3"/>
      <c r="L86" s="75"/>
      <c r="M86" s="3"/>
      <c r="N86" s="75"/>
      <c r="O86" s="3"/>
      <c r="P86" s="3"/>
    </row>
    <row r="87" spans="2:16" ht="15.6">
      <c r="B87" s="3"/>
      <c r="C87" s="3"/>
      <c r="D87" s="75"/>
      <c r="E87" s="3"/>
      <c r="F87" s="75"/>
      <c r="G87" s="3"/>
      <c r="H87" s="75"/>
      <c r="I87" s="3"/>
      <c r="J87" s="75"/>
      <c r="K87" s="3"/>
      <c r="L87" s="75"/>
      <c r="M87" s="3"/>
      <c r="N87" s="75"/>
      <c r="O87" s="3"/>
      <c r="P87" s="3"/>
    </row>
    <row r="88" spans="2:16" ht="15.6">
      <c r="B88" s="3"/>
      <c r="C88" s="3"/>
      <c r="D88" s="75"/>
      <c r="E88" s="3"/>
      <c r="F88" s="75"/>
      <c r="G88" s="3"/>
      <c r="H88" s="75"/>
      <c r="I88" s="3"/>
      <c r="J88" s="75"/>
      <c r="K88" s="3"/>
      <c r="L88" s="75"/>
      <c r="M88" s="3"/>
      <c r="N88" s="75"/>
      <c r="O88" s="3"/>
      <c r="P88" s="3"/>
    </row>
    <row r="89" spans="2:16" ht="15.6">
      <c r="B89" s="3"/>
      <c r="C89" s="3"/>
      <c r="D89" s="75"/>
      <c r="E89" s="3"/>
      <c r="F89" s="75"/>
      <c r="G89" s="3"/>
      <c r="H89" s="75"/>
      <c r="I89" s="3"/>
      <c r="J89" s="75"/>
      <c r="K89" s="3"/>
      <c r="L89" s="75"/>
      <c r="M89" s="3"/>
      <c r="N89" s="75"/>
      <c r="O89" s="3"/>
      <c r="P89" s="3"/>
    </row>
    <row r="90" spans="2:16" ht="15.6">
      <c r="B90" s="3"/>
      <c r="C90" s="3"/>
      <c r="D90" s="75"/>
      <c r="E90" s="3"/>
      <c r="F90" s="75"/>
      <c r="G90" s="3"/>
      <c r="H90" s="75"/>
      <c r="I90" s="3"/>
      <c r="J90" s="75"/>
      <c r="K90" s="3"/>
      <c r="L90" s="75"/>
      <c r="M90" s="3"/>
      <c r="N90" s="75"/>
      <c r="O90" s="3"/>
      <c r="P90" s="3"/>
    </row>
    <row r="91" spans="2:16" ht="15.6">
      <c r="B91" s="3"/>
      <c r="C91" s="3"/>
      <c r="D91" s="75"/>
      <c r="E91" s="3"/>
      <c r="F91" s="75"/>
      <c r="G91" s="3"/>
      <c r="H91" s="75"/>
      <c r="I91" s="3"/>
      <c r="J91" s="75"/>
      <c r="K91" s="3"/>
      <c r="L91" s="75"/>
      <c r="M91" s="3"/>
      <c r="N91" s="75"/>
      <c r="O91" s="3"/>
      <c r="P91" s="3"/>
    </row>
    <row r="92" spans="2:16" ht="15.6">
      <c r="B92" s="3"/>
      <c r="C92" s="3"/>
      <c r="D92" s="75"/>
      <c r="E92" s="3"/>
      <c r="F92" s="75"/>
      <c r="G92" s="3"/>
      <c r="H92" s="75"/>
      <c r="I92" s="3"/>
      <c r="J92" s="75"/>
      <c r="K92" s="3"/>
      <c r="L92" s="75"/>
      <c r="M92" s="3"/>
      <c r="N92" s="75"/>
      <c r="O92" s="3"/>
      <c r="P92" s="3"/>
    </row>
    <row r="93" spans="2:16" ht="15.6">
      <c r="B93" s="3"/>
      <c r="C93" s="3"/>
      <c r="D93" s="75"/>
      <c r="E93" s="3"/>
      <c r="F93" s="75"/>
      <c r="G93" s="3"/>
      <c r="H93" s="75"/>
      <c r="I93" s="3"/>
      <c r="J93" s="75"/>
      <c r="K93" s="3"/>
      <c r="L93" s="75"/>
      <c r="M93" s="3"/>
      <c r="N93" s="75"/>
      <c r="O93" s="3"/>
      <c r="P93" s="3"/>
    </row>
    <row r="94" spans="2:16" ht="15.6">
      <c r="B94" s="3"/>
      <c r="C94" s="3"/>
      <c r="D94" s="75"/>
      <c r="E94" s="3"/>
      <c r="F94" s="75"/>
      <c r="G94" s="3"/>
      <c r="H94" s="75"/>
      <c r="I94" s="3"/>
      <c r="J94" s="75"/>
      <c r="K94" s="3"/>
      <c r="L94" s="75"/>
      <c r="M94" s="3"/>
      <c r="N94" s="75"/>
      <c r="O94" s="3"/>
      <c r="P94" s="3"/>
    </row>
    <row r="95" spans="2:16" ht="15.6">
      <c r="B95" s="3"/>
      <c r="C95" s="3"/>
      <c r="D95" s="75"/>
      <c r="E95" s="3"/>
      <c r="F95" s="75"/>
      <c r="G95" s="3"/>
      <c r="H95" s="75"/>
      <c r="I95" s="3"/>
      <c r="J95" s="75"/>
      <c r="K95" s="3"/>
      <c r="L95" s="75"/>
      <c r="M95" s="3"/>
      <c r="N95" s="75"/>
      <c r="O95" s="3"/>
      <c r="P95" s="3"/>
    </row>
    <row r="96" spans="2:16" ht="15.6">
      <c r="B96" s="3"/>
      <c r="C96" s="3"/>
      <c r="D96" s="75"/>
      <c r="E96" s="3"/>
      <c r="F96" s="75"/>
      <c r="G96" s="3"/>
      <c r="H96" s="75"/>
      <c r="I96" s="3"/>
      <c r="J96" s="75"/>
      <c r="K96" s="3"/>
      <c r="L96" s="75"/>
      <c r="M96" s="3"/>
      <c r="N96" s="75"/>
      <c r="O96" s="3"/>
      <c r="P96" s="3"/>
    </row>
  </sheetData>
  <mergeCells count="24">
    <mergeCell ref="G1:H1"/>
    <mergeCell ref="I1:J1"/>
    <mergeCell ref="K1:L1"/>
    <mergeCell ref="M1:N1"/>
    <mergeCell ref="O1:P1"/>
    <mergeCell ref="O3:O4"/>
    <mergeCell ref="P3:P4"/>
    <mergeCell ref="Q3:W3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A1:D1"/>
    <mergeCell ref="E1:F1"/>
    <mergeCell ref="A3:A4"/>
    <mergeCell ref="B3:B4"/>
    <mergeCell ref="C3:C4"/>
    <mergeCell ref="D3:D4"/>
    <mergeCell ref="E3:E4"/>
  </mergeCells>
  <phoneticPr fontId="22" type="noConversion"/>
  <printOptions horizontalCentered="1"/>
  <pageMargins left="7.874015748031496E-2" right="7.874015748031496E-2" top="0" bottom="0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1992187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59765625" customWidth="1"/>
    <col min="7" max="7" width="4.3984375" customWidth="1"/>
    <col min="8" max="26" width="2.5" customWidth="1"/>
  </cols>
  <sheetData>
    <row r="1" spans="1:7" ht="16.5" customHeight="1">
      <c r="A1" s="4" t="s">
        <v>18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19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20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21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22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23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24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25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26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27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28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29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30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31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32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33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34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35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36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37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38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39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40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41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42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2">
      <c r="A26" s="22" t="s">
        <v>43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2">
      <c r="A27" s="24" t="s">
        <v>44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2">
      <c r="A28" s="24" t="s">
        <v>45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2">
      <c r="A29" s="24" t="s">
        <v>46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2">
      <c r="A30" s="37" t="s">
        <v>47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2">
      <c r="A31" s="22" t="s">
        <v>48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2">
      <c r="A32" s="24" t="s">
        <v>49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2">
      <c r="A33" s="24" t="s">
        <v>50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2">
      <c r="A34" s="24" t="s">
        <v>51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2">
      <c r="A35" s="37" t="s">
        <v>52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2">
      <c r="A36" s="22" t="s">
        <v>53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2">
      <c r="A37" s="24" t="s">
        <v>54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2">
      <c r="A38" s="24" t="s">
        <v>55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2">
      <c r="A39" s="24" t="s">
        <v>56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2">
      <c r="A40" s="37" t="s">
        <v>57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2">
      <c r="A41" s="22" t="s">
        <v>58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2">
      <c r="A42" s="24" t="s">
        <v>59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2">
      <c r="A43" s="24" t="s">
        <v>60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2">
      <c r="A44" s="24" t="s">
        <v>61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2">
      <c r="A45" s="37" t="s">
        <v>62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2">
      <c r="A46" s="22" t="s">
        <v>63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2">
      <c r="A47" s="24" t="s">
        <v>64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2">
      <c r="A48" s="24" t="s">
        <v>65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2">
      <c r="A49" s="24" t="s">
        <v>66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2">
      <c r="A50" s="24" t="s">
        <v>67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2</vt:i4>
      </vt:variant>
    </vt:vector>
  </HeadingPairs>
  <TitlesOfParts>
    <vt:vector size="7" baseType="lpstr">
      <vt:lpstr>非偏鄉國中(葷)</vt:lpstr>
      <vt:lpstr>非偏鄉國中葷總表</vt:lpstr>
      <vt:lpstr>非偏鄉國中(素)</vt:lpstr>
      <vt:lpstr>非偏鄉國中素總表</vt:lpstr>
      <vt:lpstr>總表(開菜單參考用)</vt:lpstr>
      <vt:lpstr>'非偏鄉國中(葷)'!Print_Area</vt:lpstr>
      <vt:lpstr>'非偏鄉國中(素)'!Print_Area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教育處-020</cp:lastModifiedBy>
  <cp:lastPrinted>2024-04-24T00:48:56Z</cp:lastPrinted>
  <dcterms:created xsi:type="dcterms:W3CDTF">2022-06-28T23:45:29Z</dcterms:created>
  <dcterms:modified xsi:type="dcterms:W3CDTF">2024-04-30T04:32:54Z</dcterms:modified>
</cp:coreProperties>
</file>