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88" yWindow="576" windowWidth="20832" windowHeight="9300" tabRatio="895" firstSheet="1" activeTab="6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definedNames>
    <definedName name="_xlnm.Print_Area" localSheetId="6">'非偏鄉計劃學校(素)國小'!$A$1:$V$154</definedName>
    <definedName name="_xlnm.Print_Area" localSheetId="4">'非偏鄉計劃學校(素)國中'!$A$1:$X$154</definedName>
    <definedName name="_xlnm.Print_Area" localSheetId="2">'非偏鄉計劃學校(葷)國小'!$A$1:$AB$155</definedName>
    <definedName name="_xlnm.Print_Area" localSheetId="0">'非偏鄉計劃學校(葷)國中'!$A$1:$AD$155</definedName>
    <definedName name="_xlnm.Print_Titles" localSheetId="6">'非偏鄉計劃學校(素)國小'!$1:$4</definedName>
    <definedName name="_xlnm.Print_Titles" localSheetId="4">'非偏鄉計劃學校(素)國中'!$1:$4</definedName>
    <definedName name="_xlnm.Print_Titles" localSheetId="2">'非偏鄉計劃學校(葷)國小'!$1:$4</definedName>
    <definedName name="_xlnm.Print_Titles" localSheetId="0">'非偏鄉計劃學校(葷)國中'!$1:$4</definedName>
  </definedNames>
  <calcPr calcId="124519"/>
  <extLs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C3" i="2"/>
  <c r="C4"/>
  <c r="X23"/>
  <c r="W23"/>
  <c r="V23"/>
  <c r="U23"/>
  <c r="T23"/>
  <c r="S23"/>
  <c r="R23"/>
  <c r="X22"/>
  <c r="W22"/>
  <c r="V22"/>
  <c r="U22"/>
  <c r="T22"/>
  <c r="S22"/>
  <c r="R22"/>
  <c r="X21"/>
  <c r="W21"/>
  <c r="V21"/>
  <c r="U21"/>
  <c r="T21"/>
  <c r="S21"/>
  <c r="R21"/>
  <c r="X20"/>
  <c r="W20"/>
  <c r="V20"/>
  <c r="U20"/>
  <c r="T20"/>
  <c r="S20"/>
  <c r="R20"/>
  <c r="X19"/>
  <c r="W19"/>
  <c r="V19"/>
  <c r="U19"/>
  <c r="T19"/>
  <c r="S19"/>
  <c r="R19"/>
  <c r="X18"/>
  <c r="W18"/>
  <c r="V18"/>
  <c r="U18"/>
  <c r="T18"/>
  <c r="S18"/>
  <c r="R18"/>
  <c r="X17"/>
  <c r="W17"/>
  <c r="V17"/>
  <c r="U17"/>
  <c r="T17"/>
  <c r="S17"/>
  <c r="R17"/>
  <c r="X16"/>
  <c r="W16"/>
  <c r="V16"/>
  <c r="U16"/>
  <c r="T16"/>
  <c r="S16"/>
  <c r="R16"/>
  <c r="X15"/>
  <c r="W15"/>
  <c r="V15"/>
  <c r="U15"/>
  <c r="T15"/>
  <c r="S15"/>
  <c r="R15"/>
  <c r="X14"/>
  <c r="W14"/>
  <c r="V14"/>
  <c r="U14"/>
  <c r="T14"/>
  <c r="S14"/>
  <c r="R14"/>
  <c r="W12"/>
  <c r="V12"/>
  <c r="U12"/>
  <c r="T12"/>
  <c r="S12"/>
  <c r="R12"/>
  <c r="W11"/>
  <c r="V11"/>
  <c r="U11"/>
  <c r="T11"/>
  <c r="S11"/>
  <c r="R11"/>
  <c r="W10"/>
  <c r="V10"/>
  <c r="U10"/>
  <c r="T10"/>
  <c r="S10"/>
  <c r="R10"/>
  <c r="W9"/>
  <c r="V9"/>
  <c r="U9"/>
  <c r="T9"/>
  <c r="S9"/>
  <c r="R9"/>
  <c r="W8"/>
  <c r="V8"/>
  <c r="U8"/>
  <c r="T8"/>
  <c r="S8"/>
  <c r="R8"/>
  <c r="W7"/>
  <c r="V7"/>
  <c r="U7"/>
  <c r="T7"/>
  <c r="S7"/>
  <c r="R7"/>
  <c r="W6"/>
  <c r="V6"/>
  <c r="U6"/>
  <c r="T6"/>
  <c r="S6"/>
  <c r="R6"/>
  <c r="W5"/>
  <c r="V5"/>
  <c r="U5"/>
  <c r="T5"/>
  <c r="S5"/>
  <c r="R5"/>
  <c r="W4"/>
  <c r="V4"/>
  <c r="U4"/>
  <c r="T4"/>
  <c r="S4"/>
  <c r="R4"/>
  <c r="W3"/>
  <c r="V3"/>
  <c r="U3"/>
  <c r="T3"/>
  <c r="S3"/>
  <c r="R3"/>
  <c r="X12"/>
  <c r="X11"/>
  <c r="X10"/>
  <c r="X9"/>
  <c r="X8"/>
  <c r="X7"/>
  <c r="X6"/>
  <c r="X5"/>
  <c r="X4"/>
  <c r="X3"/>
  <c r="Y5"/>
  <c r="Y6"/>
  <c r="Y7" s="1"/>
  <c r="Y8" s="1"/>
  <c r="Y9" s="1"/>
  <c r="Y10" s="1"/>
  <c r="Y11" s="1"/>
  <c r="Y12" s="1"/>
  <c r="Y13" s="1"/>
  <c r="Y14" s="1"/>
  <c r="Y15" s="1"/>
  <c r="Y16" s="1"/>
  <c r="Y17" s="1"/>
  <c r="Y18" s="1"/>
  <c r="Y19" s="1"/>
  <c r="Y20" s="1"/>
  <c r="Y21" s="1"/>
  <c r="Y22" s="1"/>
  <c r="Y23" s="1"/>
  <c r="Y4"/>
  <c r="U5" i="7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Q151" i="3"/>
  <c r="N151"/>
  <c r="K151"/>
  <c r="Q150"/>
  <c r="N150"/>
  <c r="K150"/>
  <c r="Q149"/>
  <c r="N149"/>
  <c r="K149"/>
  <c r="Q148"/>
  <c r="N148"/>
  <c r="K148"/>
  <c r="Q147"/>
  <c r="N147"/>
  <c r="K147"/>
  <c r="Q146"/>
  <c r="N146"/>
  <c r="K146"/>
  <c r="Q145"/>
  <c r="N145"/>
  <c r="K145"/>
  <c r="Q144"/>
  <c r="N144"/>
  <c r="K144"/>
  <c r="Q143"/>
  <c r="N143"/>
  <c r="K143"/>
  <c r="Q142"/>
  <c r="N142"/>
  <c r="K142"/>
  <c r="Q141"/>
  <c r="N141"/>
  <c r="K141"/>
  <c r="Q140"/>
  <c r="N140"/>
  <c r="K140"/>
  <c r="Q139"/>
  <c r="N139"/>
  <c r="K139"/>
  <c r="Q138"/>
  <c r="N138"/>
  <c r="K138"/>
  <c r="Q137"/>
  <c r="N137"/>
  <c r="K137"/>
  <c r="Q136"/>
  <c r="N136"/>
  <c r="K136"/>
  <c r="Q135"/>
  <c r="N135"/>
  <c r="K135"/>
  <c r="Q134"/>
  <c r="N134"/>
  <c r="K134"/>
  <c r="Q133"/>
  <c r="N133"/>
  <c r="K133"/>
  <c r="Q132"/>
  <c r="N132"/>
  <c r="K132"/>
  <c r="Q131"/>
  <c r="N131"/>
  <c r="K131"/>
  <c r="Q130"/>
  <c r="N130"/>
  <c r="K130"/>
  <c r="Q129"/>
  <c r="N129"/>
  <c r="K129"/>
  <c r="Q128"/>
  <c r="N128"/>
  <c r="K128"/>
  <c r="Q127"/>
  <c r="N127"/>
  <c r="K127"/>
  <c r="Q126"/>
  <c r="N126"/>
  <c r="K126"/>
  <c r="Q125"/>
  <c r="N125"/>
  <c r="K125"/>
  <c r="Q124"/>
  <c r="N124"/>
  <c r="K124"/>
  <c r="Q123"/>
  <c r="N123"/>
  <c r="K123"/>
  <c r="Q122"/>
  <c r="N122"/>
  <c r="K122"/>
  <c r="Q121"/>
  <c r="N121"/>
  <c r="K121"/>
  <c r="Q120"/>
  <c r="N120"/>
  <c r="K120"/>
  <c r="Q119"/>
  <c r="N119"/>
  <c r="K119"/>
  <c r="Q118"/>
  <c r="N118"/>
  <c r="K118"/>
  <c r="Q117"/>
  <c r="N117"/>
  <c r="K117"/>
  <c r="Q116"/>
  <c r="N116"/>
  <c r="K116"/>
  <c r="Q115"/>
  <c r="N115"/>
  <c r="K115"/>
  <c r="Q114"/>
  <c r="N114"/>
  <c r="K114"/>
  <c r="Q113"/>
  <c r="N113"/>
  <c r="K113"/>
  <c r="Q112"/>
  <c r="N112"/>
  <c r="K112"/>
  <c r="Q111"/>
  <c r="N111"/>
  <c r="K111"/>
  <c r="Q110"/>
  <c r="N110"/>
  <c r="K110"/>
  <c r="Q109"/>
  <c r="N109"/>
  <c r="K109"/>
  <c r="Q108"/>
  <c r="N108"/>
  <c r="K108"/>
  <c r="Q107"/>
  <c r="N107"/>
  <c r="K107"/>
  <c r="Q106"/>
  <c r="N106"/>
  <c r="K106"/>
  <c r="Q105"/>
  <c r="N105"/>
  <c r="K105"/>
  <c r="Q104"/>
  <c r="N104"/>
  <c r="K104"/>
  <c r="Q103"/>
  <c r="N103"/>
  <c r="K103"/>
  <c r="Q102"/>
  <c r="N102"/>
  <c r="K102"/>
  <c r="Q101"/>
  <c r="N101"/>
  <c r="K101"/>
  <c r="Q100"/>
  <c r="N100"/>
  <c r="K100"/>
  <c r="Q99"/>
  <c r="N99"/>
  <c r="K99"/>
  <c r="Q98"/>
  <c r="N98"/>
  <c r="K98"/>
  <c r="Q97"/>
  <c r="N97"/>
  <c r="K97"/>
  <c r="Q96"/>
  <c r="N96"/>
  <c r="K96"/>
  <c r="Q95"/>
  <c r="N95"/>
  <c r="K95"/>
  <c r="Q94"/>
  <c r="N94"/>
  <c r="K94"/>
  <c r="Q93"/>
  <c r="N93"/>
  <c r="K93"/>
  <c r="Q92"/>
  <c r="N92"/>
  <c r="K92"/>
  <c r="Q91"/>
  <c r="N91"/>
  <c r="K91"/>
  <c r="Q90"/>
  <c r="N90"/>
  <c r="K90"/>
  <c r="Q89"/>
  <c r="N89"/>
  <c r="K89"/>
  <c r="Q88"/>
  <c r="N88"/>
  <c r="K88"/>
  <c r="Q87"/>
  <c r="N87"/>
  <c r="K87"/>
  <c r="Q86"/>
  <c r="N86"/>
  <c r="K86"/>
  <c r="Q85"/>
  <c r="N85"/>
  <c r="K85"/>
  <c r="Q84"/>
  <c r="N84"/>
  <c r="K84"/>
  <c r="Q83"/>
  <c r="N83"/>
  <c r="K83"/>
  <c r="Q82"/>
  <c r="N82"/>
  <c r="K82"/>
  <c r="Q81"/>
  <c r="N81"/>
  <c r="K81"/>
  <c r="Q80"/>
  <c r="N80"/>
  <c r="K80"/>
  <c r="Q79"/>
  <c r="N79"/>
  <c r="K79"/>
  <c r="Q78"/>
  <c r="N78"/>
  <c r="K78"/>
  <c r="Q77"/>
  <c r="N77"/>
  <c r="K77"/>
  <c r="Q76"/>
  <c r="N76"/>
  <c r="K76"/>
  <c r="Q75"/>
  <c r="N75"/>
  <c r="K75"/>
  <c r="Q74"/>
  <c r="N74"/>
  <c r="K74"/>
  <c r="Q73"/>
  <c r="N73"/>
  <c r="K73"/>
  <c r="Q72"/>
  <c r="N72"/>
  <c r="K72"/>
  <c r="Q71"/>
  <c r="N71"/>
  <c r="K71"/>
  <c r="Q70"/>
  <c r="N70"/>
  <c r="K70"/>
  <c r="Q69"/>
  <c r="N69"/>
  <c r="K69"/>
  <c r="Q68"/>
  <c r="N68"/>
  <c r="K68"/>
  <c r="Q67"/>
  <c r="N67"/>
  <c r="K67"/>
  <c r="Q66"/>
  <c r="N66"/>
  <c r="K66"/>
  <c r="Q65"/>
  <c r="N65"/>
  <c r="K65"/>
  <c r="Q64"/>
  <c r="N64"/>
  <c r="K64"/>
  <c r="Q63"/>
  <c r="N63"/>
  <c r="K63"/>
  <c r="Q62"/>
  <c r="N62"/>
  <c r="K62"/>
  <c r="Q61"/>
  <c r="N61"/>
  <c r="K61"/>
  <c r="Q60"/>
  <c r="N60"/>
  <c r="K60"/>
  <c r="Q59"/>
  <c r="N59"/>
  <c r="K59"/>
  <c r="Q58"/>
  <c r="N58"/>
  <c r="K58"/>
  <c r="Q57"/>
  <c r="N57"/>
  <c r="K57"/>
  <c r="Q56"/>
  <c r="N56"/>
  <c r="K56"/>
  <c r="Q55"/>
  <c r="N55"/>
  <c r="K55"/>
  <c r="Q54"/>
  <c r="N54"/>
  <c r="K54"/>
  <c r="Q53"/>
  <c r="N53"/>
  <c r="K53"/>
  <c r="Q52"/>
  <c r="N52"/>
  <c r="K52"/>
  <c r="Q51"/>
  <c r="N51"/>
  <c r="K51"/>
  <c r="Q50"/>
  <c r="N50"/>
  <c r="K50"/>
  <c r="Q49"/>
  <c r="N49"/>
  <c r="K49"/>
  <c r="Q48"/>
  <c r="N48"/>
  <c r="K48"/>
  <c r="Q47"/>
  <c r="N47"/>
  <c r="K47"/>
  <c r="Q46"/>
  <c r="N46"/>
  <c r="K46"/>
  <c r="Q45"/>
  <c r="N45"/>
  <c r="K45"/>
  <c r="Q44"/>
  <c r="N44"/>
  <c r="K44"/>
  <c r="Q43"/>
  <c r="N43"/>
  <c r="K43"/>
  <c r="Q42"/>
  <c r="N42"/>
  <c r="K42"/>
  <c r="Q41"/>
  <c r="N41"/>
  <c r="K41"/>
  <c r="Q40"/>
  <c r="N40"/>
  <c r="K40"/>
  <c r="Q39"/>
  <c r="N39"/>
  <c r="K39"/>
  <c r="Q38"/>
  <c r="N38"/>
  <c r="K38"/>
  <c r="Q37"/>
  <c r="N37"/>
  <c r="K37"/>
  <c r="Q36"/>
  <c r="N36"/>
  <c r="K36"/>
  <c r="Q35"/>
  <c r="N35"/>
  <c r="K35"/>
  <c r="Q34"/>
  <c r="N34"/>
  <c r="K34"/>
  <c r="Q33"/>
  <c r="N33"/>
  <c r="K33"/>
  <c r="Q32"/>
  <c r="N32"/>
  <c r="K32"/>
  <c r="Q31"/>
  <c r="N31"/>
  <c r="K31"/>
  <c r="Q30"/>
  <c r="N30"/>
  <c r="K30"/>
  <c r="Q29"/>
  <c r="N29"/>
  <c r="K29"/>
  <c r="Q28"/>
  <c r="N28"/>
  <c r="K28"/>
  <c r="Q27"/>
  <c r="N27"/>
  <c r="K27"/>
  <c r="Q26"/>
  <c r="N26"/>
  <c r="K26"/>
  <c r="Q25"/>
  <c r="N25"/>
  <c r="K25"/>
  <c r="Q24"/>
  <c r="N24"/>
  <c r="K24"/>
  <c r="Q23"/>
  <c r="N23"/>
  <c r="K23"/>
  <c r="Q22"/>
  <c r="N22"/>
  <c r="K22"/>
  <c r="Q21"/>
  <c r="N21"/>
  <c r="K21"/>
  <c r="Q20"/>
  <c r="N20"/>
  <c r="K20"/>
  <c r="Q19"/>
  <c r="N19"/>
  <c r="K19"/>
  <c r="Q18"/>
  <c r="N18"/>
  <c r="K18"/>
  <c r="Q17"/>
  <c r="N17"/>
  <c r="K17"/>
  <c r="Q16"/>
  <c r="N16"/>
  <c r="K16"/>
  <c r="Q15"/>
  <c r="N15"/>
  <c r="K15"/>
  <c r="Q14"/>
  <c r="N14"/>
  <c r="K14"/>
  <c r="Q13"/>
  <c r="N13"/>
  <c r="K13"/>
  <c r="Q12"/>
  <c r="N12"/>
  <c r="K12"/>
  <c r="Q11"/>
  <c r="N11"/>
  <c r="K11"/>
  <c r="Q10"/>
  <c r="N10"/>
  <c r="K10"/>
  <c r="Q9"/>
  <c r="N9"/>
  <c r="K9"/>
  <c r="Q8"/>
  <c r="N8"/>
  <c r="K8"/>
  <c r="Q7"/>
  <c r="N7"/>
  <c r="K7"/>
  <c r="Q6"/>
  <c r="N6"/>
  <c r="K6"/>
  <c r="Q5"/>
  <c r="N5"/>
  <c r="K5"/>
  <c r="AD33" i="7"/>
  <c r="N7" i="8" s="1"/>
  <c r="AE145" i="7"/>
  <c r="AE138"/>
  <c r="AE131"/>
  <c r="AE124"/>
  <c r="AE117"/>
  <c r="AE110"/>
  <c r="AE103"/>
  <c r="AE96"/>
  <c r="AE89"/>
  <c r="AE82"/>
  <c r="AE75"/>
  <c r="AE68"/>
  <c r="AE61"/>
  <c r="AE54"/>
  <c r="AE47"/>
  <c r="AE40"/>
  <c r="AE33"/>
  <c r="AE26"/>
  <c r="AE19"/>
  <c r="AE12"/>
  <c r="AE5"/>
  <c r="AD145"/>
  <c r="N23" i="8" s="1"/>
  <c r="AD138" i="7"/>
  <c r="N22" i="8" s="1"/>
  <c r="AD131" i="7"/>
  <c r="N21" i="8" s="1"/>
  <c r="AD124" i="7"/>
  <c r="N20" i="8" s="1"/>
  <c r="AD117" i="7"/>
  <c r="N19" i="8" s="1"/>
  <c r="AD110" i="7"/>
  <c r="N18" i="8" s="1"/>
  <c r="AD103" i="7"/>
  <c r="N17" i="8" s="1"/>
  <c r="AD96" i="7"/>
  <c r="N16" i="8" s="1"/>
  <c r="AD89" i="7"/>
  <c r="N15" i="8" s="1"/>
  <c r="AD82" i="7"/>
  <c r="N14" i="8" s="1"/>
  <c r="AD75" i="7"/>
  <c r="N13" i="8" s="1"/>
  <c r="AD68" i="7"/>
  <c r="N12" i="8" s="1"/>
  <c r="AD61" i="7"/>
  <c r="N11" i="8" s="1"/>
  <c r="AD54" i="7"/>
  <c r="N10" i="8" s="1"/>
  <c r="AD47" i="7"/>
  <c r="N9" i="8" s="1"/>
  <c r="AD40" i="7"/>
  <c r="N8" i="8" s="1"/>
  <c r="AD26" i="7"/>
  <c r="N6" i="8" s="1"/>
  <c r="AD19" i="7"/>
  <c r="N5" i="8" s="1"/>
  <c r="AD12" i="7"/>
  <c r="N4" i="8" s="1"/>
  <c r="AD5" i="7"/>
  <c r="N3" i="8" s="1"/>
  <c r="AC12" i="7"/>
  <c r="AH110" i="5"/>
  <c r="Q18" i="6" s="1"/>
  <c r="AG47" i="5"/>
  <c r="P9" i="6" s="1"/>
  <c r="AG26" i="5"/>
  <c r="P6" i="6" s="1"/>
  <c r="AH145" i="5"/>
  <c r="Q23" i="6" s="1"/>
  <c r="AH138" i="5"/>
  <c r="Q22" i="6" s="1"/>
  <c r="AH131" i="5"/>
  <c r="Q21" i="6" s="1"/>
  <c r="AH124" i="5"/>
  <c r="Q20" i="6" s="1"/>
  <c r="AH117" i="5"/>
  <c r="Q19" i="6" s="1"/>
  <c r="AH103" i="5"/>
  <c r="Q17" i="6" s="1"/>
  <c r="AH96" i="5"/>
  <c r="Q16" i="6" s="1"/>
  <c r="AH89" i="5"/>
  <c r="Q15" i="6" s="1"/>
  <c r="AH82" i="5"/>
  <c r="Q14" i="6" s="1"/>
  <c r="AH75" i="5"/>
  <c r="Q13" i="6" s="1"/>
  <c r="AH68" i="5"/>
  <c r="Q12" i="6" s="1"/>
  <c r="AH61" i="5"/>
  <c r="Q11" i="6" s="1"/>
  <c r="AH54" i="5"/>
  <c r="Q10" i="6" s="1"/>
  <c r="AH47" i="5"/>
  <c r="Q9" i="6" s="1"/>
  <c r="AH40" i="5"/>
  <c r="Q8" i="6" s="1"/>
  <c r="AH33" i="5"/>
  <c r="Q7" i="6" s="1"/>
  <c r="AH26" i="5"/>
  <c r="Q6" i="6" s="1"/>
  <c r="AH19" i="5"/>
  <c r="Q5" i="6" s="1"/>
  <c r="AH12" i="5"/>
  <c r="Q4" i="6" s="1"/>
  <c r="AH5" i="5"/>
  <c r="Q3" i="6" s="1"/>
  <c r="AG5" i="5"/>
  <c r="P3" i="6" s="1"/>
  <c r="AG145" i="5"/>
  <c r="P23" i="6" s="1"/>
  <c r="AG138" i="5"/>
  <c r="P22" i="6" s="1"/>
  <c r="AG131" i="5"/>
  <c r="P21" i="6" s="1"/>
  <c r="AG124" i="5"/>
  <c r="P20" i="6" s="1"/>
  <c r="AG117" i="5"/>
  <c r="P19" i="6" s="1"/>
  <c r="AG110" i="5"/>
  <c r="P18" i="6" s="1"/>
  <c r="AG103" i="5"/>
  <c r="P17" i="6" s="1"/>
  <c r="AG96" i="5"/>
  <c r="P16" i="6" s="1"/>
  <c r="AG89" i="5"/>
  <c r="P15" i="6" s="1"/>
  <c r="AG82" i="5"/>
  <c r="P14" i="6" s="1"/>
  <c r="AG75" i="5"/>
  <c r="P13" i="6" s="1"/>
  <c r="AG68" i="5"/>
  <c r="P12" i="6" s="1"/>
  <c r="AG61" i="5"/>
  <c r="P11" i="6" s="1"/>
  <c r="AG54" i="5"/>
  <c r="P10" i="6" s="1"/>
  <c r="AG40" i="5"/>
  <c r="P8" i="6" s="1"/>
  <c r="AG33" i="5"/>
  <c r="P7" i="6" s="1"/>
  <c r="AG19" i="5"/>
  <c r="P5" i="6" s="1"/>
  <c r="AG12" i="5"/>
  <c r="P4" i="6" s="1"/>
  <c r="AK145" i="3"/>
  <c r="O23" i="4" s="1"/>
  <c r="AJ145" i="3"/>
  <c r="N23" i="4" s="1"/>
  <c r="AK138" i="3"/>
  <c r="O22" i="4" s="1"/>
  <c r="AJ138" i="3"/>
  <c r="N22" i="4" s="1"/>
  <c r="AK131" i="3"/>
  <c r="O21" i="4" s="1"/>
  <c r="AJ131" i="3"/>
  <c r="N21" i="4" s="1"/>
  <c r="AK124" i="3"/>
  <c r="O20" i="4" s="1"/>
  <c r="AJ124" i="3"/>
  <c r="N20" i="4" s="1"/>
  <c r="AK117" i="3"/>
  <c r="O19" i="4" s="1"/>
  <c r="AJ117" i="3"/>
  <c r="N19" i="4" s="1"/>
  <c r="AK110" i="3"/>
  <c r="O18" i="4" s="1"/>
  <c r="AJ110" i="3"/>
  <c r="N18" i="4" s="1"/>
  <c r="AK103" i="3"/>
  <c r="O17" i="4" s="1"/>
  <c r="AJ103" i="3"/>
  <c r="N17" i="4" s="1"/>
  <c r="AK96" i="3"/>
  <c r="O16" i="4" s="1"/>
  <c r="AJ96" i="3"/>
  <c r="N16" i="4" s="1"/>
  <c r="AK89" i="3"/>
  <c r="O15" i="4" s="1"/>
  <c r="AJ89" i="3"/>
  <c r="N15" i="4" s="1"/>
  <c r="AK82" i="3"/>
  <c r="O14" i="4" s="1"/>
  <c r="AJ82" i="3"/>
  <c r="N14" i="4" s="1"/>
  <c r="AK75" i="3"/>
  <c r="O13" i="4" s="1"/>
  <c r="AJ75" i="3"/>
  <c r="N13" i="4" s="1"/>
  <c r="AK68" i="3"/>
  <c r="O12" i="4" s="1"/>
  <c r="AJ68" i="3"/>
  <c r="N12" i="4" s="1"/>
  <c r="AK61" i="3"/>
  <c r="O11" i="4" s="1"/>
  <c r="AJ61" i="3"/>
  <c r="N11" i="4" s="1"/>
  <c r="AK54" i="3"/>
  <c r="O10" i="4" s="1"/>
  <c r="AJ54" i="3"/>
  <c r="N10" i="4" s="1"/>
  <c r="AK47" i="3"/>
  <c r="O9" i="4" s="1"/>
  <c r="AJ47" i="3"/>
  <c r="N9" i="4" s="1"/>
  <c r="AK40" i="3"/>
  <c r="O8" i="4" s="1"/>
  <c r="AJ40" i="3"/>
  <c r="N8" i="4" s="1"/>
  <c r="AJ33" i="3"/>
  <c r="N7" i="4" s="1"/>
  <c r="AI33" i="3"/>
  <c r="AK33"/>
  <c r="O7" i="4" s="1"/>
  <c r="AK26" i="3"/>
  <c r="O6" i="4" s="1"/>
  <c r="AJ26" i="3"/>
  <c r="N6" i="4" s="1"/>
  <c r="AJ19" i="3"/>
  <c r="N5" i="4" s="1"/>
  <c r="AK19" i="3"/>
  <c r="O5" i="4" s="1"/>
  <c r="AK5" i="3"/>
  <c r="O3" i="4" s="1"/>
  <c r="AJ5" i="3"/>
  <c r="N3" i="4" s="1"/>
  <c r="AK12" i="3"/>
  <c r="O4" i="4" s="1"/>
  <c r="AJ12" i="3"/>
  <c r="N4" i="4" s="1"/>
  <c r="AO145" i="1" l="1"/>
  <c r="Q23" i="2" s="1"/>
  <c r="AN145" i="1"/>
  <c r="P23" i="2" s="1"/>
  <c r="AO138" i="1"/>
  <c r="Q22" i="2" s="1"/>
  <c r="AN138" i="1"/>
  <c r="P22" i="2" s="1"/>
  <c r="AO131" i="1"/>
  <c r="Q21" i="2" s="1"/>
  <c r="AN131" i="1"/>
  <c r="P21" i="2" s="1"/>
  <c r="AO124" i="1"/>
  <c r="Q20" i="2" s="1"/>
  <c r="AN124" i="1"/>
  <c r="P20" i="2" s="1"/>
  <c r="AO117" i="1"/>
  <c r="Q19" i="2" s="1"/>
  <c r="AN117" i="1"/>
  <c r="P19" i="2" s="1"/>
  <c r="AO110" i="1"/>
  <c r="Q18" i="2" s="1"/>
  <c r="AN110" i="1"/>
  <c r="P18" i="2" s="1"/>
  <c r="AO103" i="1"/>
  <c r="Q17" i="2" s="1"/>
  <c r="AN103" i="1"/>
  <c r="P17" i="2" s="1"/>
  <c r="AO96" i="1"/>
  <c r="Q16" i="2" s="1"/>
  <c r="AN96" i="1"/>
  <c r="P16" i="2" s="1"/>
  <c r="AO89" i="1"/>
  <c r="Q15" i="2" s="1"/>
  <c r="AN89" i="1"/>
  <c r="P15" i="2" s="1"/>
  <c r="AO82" i="1"/>
  <c r="Q14" i="2" s="1"/>
  <c r="AN82" i="1"/>
  <c r="P14" i="2" s="1"/>
  <c r="AO75" i="1"/>
  <c r="Q13" i="2" s="1"/>
  <c r="AN75" i="1"/>
  <c r="P13" i="2" s="1"/>
  <c r="AO68" i="1"/>
  <c r="Q12" i="2" s="1"/>
  <c r="AN68" i="1"/>
  <c r="P12" i="2" s="1"/>
  <c r="AO61" i="1"/>
  <c r="Q11" i="2" s="1"/>
  <c r="AN61" i="1"/>
  <c r="P11" i="2" s="1"/>
  <c r="AO54" i="1"/>
  <c r="Q10" i="2" s="1"/>
  <c r="AN54" i="1"/>
  <c r="P10" i="2" s="1"/>
  <c r="AO47" i="1"/>
  <c r="Q9" i="2" s="1"/>
  <c r="AN47" i="1"/>
  <c r="P9" i="2" s="1"/>
  <c r="AO40" i="1"/>
  <c r="Q8" i="2" s="1"/>
  <c r="AN40" i="1"/>
  <c r="P8" i="2" s="1"/>
  <c r="AO33" i="1"/>
  <c r="Q7" i="2" s="1"/>
  <c r="AN33" i="1"/>
  <c r="P7" i="2" s="1"/>
  <c r="AO26" i="1"/>
  <c r="Q6" i="2" s="1"/>
  <c r="AN26" i="1"/>
  <c r="P6" i="2" s="1"/>
  <c r="AO19" i="1"/>
  <c r="Q5" i="2" s="1"/>
  <c r="AN19" i="1"/>
  <c r="P5" i="2" s="1"/>
  <c r="AO12" i="1"/>
  <c r="Q4" i="2" s="1"/>
  <c r="AN12" i="1"/>
  <c r="P4" i="2" s="1"/>
  <c r="AO5" i="1"/>
  <c r="Q3" i="2" s="1"/>
  <c r="AN5" i="1"/>
  <c r="P3" i="2" s="1"/>
  <c r="Z5" i="7" l="1"/>
  <c r="Y5"/>
  <c r="F3" i="8" s="1"/>
  <c r="AC145" i="7"/>
  <c r="AB145"/>
  <c r="AA145"/>
  <c r="Z145"/>
  <c r="Y145"/>
  <c r="X145"/>
  <c r="D23" i="8" s="1"/>
  <c r="W145" i="7"/>
  <c r="AC138"/>
  <c r="AB138"/>
  <c r="AA138"/>
  <c r="Z138"/>
  <c r="Y138"/>
  <c r="X138"/>
  <c r="D22" i="8" s="1"/>
  <c r="W138" i="7"/>
  <c r="AC131"/>
  <c r="AB131"/>
  <c r="AA131"/>
  <c r="Z131"/>
  <c r="Y131"/>
  <c r="X131"/>
  <c r="D21" i="8" s="1"/>
  <c r="W131" i="7"/>
  <c r="AC124"/>
  <c r="AB124"/>
  <c r="AA124"/>
  <c r="Z124"/>
  <c r="Y124"/>
  <c r="X124"/>
  <c r="D20" i="8" s="1"/>
  <c r="W124" i="7"/>
  <c r="AC117"/>
  <c r="AB117"/>
  <c r="AA117"/>
  <c r="Z117"/>
  <c r="Y117"/>
  <c r="X117"/>
  <c r="D19" i="8" s="1"/>
  <c r="W117" i="7"/>
  <c r="AC110"/>
  <c r="AB110"/>
  <c r="AA110"/>
  <c r="Z110"/>
  <c r="Y110"/>
  <c r="X110"/>
  <c r="D18" i="8" s="1"/>
  <c r="W110" i="7"/>
  <c r="AC103"/>
  <c r="AB103"/>
  <c r="AA103"/>
  <c r="Z103"/>
  <c r="Y103"/>
  <c r="X103"/>
  <c r="D17" i="8" s="1"/>
  <c r="W103" i="7"/>
  <c r="AC96"/>
  <c r="AB96"/>
  <c r="AA96"/>
  <c r="Z96"/>
  <c r="Y96"/>
  <c r="X96"/>
  <c r="D16" i="8" s="1"/>
  <c r="W96" i="7"/>
  <c r="AC89"/>
  <c r="AB89"/>
  <c r="AA89"/>
  <c r="Z89"/>
  <c r="Y89"/>
  <c r="X89"/>
  <c r="D15" i="8" s="1"/>
  <c r="W89" i="7"/>
  <c r="AC82"/>
  <c r="AB82"/>
  <c r="AA82"/>
  <c r="Z82"/>
  <c r="Y82"/>
  <c r="X82"/>
  <c r="D14" i="8" s="1"/>
  <c r="W82" i="7"/>
  <c r="AC75"/>
  <c r="AB75"/>
  <c r="AA75"/>
  <c r="Z75"/>
  <c r="Y75"/>
  <c r="X75"/>
  <c r="D13" i="8" s="1"/>
  <c r="W75" i="7"/>
  <c r="AC68"/>
  <c r="AB68"/>
  <c r="AA68"/>
  <c r="Z68"/>
  <c r="Y68"/>
  <c r="X68"/>
  <c r="D12" i="8" s="1"/>
  <c r="W68" i="7"/>
  <c r="AC61"/>
  <c r="AB61"/>
  <c r="AA61"/>
  <c r="Z61"/>
  <c r="Y61"/>
  <c r="X61"/>
  <c r="D11" i="8" s="1"/>
  <c r="W61" i="7"/>
  <c r="AC54"/>
  <c r="AB54"/>
  <c r="AA54"/>
  <c r="Z54"/>
  <c r="Y54"/>
  <c r="X54"/>
  <c r="D10" i="8" s="1"/>
  <c r="W54" i="7"/>
  <c r="AC47"/>
  <c r="AB47"/>
  <c r="AA47"/>
  <c r="Z47"/>
  <c r="Y47"/>
  <c r="X47"/>
  <c r="D9" i="8" s="1"/>
  <c r="W47" i="7"/>
  <c r="AC40"/>
  <c r="AB40"/>
  <c r="AA40"/>
  <c r="Z40"/>
  <c r="Y40"/>
  <c r="X40"/>
  <c r="D8" i="8" s="1"/>
  <c r="W40" i="7"/>
  <c r="AC33"/>
  <c r="AB33"/>
  <c r="AA33"/>
  <c r="Z33"/>
  <c r="Y33"/>
  <c r="X33"/>
  <c r="D7" i="8" s="1"/>
  <c r="W33" i="7"/>
  <c r="AC26"/>
  <c r="AB26"/>
  <c r="AA26"/>
  <c r="Z26"/>
  <c r="Y26"/>
  <c r="X26"/>
  <c r="D6" i="8" s="1"/>
  <c r="W26" i="7"/>
  <c r="AC19"/>
  <c r="AB19"/>
  <c r="AA19"/>
  <c r="Z19"/>
  <c r="Y19"/>
  <c r="X19"/>
  <c r="D5" i="8" s="1"/>
  <c r="W19" i="7"/>
  <c r="AB12"/>
  <c r="AA12"/>
  <c r="Z12"/>
  <c r="Y12"/>
  <c r="X12"/>
  <c r="D4" i="8" s="1"/>
  <c r="W12" i="7"/>
  <c r="AC5"/>
  <c r="AB5"/>
  <c r="AA5"/>
  <c r="X5"/>
  <c r="D3" i="8" s="1"/>
  <c r="W5" i="7"/>
  <c r="X22" i="6" l="1"/>
  <c r="X21"/>
  <c r="X20"/>
  <c r="X19"/>
  <c r="X18"/>
  <c r="X17"/>
  <c r="X16"/>
  <c r="X15"/>
  <c r="X14"/>
  <c r="X13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6"/>
  <c r="C23"/>
  <c r="C22"/>
  <c r="C21"/>
  <c r="C20"/>
  <c r="C19"/>
  <c r="C18"/>
  <c r="C17"/>
  <c r="C16"/>
  <c r="C15"/>
  <c r="C14"/>
  <c r="C13"/>
  <c r="C12"/>
  <c r="C11"/>
  <c r="C10"/>
  <c r="C9"/>
  <c r="C8"/>
  <c r="C7"/>
  <c r="C5"/>
  <c r="C4"/>
  <c r="W3"/>
  <c r="V3"/>
  <c r="U3"/>
  <c r="T3"/>
  <c r="S3"/>
  <c r="R3"/>
  <c r="M3"/>
  <c r="K3"/>
  <c r="I3"/>
  <c r="G3"/>
  <c r="E3"/>
  <c r="C3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F145" i="5" l="1"/>
  <c r="O23" i="6" s="1"/>
  <c r="AE145" i="5"/>
  <c r="N23" i="6" s="1"/>
  <c r="AD145" i="5"/>
  <c r="L23" i="6" s="1"/>
  <c r="AC145" i="5"/>
  <c r="J23" i="6" s="1"/>
  <c r="AB145" i="5"/>
  <c r="H23" i="6" s="1"/>
  <c r="AA145" i="5"/>
  <c r="F23" i="6" s="1"/>
  <c r="Z145" i="5"/>
  <c r="D23" i="6" s="1"/>
  <c r="Y145" i="5"/>
  <c r="AF138"/>
  <c r="O22" i="6" s="1"/>
  <c r="AE138" i="5"/>
  <c r="N22" i="6" s="1"/>
  <c r="AD138" i="5"/>
  <c r="L22" i="6" s="1"/>
  <c r="AC138" i="5"/>
  <c r="J22" i="6" s="1"/>
  <c r="AB138" i="5"/>
  <c r="H22" i="6" s="1"/>
  <c r="AA138" i="5"/>
  <c r="F22" i="6" s="1"/>
  <c r="Z138" i="5"/>
  <c r="D22" i="6" s="1"/>
  <c r="Y138" i="5"/>
  <c r="AF131"/>
  <c r="O21" i="6" s="1"/>
  <c r="AE131" i="5"/>
  <c r="N21" i="6" s="1"/>
  <c r="AD131" i="5"/>
  <c r="L21" i="6" s="1"/>
  <c r="AC131" i="5"/>
  <c r="J21" i="6" s="1"/>
  <c r="AB131" i="5"/>
  <c r="H21" i="6" s="1"/>
  <c r="AA131" i="5"/>
  <c r="F21" i="6" s="1"/>
  <c r="Z131" i="5"/>
  <c r="D21" i="6" s="1"/>
  <c r="Y131" i="5"/>
  <c r="AF124"/>
  <c r="O20" i="6" s="1"/>
  <c r="AE124" i="5"/>
  <c r="N20" i="6" s="1"/>
  <c r="AD124" i="5"/>
  <c r="L20" i="6" s="1"/>
  <c r="AC124" i="5"/>
  <c r="J20" i="6" s="1"/>
  <c r="AB124" i="5"/>
  <c r="H20" i="6" s="1"/>
  <c r="AA124" i="5"/>
  <c r="F20" i="6" s="1"/>
  <c r="Z124" i="5"/>
  <c r="D20" i="6" s="1"/>
  <c r="Y124" i="5"/>
  <c r="AF117"/>
  <c r="O19" i="6" s="1"/>
  <c r="AE117" i="5"/>
  <c r="N19" i="6" s="1"/>
  <c r="AD117" i="5"/>
  <c r="L19" i="6" s="1"/>
  <c r="AC117" i="5"/>
  <c r="J19" i="6" s="1"/>
  <c r="AB117" i="5"/>
  <c r="H19" i="6" s="1"/>
  <c r="AA117" i="5"/>
  <c r="F19" i="6" s="1"/>
  <c r="Z117" i="5"/>
  <c r="D19" i="6" s="1"/>
  <c r="Y117" i="5"/>
  <c r="AF110"/>
  <c r="O18" i="6" s="1"/>
  <c r="AE110" i="5"/>
  <c r="N18" i="6" s="1"/>
  <c r="AD110" i="5"/>
  <c r="L18" i="6" s="1"/>
  <c r="AC110" i="5"/>
  <c r="J18" i="6" s="1"/>
  <c r="AB110" i="5"/>
  <c r="H18" i="6" s="1"/>
  <c r="AA110" i="5"/>
  <c r="F18" i="6" s="1"/>
  <c r="Z110" i="5"/>
  <c r="D18" i="6" s="1"/>
  <c r="Y110" i="5"/>
  <c r="AF103"/>
  <c r="O17" i="6" s="1"/>
  <c r="AE103" i="5"/>
  <c r="N17" i="6" s="1"/>
  <c r="AD103" i="5"/>
  <c r="L17" i="6" s="1"/>
  <c r="AC103" i="5"/>
  <c r="J17" i="6" s="1"/>
  <c r="AB103" i="5"/>
  <c r="H17" i="6" s="1"/>
  <c r="AA103" i="5"/>
  <c r="F17" i="6" s="1"/>
  <c r="Z103" i="5"/>
  <c r="D17" i="6" s="1"/>
  <c r="Y103" i="5"/>
  <c r="AF96"/>
  <c r="O16" i="6" s="1"/>
  <c r="AE96" i="5"/>
  <c r="N16" i="6" s="1"/>
  <c r="AD96" i="5"/>
  <c r="L16" i="6" s="1"/>
  <c r="AC96" i="5"/>
  <c r="J16" i="6" s="1"/>
  <c r="AB96" i="5"/>
  <c r="H16" i="6" s="1"/>
  <c r="AA96" i="5"/>
  <c r="F16" i="6" s="1"/>
  <c r="Z96" i="5"/>
  <c r="D16" i="6" s="1"/>
  <c r="Y96" i="5"/>
  <c r="AF89"/>
  <c r="O15" i="6" s="1"/>
  <c r="AE89" i="5"/>
  <c r="N15" i="6" s="1"/>
  <c r="AD89" i="5"/>
  <c r="L15" i="6" s="1"/>
  <c r="AC89" i="5"/>
  <c r="J15" i="6" s="1"/>
  <c r="AB89" i="5"/>
  <c r="H15" i="6" s="1"/>
  <c r="AA89" i="5"/>
  <c r="F15" i="6" s="1"/>
  <c r="Z89" i="5"/>
  <c r="D15" i="6" s="1"/>
  <c r="Y89" i="5"/>
  <c r="AF82"/>
  <c r="O14" i="6" s="1"/>
  <c r="AE82" i="5"/>
  <c r="N14" i="6" s="1"/>
  <c r="AD82" i="5"/>
  <c r="L14" i="6" s="1"/>
  <c r="AC82" i="5"/>
  <c r="J14" i="6" s="1"/>
  <c r="AB82" i="5"/>
  <c r="H14" i="6" s="1"/>
  <c r="AA82" i="5"/>
  <c r="F14" i="6" s="1"/>
  <c r="Z82" i="5"/>
  <c r="D14" i="6" s="1"/>
  <c r="Y82" i="5"/>
  <c r="AF75"/>
  <c r="O13" i="6" s="1"/>
  <c r="AE75" i="5"/>
  <c r="N13" i="6" s="1"/>
  <c r="AD75" i="5"/>
  <c r="L13" i="6" s="1"/>
  <c r="AC75" i="5"/>
  <c r="J13" i="6" s="1"/>
  <c r="AB75" i="5"/>
  <c r="H13" i="6" s="1"/>
  <c r="AA75" i="5"/>
  <c r="F13" i="6" s="1"/>
  <c r="Z75" i="5"/>
  <c r="D13" i="6" s="1"/>
  <c r="Y75" i="5"/>
  <c r="AF68"/>
  <c r="O12" i="6" s="1"/>
  <c r="AE68" i="5"/>
  <c r="N12" i="6" s="1"/>
  <c r="AD68" i="5"/>
  <c r="L12" i="6" s="1"/>
  <c r="AC68" i="5"/>
  <c r="J12" i="6" s="1"/>
  <c r="AB68" i="5"/>
  <c r="H12" i="6" s="1"/>
  <c r="AA68" i="5"/>
  <c r="F12" i="6" s="1"/>
  <c r="Z68" i="5"/>
  <c r="D12" i="6" s="1"/>
  <c r="Y68" i="5"/>
  <c r="AF61"/>
  <c r="O11" i="6" s="1"/>
  <c r="AE61" i="5"/>
  <c r="N11" i="6" s="1"/>
  <c r="AD61" i="5"/>
  <c r="L11" i="6" s="1"/>
  <c r="AC61" i="5"/>
  <c r="J11" i="6" s="1"/>
  <c r="AB61" i="5"/>
  <c r="H11" i="6" s="1"/>
  <c r="AA61" i="5"/>
  <c r="F11" i="6" s="1"/>
  <c r="Z61" i="5"/>
  <c r="D11" i="6" s="1"/>
  <c r="Y61" i="5"/>
  <c r="AF54"/>
  <c r="O10" i="6" s="1"/>
  <c r="AE54" i="5"/>
  <c r="N10" i="6" s="1"/>
  <c r="AD54" i="5"/>
  <c r="L10" i="6" s="1"/>
  <c r="AC54" i="5"/>
  <c r="J10" i="6" s="1"/>
  <c r="AB54" i="5"/>
  <c r="H10" i="6" s="1"/>
  <c r="AA54" i="5"/>
  <c r="F10" i="6" s="1"/>
  <c r="Z54" i="5"/>
  <c r="D10" i="6" s="1"/>
  <c r="Y54" i="5"/>
  <c r="AF47"/>
  <c r="O9" i="6" s="1"/>
  <c r="AE47" i="5"/>
  <c r="N9" i="6" s="1"/>
  <c r="AD47" i="5"/>
  <c r="L9" i="6" s="1"/>
  <c r="AC47" i="5"/>
  <c r="J9" i="6" s="1"/>
  <c r="AB47" i="5"/>
  <c r="H9" i="6" s="1"/>
  <c r="AA47" i="5"/>
  <c r="F9" i="6" s="1"/>
  <c r="Z47" i="5"/>
  <c r="D9" i="6" s="1"/>
  <c r="Y47" i="5"/>
  <c r="AF40"/>
  <c r="O8" i="6" s="1"/>
  <c r="AE40" i="5"/>
  <c r="N8" i="6" s="1"/>
  <c r="AD40" i="5"/>
  <c r="L8" i="6" s="1"/>
  <c r="AC40" i="5"/>
  <c r="J8" i="6" s="1"/>
  <c r="AB40" i="5"/>
  <c r="H8" i="6" s="1"/>
  <c r="AA40" i="5"/>
  <c r="F8" i="6" s="1"/>
  <c r="Z40" i="5"/>
  <c r="D8" i="6" s="1"/>
  <c r="Y40" i="5"/>
  <c r="AA5"/>
  <c r="F3" i="6" s="1"/>
  <c r="AF33" i="5"/>
  <c r="O7" i="6" s="1"/>
  <c r="AE33" i="5"/>
  <c r="N7" i="6" s="1"/>
  <c r="AD33" i="5"/>
  <c r="L7" i="6" s="1"/>
  <c r="AC33" i="5"/>
  <c r="J7" i="6" s="1"/>
  <c r="AB33" i="5"/>
  <c r="H7" i="6" s="1"/>
  <c r="AA33" i="5"/>
  <c r="F7" i="6" s="1"/>
  <c r="Z33" i="5"/>
  <c r="D7" i="6" s="1"/>
  <c r="Y33" i="5"/>
  <c r="AF26"/>
  <c r="O6" i="6" s="1"/>
  <c r="AE26" i="5"/>
  <c r="N6" i="6" s="1"/>
  <c r="AD26" i="5"/>
  <c r="L6" i="6" s="1"/>
  <c r="AC26" i="5"/>
  <c r="J6" i="6" s="1"/>
  <c r="AB26" i="5"/>
  <c r="H6" i="6" s="1"/>
  <c r="AA26" i="5"/>
  <c r="F6" i="6" s="1"/>
  <c r="Z26" i="5"/>
  <c r="D6" i="6" s="1"/>
  <c r="Y26" i="5"/>
  <c r="AF19"/>
  <c r="O5" i="6" s="1"/>
  <c r="AE19" i="5"/>
  <c r="N5" i="6" s="1"/>
  <c r="AD19" i="5"/>
  <c r="L5" i="6" s="1"/>
  <c r="AC19" i="5"/>
  <c r="J5" i="6" s="1"/>
  <c r="AB19" i="5"/>
  <c r="H5" i="6" s="1"/>
  <c r="AA19" i="5"/>
  <c r="F5" i="6" s="1"/>
  <c r="Z19" i="5"/>
  <c r="D5" i="6" s="1"/>
  <c r="Y19" i="5"/>
  <c r="AF12"/>
  <c r="O4" i="6" s="1"/>
  <c r="AE12" i="5"/>
  <c r="N4" i="6" s="1"/>
  <c r="AD12" i="5"/>
  <c r="L4" i="6" s="1"/>
  <c r="AC12" i="5"/>
  <c r="J4" i="6" s="1"/>
  <c r="AB12" i="5"/>
  <c r="H4" i="6" s="1"/>
  <c r="AA12" i="5"/>
  <c r="F4" i="6" s="1"/>
  <c r="Z12" i="5"/>
  <c r="D4" i="6" s="1"/>
  <c r="Y12" i="5"/>
  <c r="AF5"/>
  <c r="O3" i="6" s="1"/>
  <c r="AE5" i="5"/>
  <c r="N3" i="6" s="1"/>
  <c r="AD5" i="5"/>
  <c r="L3" i="6" s="1"/>
  <c r="AC5" i="5"/>
  <c r="J3" i="6" s="1"/>
  <c r="AB5" i="5"/>
  <c r="H3" i="6" s="1"/>
  <c r="Z5" i="5"/>
  <c r="D3" i="6" s="1"/>
  <c r="Y5" i="5"/>
  <c r="M7" i="4" l="1"/>
  <c r="AI12" i="3"/>
  <c r="M4" i="4" s="1"/>
  <c r="AH12" i="3"/>
  <c r="AG12"/>
  <c r="AF12"/>
  <c r="AE12"/>
  <c r="AE5"/>
  <c r="W151"/>
  <c r="W150"/>
  <c r="W149"/>
  <c r="W148"/>
  <c r="W147"/>
  <c r="W146"/>
  <c r="W144"/>
  <c r="W143"/>
  <c r="W142"/>
  <c r="W141"/>
  <c r="W140"/>
  <c r="W139"/>
  <c r="W137"/>
  <c r="W136"/>
  <c r="W135"/>
  <c r="W134"/>
  <c r="W133"/>
  <c r="W132"/>
  <c r="W130"/>
  <c r="W129"/>
  <c r="W128"/>
  <c r="W127"/>
  <c r="W126"/>
  <c r="W125"/>
  <c r="W123"/>
  <c r="W122"/>
  <c r="W121"/>
  <c r="W120"/>
  <c r="W119"/>
  <c r="W118"/>
  <c r="W116"/>
  <c r="W115"/>
  <c r="W114"/>
  <c r="W113"/>
  <c r="W112"/>
  <c r="W111"/>
  <c r="W109"/>
  <c r="W108"/>
  <c r="W107"/>
  <c r="W106"/>
  <c r="W105"/>
  <c r="W104"/>
  <c r="W102"/>
  <c r="W101"/>
  <c r="W100"/>
  <c r="W99"/>
  <c r="W98"/>
  <c r="W97"/>
  <c r="W95"/>
  <c r="W94"/>
  <c r="W93"/>
  <c r="W92"/>
  <c r="W91"/>
  <c r="W90"/>
  <c r="W88"/>
  <c r="W87"/>
  <c r="W86"/>
  <c r="W85"/>
  <c r="W84"/>
  <c r="W83"/>
  <c r="W81"/>
  <c r="W80"/>
  <c r="W79"/>
  <c r="W78"/>
  <c r="W77"/>
  <c r="W76"/>
  <c r="W74"/>
  <c r="W73"/>
  <c r="W72"/>
  <c r="W71"/>
  <c r="W70"/>
  <c r="W69"/>
  <c r="W67"/>
  <c r="W66"/>
  <c r="W65"/>
  <c r="W64"/>
  <c r="W63"/>
  <c r="W62"/>
  <c r="W60"/>
  <c r="W59"/>
  <c r="W58"/>
  <c r="W57"/>
  <c r="W56"/>
  <c r="W55"/>
  <c r="W53"/>
  <c r="W52"/>
  <c r="W51"/>
  <c r="W50"/>
  <c r="W49"/>
  <c r="W48"/>
  <c r="W46"/>
  <c r="W45"/>
  <c r="W44"/>
  <c r="W43"/>
  <c r="W42"/>
  <c r="W41"/>
  <c r="W39"/>
  <c r="W38"/>
  <c r="W37"/>
  <c r="W36"/>
  <c r="W35"/>
  <c r="W34"/>
  <c r="W32"/>
  <c r="W31"/>
  <c r="W30"/>
  <c r="W29"/>
  <c r="W28"/>
  <c r="W27"/>
  <c r="W25"/>
  <c r="W24"/>
  <c r="W23"/>
  <c r="W22"/>
  <c r="W21"/>
  <c r="W20"/>
  <c r="W18"/>
  <c r="W17"/>
  <c r="W16"/>
  <c r="W15"/>
  <c r="W14"/>
  <c r="W13"/>
  <c r="W11"/>
  <c r="W10"/>
  <c r="W9"/>
  <c r="W8"/>
  <c r="W7"/>
  <c r="W6"/>
  <c r="T151"/>
  <c r="T150"/>
  <c r="T149"/>
  <c r="T148"/>
  <c r="T147"/>
  <c r="T146"/>
  <c r="T144"/>
  <c r="T143"/>
  <c r="T142"/>
  <c r="T141"/>
  <c r="T140"/>
  <c r="T139"/>
  <c r="T137"/>
  <c r="T136"/>
  <c r="T135"/>
  <c r="T134"/>
  <c r="T133"/>
  <c r="T132"/>
  <c r="T130"/>
  <c r="T129"/>
  <c r="T128"/>
  <c r="T127"/>
  <c r="T126"/>
  <c r="T125"/>
  <c r="T123"/>
  <c r="T122"/>
  <c r="T121"/>
  <c r="T120"/>
  <c r="T119"/>
  <c r="T118"/>
  <c r="T116"/>
  <c r="T115"/>
  <c r="T114"/>
  <c r="T113"/>
  <c r="T112"/>
  <c r="T111"/>
  <c r="T109"/>
  <c r="T108"/>
  <c r="T107"/>
  <c r="T106"/>
  <c r="T105"/>
  <c r="T104"/>
  <c r="T102"/>
  <c r="T101"/>
  <c r="T100"/>
  <c r="T99"/>
  <c r="T98"/>
  <c r="T97"/>
  <c r="T95"/>
  <c r="T94"/>
  <c r="T93"/>
  <c r="T92"/>
  <c r="T91"/>
  <c r="T90"/>
  <c r="T88"/>
  <c r="T87"/>
  <c r="T86"/>
  <c r="T85"/>
  <c r="T84"/>
  <c r="T83"/>
  <c r="T81"/>
  <c r="T80"/>
  <c r="T79"/>
  <c r="T78"/>
  <c r="T77"/>
  <c r="T76"/>
  <c r="T74"/>
  <c r="T73"/>
  <c r="T72"/>
  <c r="T71"/>
  <c r="T70"/>
  <c r="T69"/>
  <c r="T67"/>
  <c r="T66"/>
  <c r="T65"/>
  <c r="T64"/>
  <c r="T63"/>
  <c r="T62"/>
  <c r="T60"/>
  <c r="T59"/>
  <c r="T58"/>
  <c r="T57"/>
  <c r="T56"/>
  <c r="T55"/>
  <c r="T53"/>
  <c r="T52"/>
  <c r="T51"/>
  <c r="T50"/>
  <c r="T49"/>
  <c r="T48"/>
  <c r="T46"/>
  <c r="T45"/>
  <c r="T44"/>
  <c r="T43"/>
  <c r="T42"/>
  <c r="T41"/>
  <c r="T39"/>
  <c r="T38"/>
  <c r="T37"/>
  <c r="T36"/>
  <c r="T35"/>
  <c r="T34"/>
  <c r="T32"/>
  <c r="T31"/>
  <c r="T30"/>
  <c r="T29"/>
  <c r="T28"/>
  <c r="T27"/>
  <c r="T25"/>
  <c r="T24"/>
  <c r="T23"/>
  <c r="T22"/>
  <c r="T21"/>
  <c r="T20"/>
  <c r="T18"/>
  <c r="T17"/>
  <c r="T16"/>
  <c r="T15"/>
  <c r="T14"/>
  <c r="T13"/>
  <c r="T11"/>
  <c r="T10"/>
  <c r="T9"/>
  <c r="T8"/>
  <c r="T7"/>
  <c r="T6"/>
  <c r="AC19"/>
  <c r="AD19"/>
  <c r="AE19"/>
  <c r="AF19"/>
  <c r="AG19"/>
  <c r="AH19"/>
  <c r="AI19"/>
  <c r="M5" i="4" s="1"/>
  <c r="AC26" i="3"/>
  <c r="AD26"/>
  <c r="AE26"/>
  <c r="AF26"/>
  <c r="AG26"/>
  <c r="AH26"/>
  <c r="AI26"/>
  <c r="M6" i="4" s="1"/>
  <c r="AC33" i="3"/>
  <c r="AD33"/>
  <c r="AE33"/>
  <c r="AF33"/>
  <c r="AG33"/>
  <c r="AH33"/>
  <c r="AC40"/>
  <c r="AD40"/>
  <c r="AE40"/>
  <c r="AF40"/>
  <c r="AG40"/>
  <c r="AH40"/>
  <c r="AI40"/>
  <c r="M8" i="4" s="1"/>
  <c r="AC47" i="3"/>
  <c r="AD47"/>
  <c r="AE47"/>
  <c r="AF47"/>
  <c r="AG47"/>
  <c r="AH47"/>
  <c r="AI47"/>
  <c r="M9" i="4" s="1"/>
  <c r="AC54" i="3"/>
  <c r="AD54"/>
  <c r="AE54"/>
  <c r="AF54"/>
  <c r="AG54"/>
  <c r="AH54"/>
  <c r="AI54"/>
  <c r="M10" i="4" s="1"/>
  <c r="AC61" i="3"/>
  <c r="AD61"/>
  <c r="AE61"/>
  <c r="AF61"/>
  <c r="AG61"/>
  <c r="AH61"/>
  <c r="AI61"/>
  <c r="M11" i="4" s="1"/>
  <c r="AC68" i="3"/>
  <c r="AD68"/>
  <c r="AE68"/>
  <c r="AF68"/>
  <c r="AG68"/>
  <c r="AH68"/>
  <c r="AI68"/>
  <c r="M12" i="4" s="1"/>
  <c r="AC75" i="3"/>
  <c r="AD75"/>
  <c r="AE75"/>
  <c r="AF75"/>
  <c r="AG75"/>
  <c r="AH75"/>
  <c r="AI75"/>
  <c r="M13" i="4" s="1"/>
  <c r="AC82" i="3"/>
  <c r="AD82"/>
  <c r="AE82"/>
  <c r="AF82"/>
  <c r="AG82"/>
  <c r="AH82"/>
  <c r="AI82"/>
  <c r="M14" i="4" s="1"/>
  <c r="AC89" i="3"/>
  <c r="AD89"/>
  <c r="AE89"/>
  <c r="AF89"/>
  <c r="AG89"/>
  <c r="AH89"/>
  <c r="AI89"/>
  <c r="M15" i="4" s="1"/>
  <c r="AC96" i="3"/>
  <c r="AD96"/>
  <c r="AE96"/>
  <c r="AF96"/>
  <c r="AG96"/>
  <c r="AH96"/>
  <c r="AI96"/>
  <c r="M16" i="4" s="1"/>
  <c r="AC103" i="3"/>
  <c r="AD103"/>
  <c r="AE103"/>
  <c r="AF103"/>
  <c r="AG103"/>
  <c r="AH103"/>
  <c r="AI103"/>
  <c r="M17" i="4" s="1"/>
  <c r="AC110" i="3"/>
  <c r="AD110"/>
  <c r="AE110"/>
  <c r="AF110"/>
  <c r="AG110"/>
  <c r="AH110"/>
  <c r="AI110"/>
  <c r="M18" i="4" s="1"/>
  <c r="AC117" i="3"/>
  <c r="AD117"/>
  <c r="AE117"/>
  <c r="AF117"/>
  <c r="AG117"/>
  <c r="AH117"/>
  <c r="AI117"/>
  <c r="M19" i="4" s="1"/>
  <c r="AC124" i="3"/>
  <c r="AD124"/>
  <c r="AE124"/>
  <c r="AF124"/>
  <c r="AG124"/>
  <c r="AH124"/>
  <c r="AI124"/>
  <c r="M20" i="4" s="1"/>
  <c r="AC131" i="3"/>
  <c r="AD131"/>
  <c r="AE131"/>
  <c r="AF131"/>
  <c r="AG131"/>
  <c r="AH131"/>
  <c r="AI131"/>
  <c r="M21" i="4" s="1"/>
  <c r="AC138" i="3"/>
  <c r="AD138"/>
  <c r="AE138"/>
  <c r="AF138"/>
  <c r="AG138"/>
  <c r="AH138"/>
  <c r="AI138"/>
  <c r="M22" i="4" s="1"/>
  <c r="AC145" i="3"/>
  <c r="AD145"/>
  <c r="AE145"/>
  <c r="AF145"/>
  <c r="AG145"/>
  <c r="AH145"/>
  <c r="AI145"/>
  <c r="M23" i="4" s="1"/>
  <c r="AC12" i="3"/>
  <c r="AD12"/>
  <c r="AI5"/>
  <c r="M3" i="4" s="1"/>
  <c r="AH5" i="3"/>
  <c r="AG5"/>
  <c r="AF5"/>
  <c r="AD5"/>
  <c r="AC5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18"/>
  <c r="Z17"/>
  <c r="Z16"/>
  <c r="Z15"/>
  <c r="Z14"/>
  <c r="Z13"/>
  <c r="Z11"/>
  <c r="Z10"/>
  <c r="Z9"/>
  <c r="Z8"/>
  <c r="Z7"/>
  <c r="Z6"/>
  <c r="Z5"/>
  <c r="AM145" i="1"/>
  <c r="AL145"/>
  <c r="AK145"/>
  <c r="AJ145"/>
  <c r="AI145"/>
  <c r="AH145"/>
  <c r="AG145"/>
  <c r="AF145"/>
  <c r="AM138"/>
  <c r="AL138"/>
  <c r="AK138"/>
  <c r="AJ138"/>
  <c r="AI138"/>
  <c r="AH138"/>
  <c r="AG138"/>
  <c r="AF138"/>
  <c r="AM131"/>
  <c r="AL131"/>
  <c r="AK131"/>
  <c r="AJ131"/>
  <c r="AI131"/>
  <c r="AH131"/>
  <c r="AG131"/>
  <c r="AF131"/>
  <c r="AM124"/>
  <c r="AL124"/>
  <c r="AK124"/>
  <c r="AJ124"/>
  <c r="AI124"/>
  <c r="AH124"/>
  <c r="AG124"/>
  <c r="AF124"/>
  <c r="AM117"/>
  <c r="AL117"/>
  <c r="AK117"/>
  <c r="AJ117"/>
  <c r="AI117"/>
  <c r="AH117"/>
  <c r="AG117"/>
  <c r="AF117"/>
  <c r="AM110"/>
  <c r="AL110"/>
  <c r="AK110"/>
  <c r="AJ110"/>
  <c r="AI110"/>
  <c r="AH110"/>
  <c r="AG110"/>
  <c r="AF110"/>
  <c r="AM103"/>
  <c r="AL103"/>
  <c r="AK103"/>
  <c r="AJ103"/>
  <c r="AI103"/>
  <c r="AH103"/>
  <c r="AG103"/>
  <c r="AF103"/>
  <c r="AM96"/>
  <c r="AL96"/>
  <c r="AK96"/>
  <c r="AJ96"/>
  <c r="AI96"/>
  <c r="AH96"/>
  <c r="AG96"/>
  <c r="AF96"/>
  <c r="AM89"/>
  <c r="AL89"/>
  <c r="AK89"/>
  <c r="AJ89"/>
  <c r="AI89"/>
  <c r="AH89"/>
  <c r="AG89"/>
  <c r="AF89"/>
  <c r="AM82"/>
  <c r="AL82"/>
  <c r="AK82"/>
  <c r="AJ82"/>
  <c r="AI82"/>
  <c r="AH82"/>
  <c r="AG82"/>
  <c r="AF82"/>
  <c r="AM75"/>
  <c r="AL75"/>
  <c r="AK75"/>
  <c r="AJ75"/>
  <c r="AI75"/>
  <c r="AH75"/>
  <c r="AG75"/>
  <c r="AF75"/>
  <c r="AM68"/>
  <c r="AL68"/>
  <c r="AK68"/>
  <c r="AJ68"/>
  <c r="AI68"/>
  <c r="AH68"/>
  <c r="AG68"/>
  <c r="AF68"/>
  <c r="AM61"/>
  <c r="AL61"/>
  <c r="AK61"/>
  <c r="AJ61"/>
  <c r="AI61"/>
  <c r="AH61"/>
  <c r="AG61"/>
  <c r="AF61"/>
  <c r="AM54"/>
  <c r="AL54"/>
  <c r="AK54"/>
  <c r="AJ54"/>
  <c r="AI54"/>
  <c r="AH54"/>
  <c r="AG54"/>
  <c r="AF54"/>
  <c r="AM47"/>
  <c r="AL47"/>
  <c r="AK47"/>
  <c r="AJ47"/>
  <c r="AI47"/>
  <c r="AH47"/>
  <c r="AG47"/>
  <c r="AF47"/>
  <c r="AM40"/>
  <c r="AL40"/>
  <c r="AK40"/>
  <c r="AJ40"/>
  <c r="AI40"/>
  <c r="AH40"/>
  <c r="AG40"/>
  <c r="AF40"/>
  <c r="AM33"/>
  <c r="AL33"/>
  <c r="AK33"/>
  <c r="AJ33"/>
  <c r="AI33"/>
  <c r="AH33"/>
  <c r="AG33"/>
  <c r="AF33"/>
  <c r="AM26"/>
  <c r="AL26"/>
  <c r="AK26"/>
  <c r="AJ26"/>
  <c r="AI26"/>
  <c r="AH26"/>
  <c r="AG26"/>
  <c r="AF26"/>
  <c r="AM19"/>
  <c r="AL19"/>
  <c r="AK19"/>
  <c r="AJ19"/>
  <c r="AI19"/>
  <c r="AH19"/>
  <c r="AG19"/>
  <c r="AF19"/>
  <c r="AM12"/>
  <c r="AL12"/>
  <c r="AK12"/>
  <c r="AJ12"/>
  <c r="AI12"/>
  <c r="AH12"/>
  <c r="AG12"/>
  <c r="O23" i="2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AH5" i="1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AC151"/>
  <c r="AC150"/>
  <c r="AC149"/>
  <c r="AC148"/>
  <c r="AC147"/>
  <c r="AC146"/>
  <c r="AC145"/>
  <c r="AC144"/>
  <c r="AC143"/>
  <c r="AC142"/>
  <c r="AC141"/>
  <c r="AC140"/>
  <c r="AC139"/>
  <c r="AC138"/>
  <c r="AC137"/>
  <c r="AC136"/>
  <c r="AC135"/>
  <c r="AC134"/>
  <c r="AC133"/>
  <c r="AC132"/>
  <c r="AC131"/>
  <c r="AC130"/>
  <c r="AC129"/>
  <c r="AC128"/>
  <c r="AC127"/>
  <c r="AC126"/>
  <c r="AC125"/>
  <c r="AC124"/>
  <c r="AC123"/>
  <c r="AC122"/>
  <c r="AC121"/>
  <c r="AC120"/>
  <c r="AC119"/>
  <c r="AC118"/>
  <c r="AC117"/>
  <c r="AC116"/>
  <c r="AC115"/>
  <c r="AC114"/>
  <c r="AC113"/>
  <c r="AC112"/>
  <c r="AC111"/>
  <c r="AC110"/>
  <c r="AC109"/>
  <c r="AC108"/>
  <c r="AC107"/>
  <c r="AC106"/>
  <c r="AC105"/>
  <c r="AC104"/>
  <c r="AC103"/>
  <c r="AC102"/>
  <c r="AC101"/>
  <c r="AC100"/>
  <c r="AC99"/>
  <c r="AC98"/>
  <c r="AC97"/>
  <c r="AC96"/>
  <c r="AC95"/>
  <c r="AC94"/>
  <c r="AC93"/>
  <c r="AC92"/>
  <c r="AC91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72"/>
  <c r="AC71"/>
  <c r="AC70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18"/>
  <c r="AC17"/>
  <c r="AC16"/>
  <c r="AC15"/>
  <c r="AC14"/>
  <c r="AC13"/>
  <c r="K18"/>
  <c r="K17"/>
  <c r="K16"/>
  <c r="K15"/>
  <c r="K14"/>
  <c r="K13"/>
  <c r="K12"/>
  <c r="AM5"/>
  <c r="O3" i="2" s="1"/>
  <c r="AL5" i="1"/>
  <c r="AK5"/>
  <c r="AJ5"/>
  <c r="AI5"/>
  <c r="AG5"/>
  <c r="AC11"/>
  <c r="AC10"/>
  <c r="AC9"/>
  <c r="AC8"/>
  <c r="AC7"/>
  <c r="AC6"/>
  <c r="AC5"/>
  <c r="Z11"/>
  <c r="Z10"/>
  <c r="Z9"/>
  <c r="Z8"/>
  <c r="Z7"/>
  <c r="Z6"/>
  <c r="Z5"/>
  <c r="W11"/>
  <c r="W10"/>
  <c r="W9"/>
  <c r="W8"/>
  <c r="W7"/>
  <c r="W6"/>
  <c r="W5"/>
  <c r="T11"/>
  <c r="T10"/>
  <c r="T9"/>
  <c r="T8"/>
  <c r="T7"/>
  <c r="T6"/>
  <c r="T5"/>
  <c r="Q11"/>
  <c r="Q10"/>
  <c r="Q9"/>
  <c r="Q8"/>
  <c r="Q7"/>
  <c r="Q6"/>
  <c r="Q5"/>
  <c r="K11"/>
  <c r="K10"/>
  <c r="K9"/>
  <c r="K8"/>
  <c r="K7"/>
  <c r="K6"/>
  <c r="K5"/>
  <c r="N11"/>
  <c r="N5"/>
  <c r="T23" i="8" l="1"/>
  <c r="S23"/>
  <c r="R23"/>
  <c r="Q23"/>
  <c r="P23"/>
  <c r="O23"/>
  <c r="K23"/>
  <c r="I23"/>
  <c r="G23"/>
  <c r="E23"/>
  <c r="C23"/>
  <c r="B23"/>
  <c r="U22"/>
  <c r="T22"/>
  <c r="S22"/>
  <c r="R22"/>
  <c r="Q22"/>
  <c r="P22"/>
  <c r="O22"/>
  <c r="K22"/>
  <c r="I22"/>
  <c r="G22"/>
  <c r="E22"/>
  <c r="C22"/>
  <c r="B22"/>
  <c r="U21"/>
  <c r="T21"/>
  <c r="S21"/>
  <c r="R21"/>
  <c r="Q21"/>
  <c r="P21"/>
  <c r="O21"/>
  <c r="K21"/>
  <c r="I21"/>
  <c r="G21"/>
  <c r="E21"/>
  <c r="C21"/>
  <c r="B21"/>
  <c r="U20"/>
  <c r="T20"/>
  <c r="S20"/>
  <c r="R20"/>
  <c r="Q20"/>
  <c r="P20"/>
  <c r="O20"/>
  <c r="K20"/>
  <c r="I20"/>
  <c r="G20"/>
  <c r="E20"/>
  <c r="C20"/>
  <c r="B20"/>
  <c r="U19"/>
  <c r="T19"/>
  <c r="S19"/>
  <c r="R19"/>
  <c r="Q19"/>
  <c r="P19"/>
  <c r="O19"/>
  <c r="K19"/>
  <c r="I19"/>
  <c r="G19"/>
  <c r="E19"/>
  <c r="C19"/>
  <c r="B19"/>
  <c r="U18"/>
  <c r="T18"/>
  <c r="S18"/>
  <c r="R18"/>
  <c r="Q18"/>
  <c r="P18"/>
  <c r="O18"/>
  <c r="K18"/>
  <c r="I18"/>
  <c r="G18"/>
  <c r="E18"/>
  <c r="C18"/>
  <c r="B18"/>
  <c r="U17"/>
  <c r="T17"/>
  <c r="S17"/>
  <c r="R17"/>
  <c r="Q17"/>
  <c r="P17"/>
  <c r="O17"/>
  <c r="K17"/>
  <c r="I17"/>
  <c r="G17"/>
  <c r="E17"/>
  <c r="C17"/>
  <c r="B17"/>
  <c r="U16"/>
  <c r="T16"/>
  <c r="S16"/>
  <c r="R16"/>
  <c r="Q16"/>
  <c r="P16"/>
  <c r="O16"/>
  <c r="K16"/>
  <c r="I16"/>
  <c r="G16"/>
  <c r="E16"/>
  <c r="C16"/>
  <c r="B16"/>
  <c r="U15"/>
  <c r="T15"/>
  <c r="S15"/>
  <c r="R15"/>
  <c r="Q15"/>
  <c r="P15"/>
  <c r="O15"/>
  <c r="K15"/>
  <c r="I15"/>
  <c r="G15"/>
  <c r="E15"/>
  <c r="C15"/>
  <c r="B15"/>
  <c r="U14"/>
  <c r="T14"/>
  <c r="S14"/>
  <c r="R14"/>
  <c r="Q14"/>
  <c r="P14"/>
  <c r="O14"/>
  <c r="K14"/>
  <c r="I14"/>
  <c r="G14"/>
  <c r="E14"/>
  <c r="C14"/>
  <c r="B14"/>
  <c r="U13"/>
  <c r="T13"/>
  <c r="S13"/>
  <c r="R13"/>
  <c r="Q13"/>
  <c r="P13"/>
  <c r="O13"/>
  <c r="K13"/>
  <c r="I13"/>
  <c r="G13"/>
  <c r="E13"/>
  <c r="C13"/>
  <c r="B13"/>
  <c r="T12"/>
  <c r="S12"/>
  <c r="R12"/>
  <c r="Q12"/>
  <c r="P12"/>
  <c r="O12"/>
  <c r="K12"/>
  <c r="I12"/>
  <c r="G12"/>
  <c r="E12"/>
  <c r="C12"/>
  <c r="B12"/>
  <c r="T11"/>
  <c r="S11"/>
  <c r="R11"/>
  <c r="Q11"/>
  <c r="P11"/>
  <c r="O11"/>
  <c r="K11"/>
  <c r="I11"/>
  <c r="G11"/>
  <c r="E11"/>
  <c r="C11"/>
  <c r="B11"/>
  <c r="T10"/>
  <c r="S10"/>
  <c r="R10"/>
  <c r="Q10"/>
  <c r="P10"/>
  <c r="O10"/>
  <c r="K10"/>
  <c r="I10"/>
  <c r="G10"/>
  <c r="E10"/>
  <c r="C10"/>
  <c r="B10"/>
  <c r="T9"/>
  <c r="S9"/>
  <c r="R9"/>
  <c r="Q9"/>
  <c r="P9"/>
  <c r="O9"/>
  <c r="K9"/>
  <c r="I9"/>
  <c r="G9"/>
  <c r="E9"/>
  <c r="C9"/>
  <c r="B9"/>
  <c r="T8"/>
  <c r="S8"/>
  <c r="R8"/>
  <c r="Q8"/>
  <c r="P8"/>
  <c r="O8"/>
  <c r="K8"/>
  <c r="I8"/>
  <c r="G8"/>
  <c r="E8"/>
  <c r="C8"/>
  <c r="B8"/>
  <c r="T7"/>
  <c r="S7"/>
  <c r="R7"/>
  <c r="Q7"/>
  <c r="P7"/>
  <c r="O7"/>
  <c r="K7"/>
  <c r="I7"/>
  <c r="G7"/>
  <c r="E7"/>
  <c r="C7"/>
  <c r="B7"/>
  <c r="T6"/>
  <c r="S6"/>
  <c r="R6"/>
  <c r="Q6"/>
  <c r="P6"/>
  <c r="O6"/>
  <c r="K6"/>
  <c r="I6"/>
  <c r="G6"/>
  <c r="E6"/>
  <c r="C6"/>
  <c r="B6"/>
  <c r="T5"/>
  <c r="S5"/>
  <c r="R5"/>
  <c r="Q5"/>
  <c r="P5"/>
  <c r="O5"/>
  <c r="K5"/>
  <c r="I5"/>
  <c r="G5"/>
  <c r="E5"/>
  <c r="C5"/>
  <c r="B5"/>
  <c r="T4"/>
  <c r="S4"/>
  <c r="R4"/>
  <c r="Q4"/>
  <c r="P4"/>
  <c r="O4"/>
  <c r="K4"/>
  <c r="I4"/>
  <c r="G4"/>
  <c r="E4"/>
  <c r="C4"/>
  <c r="B4"/>
  <c r="T3"/>
  <c r="S3"/>
  <c r="R3"/>
  <c r="Q3"/>
  <c r="P3"/>
  <c r="O3"/>
  <c r="K3"/>
  <c r="I3"/>
  <c r="G3"/>
  <c r="E3"/>
  <c r="C3"/>
  <c r="B3"/>
  <c r="M23"/>
  <c r="L23"/>
  <c r="J23"/>
  <c r="H23"/>
  <c r="F23"/>
  <c r="U23"/>
  <c r="M22"/>
  <c r="L22"/>
  <c r="J22"/>
  <c r="H22"/>
  <c r="F22"/>
  <c r="M21"/>
  <c r="L21"/>
  <c r="J21"/>
  <c r="H21"/>
  <c r="F21"/>
  <c r="M20"/>
  <c r="L20"/>
  <c r="J20"/>
  <c r="H20"/>
  <c r="F20"/>
  <c r="M19"/>
  <c r="L19"/>
  <c r="J19"/>
  <c r="H19"/>
  <c r="F19"/>
  <c r="M18"/>
  <c r="L18"/>
  <c r="J18"/>
  <c r="H18"/>
  <c r="F18"/>
  <c r="M17"/>
  <c r="L17"/>
  <c r="J17"/>
  <c r="H17"/>
  <c r="F17"/>
  <c r="M16"/>
  <c r="L16"/>
  <c r="J16"/>
  <c r="H16"/>
  <c r="F16"/>
  <c r="M15"/>
  <c r="L15"/>
  <c r="J15"/>
  <c r="H15"/>
  <c r="F15"/>
  <c r="M14"/>
  <c r="L14"/>
  <c r="J14"/>
  <c r="H14"/>
  <c r="F14"/>
  <c r="M13"/>
  <c r="L13"/>
  <c r="J13"/>
  <c r="H13"/>
  <c r="F13"/>
  <c r="M12"/>
  <c r="L12"/>
  <c r="J12"/>
  <c r="H12"/>
  <c r="F12"/>
  <c r="U12"/>
  <c r="M11"/>
  <c r="L11"/>
  <c r="J11"/>
  <c r="H11"/>
  <c r="F11"/>
  <c r="U11"/>
  <c r="M10"/>
  <c r="L10"/>
  <c r="J10"/>
  <c r="H10"/>
  <c r="F10"/>
  <c r="U10"/>
  <c r="M9"/>
  <c r="L9"/>
  <c r="J9"/>
  <c r="H9"/>
  <c r="F9"/>
  <c r="U9"/>
  <c r="M8"/>
  <c r="L8"/>
  <c r="J8"/>
  <c r="H8"/>
  <c r="F8"/>
  <c r="U8"/>
  <c r="M7"/>
  <c r="L7"/>
  <c r="J7"/>
  <c r="H7"/>
  <c r="F7"/>
  <c r="U7"/>
  <c r="M6"/>
  <c r="L6"/>
  <c r="J6"/>
  <c r="H6"/>
  <c r="F6"/>
  <c r="U6"/>
  <c r="M5"/>
  <c r="L5"/>
  <c r="J5"/>
  <c r="H5"/>
  <c r="F5"/>
  <c r="U5"/>
  <c r="M4"/>
  <c r="L4"/>
  <c r="J4"/>
  <c r="H4"/>
  <c r="F4"/>
  <c r="U4"/>
  <c r="M3"/>
  <c r="L3"/>
  <c r="J3"/>
  <c r="H3"/>
  <c r="U3"/>
  <c r="X23" i="6"/>
  <c r="X12"/>
  <c r="X11"/>
  <c r="X10"/>
  <c r="X9"/>
  <c r="X8"/>
  <c r="X7"/>
  <c r="X6"/>
  <c r="X5"/>
  <c r="X4"/>
  <c r="X3"/>
  <c r="U23" i="4"/>
  <c r="T23"/>
  <c r="S23"/>
  <c r="R23"/>
  <c r="Q23"/>
  <c r="P23"/>
  <c r="K23"/>
  <c r="I23"/>
  <c r="G23"/>
  <c r="E23"/>
  <c r="C23"/>
  <c r="B23"/>
  <c r="V22"/>
  <c r="U22"/>
  <c r="T22"/>
  <c r="S22"/>
  <c r="R22"/>
  <c r="Q22"/>
  <c r="P22"/>
  <c r="K22"/>
  <c r="I22"/>
  <c r="G22"/>
  <c r="E22"/>
  <c r="C22"/>
  <c r="B22"/>
  <c r="V21"/>
  <c r="U21"/>
  <c r="T21"/>
  <c r="S21"/>
  <c r="R21"/>
  <c r="Q21"/>
  <c r="P21"/>
  <c r="K21"/>
  <c r="I21"/>
  <c r="G21"/>
  <c r="E21"/>
  <c r="C21"/>
  <c r="B21"/>
  <c r="V20"/>
  <c r="U20"/>
  <c r="T20"/>
  <c r="S20"/>
  <c r="R20"/>
  <c r="Q20"/>
  <c r="P20"/>
  <c r="K20"/>
  <c r="I20"/>
  <c r="G20"/>
  <c r="E20"/>
  <c r="C20"/>
  <c r="B20"/>
  <c r="V19"/>
  <c r="U19"/>
  <c r="T19"/>
  <c r="S19"/>
  <c r="R19"/>
  <c r="Q19"/>
  <c r="P19"/>
  <c r="K19"/>
  <c r="I19"/>
  <c r="G19"/>
  <c r="E19"/>
  <c r="C19"/>
  <c r="B19"/>
  <c r="V18"/>
  <c r="U18"/>
  <c r="T18"/>
  <c r="S18"/>
  <c r="R18"/>
  <c r="Q18"/>
  <c r="P18"/>
  <c r="K18"/>
  <c r="I18"/>
  <c r="G18"/>
  <c r="E18"/>
  <c r="C18"/>
  <c r="B18"/>
  <c r="V17"/>
  <c r="U17"/>
  <c r="T17"/>
  <c r="S17"/>
  <c r="R17"/>
  <c r="Q17"/>
  <c r="P17"/>
  <c r="K17"/>
  <c r="I17"/>
  <c r="G17"/>
  <c r="E17"/>
  <c r="C17"/>
  <c r="B17"/>
  <c r="V16"/>
  <c r="U16"/>
  <c r="T16"/>
  <c r="S16"/>
  <c r="R16"/>
  <c r="Q16"/>
  <c r="P16"/>
  <c r="K16"/>
  <c r="I16"/>
  <c r="G16"/>
  <c r="E16"/>
  <c r="C16"/>
  <c r="B16"/>
  <c r="V15"/>
  <c r="U15"/>
  <c r="T15"/>
  <c r="S15"/>
  <c r="R15"/>
  <c r="Q15"/>
  <c r="P15"/>
  <c r="K15"/>
  <c r="I15"/>
  <c r="G15"/>
  <c r="E15"/>
  <c r="C15"/>
  <c r="B15"/>
  <c r="V14"/>
  <c r="U14"/>
  <c r="T14"/>
  <c r="S14"/>
  <c r="R14"/>
  <c r="Q14"/>
  <c r="P14"/>
  <c r="K14"/>
  <c r="I14"/>
  <c r="G14"/>
  <c r="E14"/>
  <c r="C14"/>
  <c r="B14"/>
  <c r="V13"/>
  <c r="U13"/>
  <c r="T13"/>
  <c r="S13"/>
  <c r="R13"/>
  <c r="Q13"/>
  <c r="P13"/>
  <c r="K13"/>
  <c r="I13"/>
  <c r="G13"/>
  <c r="E13"/>
  <c r="C13"/>
  <c r="B13"/>
  <c r="U12"/>
  <c r="T12"/>
  <c r="S12"/>
  <c r="R12"/>
  <c r="Q12"/>
  <c r="P12"/>
  <c r="K12"/>
  <c r="I12"/>
  <c r="G12"/>
  <c r="E12"/>
  <c r="C12"/>
  <c r="B12"/>
  <c r="U11"/>
  <c r="T11"/>
  <c r="S11"/>
  <c r="R11"/>
  <c r="Q11"/>
  <c r="P11"/>
  <c r="K11"/>
  <c r="I11"/>
  <c r="G11"/>
  <c r="E11"/>
  <c r="C11"/>
  <c r="B11"/>
  <c r="U10"/>
  <c r="T10"/>
  <c r="S10"/>
  <c r="R10"/>
  <c r="Q10"/>
  <c r="P10"/>
  <c r="K10"/>
  <c r="I10"/>
  <c r="G10"/>
  <c r="E10"/>
  <c r="C10"/>
  <c r="B10"/>
  <c r="U9"/>
  <c r="T9"/>
  <c r="S9"/>
  <c r="R9"/>
  <c r="Q9"/>
  <c r="P9"/>
  <c r="K9"/>
  <c r="I9"/>
  <c r="G9"/>
  <c r="E9"/>
  <c r="C9"/>
  <c r="B9"/>
  <c r="U8"/>
  <c r="T8"/>
  <c r="S8"/>
  <c r="R8"/>
  <c r="Q8"/>
  <c r="P8"/>
  <c r="K8"/>
  <c r="I8"/>
  <c r="G8"/>
  <c r="E8"/>
  <c r="C8"/>
  <c r="B8"/>
  <c r="U7"/>
  <c r="T7"/>
  <c r="S7"/>
  <c r="R7"/>
  <c r="Q7"/>
  <c r="P7"/>
  <c r="K7"/>
  <c r="I7"/>
  <c r="G7"/>
  <c r="E7"/>
  <c r="C7"/>
  <c r="B7"/>
  <c r="U6"/>
  <c r="T6"/>
  <c r="S6"/>
  <c r="R6"/>
  <c r="Q6"/>
  <c r="P6"/>
  <c r="K6"/>
  <c r="I6"/>
  <c r="G6"/>
  <c r="E6"/>
  <c r="C6"/>
  <c r="B6"/>
  <c r="U5"/>
  <c r="T5"/>
  <c r="S5"/>
  <c r="R5"/>
  <c r="Q5"/>
  <c r="P5"/>
  <c r="K5"/>
  <c r="I5"/>
  <c r="G5"/>
  <c r="E5"/>
  <c r="C5"/>
  <c r="B5"/>
  <c r="U4"/>
  <c r="T4"/>
  <c r="S4"/>
  <c r="R4"/>
  <c r="Q4"/>
  <c r="P4"/>
  <c r="K4"/>
  <c r="I4"/>
  <c r="G4"/>
  <c r="E4"/>
  <c r="C4"/>
  <c r="B4"/>
  <c r="U3"/>
  <c r="T3"/>
  <c r="S3"/>
  <c r="R3"/>
  <c r="Q3"/>
  <c r="P3"/>
  <c r="K3"/>
  <c r="I3"/>
  <c r="G3"/>
  <c r="E3"/>
  <c r="C3"/>
  <c r="B3"/>
  <c r="L23"/>
  <c r="J23"/>
  <c r="H23"/>
  <c r="F23"/>
  <c r="D23"/>
  <c r="V23"/>
  <c r="L22"/>
  <c r="J22"/>
  <c r="H22"/>
  <c r="F22"/>
  <c r="D22"/>
  <c r="L21"/>
  <c r="J21"/>
  <c r="H21"/>
  <c r="F21"/>
  <c r="D21"/>
  <c r="L20"/>
  <c r="J20"/>
  <c r="H20"/>
  <c r="F20"/>
  <c r="D20"/>
  <c r="L19"/>
  <c r="J19"/>
  <c r="H19"/>
  <c r="F19"/>
  <c r="D19"/>
  <c r="L18"/>
  <c r="J18"/>
  <c r="H18"/>
  <c r="F18"/>
  <c r="D18"/>
  <c r="L17"/>
  <c r="J17"/>
  <c r="H17"/>
  <c r="F17"/>
  <c r="D17"/>
  <c r="L16"/>
  <c r="J16"/>
  <c r="H16"/>
  <c r="F16"/>
  <c r="D16"/>
  <c r="L15"/>
  <c r="J15"/>
  <c r="H15"/>
  <c r="F15"/>
  <c r="D15"/>
  <c r="L14"/>
  <c r="J14"/>
  <c r="H14"/>
  <c r="F14"/>
  <c r="D14"/>
  <c r="L13"/>
  <c r="J13"/>
  <c r="H13"/>
  <c r="F13"/>
  <c r="D13"/>
  <c r="L12"/>
  <c r="J12"/>
  <c r="H12"/>
  <c r="F12"/>
  <c r="D12"/>
  <c r="V12"/>
  <c r="L11"/>
  <c r="J11"/>
  <c r="H11"/>
  <c r="F11"/>
  <c r="D11"/>
  <c r="V11"/>
  <c r="L10"/>
  <c r="J10"/>
  <c r="H10"/>
  <c r="F10"/>
  <c r="D10"/>
  <c r="V10"/>
  <c r="L9"/>
  <c r="J9"/>
  <c r="H9"/>
  <c r="F9"/>
  <c r="D9"/>
  <c r="V9"/>
  <c r="L8"/>
  <c r="J8"/>
  <c r="H8"/>
  <c r="F8"/>
  <c r="D8"/>
  <c r="V8"/>
  <c r="L7"/>
  <c r="J7"/>
  <c r="H7"/>
  <c r="F7"/>
  <c r="D7"/>
  <c r="V7"/>
  <c r="L6"/>
  <c r="J6"/>
  <c r="H6"/>
  <c r="F6"/>
  <c r="D6"/>
  <c r="V6"/>
  <c r="L5"/>
  <c r="J5"/>
  <c r="H5"/>
  <c r="F5"/>
  <c r="D5"/>
  <c r="V5"/>
  <c r="L4"/>
  <c r="J4"/>
  <c r="H4"/>
  <c r="F4"/>
  <c r="D4"/>
  <c r="V4"/>
  <c r="L3"/>
  <c r="J3"/>
  <c r="H3"/>
  <c r="F3"/>
  <c r="D3"/>
  <c r="V3"/>
  <c r="M23" i="2"/>
  <c r="K23"/>
  <c r="I23"/>
  <c r="G23"/>
  <c r="E23"/>
  <c r="C23"/>
  <c r="B23"/>
  <c r="M22"/>
  <c r="K22"/>
  <c r="I22"/>
  <c r="G22"/>
  <c r="E22"/>
  <c r="C22"/>
  <c r="B22"/>
  <c r="M21"/>
  <c r="K21"/>
  <c r="I21"/>
  <c r="G21"/>
  <c r="E21"/>
  <c r="C21"/>
  <c r="B21"/>
  <c r="M20"/>
  <c r="K20"/>
  <c r="I20"/>
  <c r="G20"/>
  <c r="E20"/>
  <c r="C20"/>
  <c r="B20"/>
  <c r="M19"/>
  <c r="K19"/>
  <c r="I19"/>
  <c r="G19"/>
  <c r="E19"/>
  <c r="C19"/>
  <c r="B19"/>
  <c r="M18"/>
  <c r="K18"/>
  <c r="I18"/>
  <c r="G18"/>
  <c r="E18"/>
  <c r="C18"/>
  <c r="B18"/>
  <c r="M17"/>
  <c r="K17"/>
  <c r="I17"/>
  <c r="G17"/>
  <c r="E17"/>
  <c r="C17"/>
  <c r="B17"/>
  <c r="M16"/>
  <c r="K16"/>
  <c r="I16"/>
  <c r="G16"/>
  <c r="E16"/>
  <c r="C16"/>
  <c r="B16"/>
  <c r="M15"/>
  <c r="K15"/>
  <c r="I15"/>
  <c r="G15"/>
  <c r="E15"/>
  <c r="C15"/>
  <c r="B15"/>
  <c r="M14"/>
  <c r="K14"/>
  <c r="I14"/>
  <c r="G14"/>
  <c r="E14"/>
  <c r="C14"/>
  <c r="B14"/>
  <c r="X13"/>
  <c r="W13"/>
  <c r="V13"/>
  <c r="U13"/>
  <c r="T13"/>
  <c r="S13"/>
  <c r="R13"/>
  <c r="M13"/>
  <c r="K13"/>
  <c r="I13"/>
  <c r="G13"/>
  <c r="E13"/>
  <c r="C13"/>
  <c r="B13"/>
  <c r="M12"/>
  <c r="K12"/>
  <c r="I12"/>
  <c r="G12"/>
  <c r="E12"/>
  <c r="C12"/>
  <c r="B12"/>
  <c r="M11"/>
  <c r="K11"/>
  <c r="I11"/>
  <c r="G11"/>
  <c r="E11"/>
  <c r="C11"/>
  <c r="B11"/>
  <c r="M10"/>
  <c r="K10"/>
  <c r="I10"/>
  <c r="G10"/>
  <c r="E10"/>
  <c r="C10"/>
  <c r="B10"/>
  <c r="M9"/>
  <c r="K9"/>
  <c r="I9"/>
  <c r="G9"/>
  <c r="E9"/>
  <c r="C9"/>
  <c r="B9"/>
  <c r="M8"/>
  <c r="K8"/>
  <c r="I8"/>
  <c r="G8"/>
  <c r="E8"/>
  <c r="C8"/>
  <c r="B8"/>
  <c r="M7"/>
  <c r="K7"/>
  <c r="I7"/>
  <c r="G7"/>
  <c r="E7"/>
  <c r="C7"/>
  <c r="B7"/>
  <c r="M6"/>
  <c r="K6"/>
  <c r="I6"/>
  <c r="G6"/>
  <c r="E6"/>
  <c r="C6"/>
  <c r="B6"/>
  <c r="M5"/>
  <c r="K5"/>
  <c r="I5"/>
  <c r="G5"/>
  <c r="E5"/>
  <c r="C5"/>
  <c r="B5"/>
  <c r="M4"/>
  <c r="K4"/>
  <c r="I4"/>
  <c r="G4"/>
  <c r="E4"/>
  <c r="B4"/>
  <c r="M3"/>
  <c r="K3"/>
  <c r="I3"/>
  <c r="G3"/>
  <c r="E3"/>
  <c r="B3"/>
  <c r="N23"/>
  <c r="L23"/>
  <c r="J23"/>
  <c r="H23"/>
  <c r="F23"/>
  <c r="D23"/>
  <c r="N22"/>
  <c r="L22"/>
  <c r="J22"/>
  <c r="H22"/>
  <c r="F22"/>
  <c r="D22"/>
  <c r="N21"/>
  <c r="L21"/>
  <c r="J21"/>
  <c r="H21"/>
  <c r="F21"/>
  <c r="D21"/>
  <c r="N20"/>
  <c r="L20"/>
  <c r="J20"/>
  <c r="H20"/>
  <c r="F20"/>
  <c r="D20"/>
  <c r="N19"/>
  <c r="L19"/>
  <c r="J19"/>
  <c r="H19"/>
  <c r="F19"/>
  <c r="D19"/>
  <c r="N18"/>
  <c r="L18"/>
  <c r="J18"/>
  <c r="H18"/>
  <c r="F18"/>
  <c r="D18"/>
  <c r="N17"/>
  <c r="L17"/>
  <c r="J17"/>
  <c r="H17"/>
  <c r="F17"/>
  <c r="D17"/>
  <c r="N16"/>
  <c r="L16"/>
  <c r="J16"/>
  <c r="H16"/>
  <c r="F16"/>
  <c r="D16"/>
  <c r="N15"/>
  <c r="L15"/>
  <c r="J15"/>
  <c r="H15"/>
  <c r="F15"/>
  <c r="D15"/>
  <c r="N14"/>
  <c r="L14"/>
  <c r="J14"/>
  <c r="H14"/>
  <c r="F14"/>
  <c r="D14"/>
  <c r="N13"/>
  <c r="L13"/>
  <c r="J13"/>
  <c r="H13"/>
  <c r="F13"/>
  <c r="D13"/>
  <c r="N12"/>
  <c r="L12"/>
  <c r="J12"/>
  <c r="H12"/>
  <c r="F12"/>
  <c r="D12"/>
  <c r="N11"/>
  <c r="L11"/>
  <c r="J11"/>
  <c r="H11"/>
  <c r="F11"/>
  <c r="D11"/>
  <c r="N10"/>
  <c r="L10"/>
  <c r="J10"/>
  <c r="H10"/>
  <c r="F10"/>
  <c r="D10"/>
  <c r="N9"/>
  <c r="L9"/>
  <c r="J9"/>
  <c r="H9"/>
  <c r="F9"/>
  <c r="D9"/>
  <c r="N8"/>
  <c r="L8"/>
  <c r="J8"/>
  <c r="H8"/>
  <c r="F8"/>
  <c r="D8"/>
  <c r="N7"/>
  <c r="L7"/>
  <c r="J7"/>
  <c r="H7"/>
  <c r="F7"/>
  <c r="D7"/>
  <c r="N6"/>
  <c r="L6"/>
  <c r="J6"/>
  <c r="H6"/>
  <c r="F6"/>
  <c r="D6"/>
  <c r="N5"/>
  <c r="L5"/>
  <c r="J5"/>
  <c r="H5"/>
  <c r="F5"/>
  <c r="D5"/>
  <c r="N4"/>
  <c r="L4"/>
  <c r="J4"/>
  <c r="H4"/>
  <c r="F4"/>
  <c r="D4"/>
  <c r="AF12" i="1"/>
  <c r="N10"/>
  <c r="N9"/>
  <c r="N8"/>
  <c r="N7"/>
  <c r="N6"/>
  <c r="N3" i="2"/>
  <c r="L3"/>
  <c r="J3"/>
  <c r="H3"/>
  <c r="F3"/>
  <c r="D3"/>
  <c r="AF5" i="1"/>
</calcChain>
</file>

<file path=xl/sharedStrings.xml><?xml version="1.0" encoding="utf-8"?>
<sst xmlns="http://schemas.openxmlformats.org/spreadsheetml/2006/main" count="2620" uniqueCount="365">
  <si>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</si>
  <si>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</si>
  <si>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</si>
  <si>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</si>
  <si>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</si>
  <si>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</si>
  <si>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</si>
  <si>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</si>
  <si>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</si>
  <si>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</si>
  <si>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</si>
  <si>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</si>
  <si>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</si>
  <si>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</si>
  <si>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</si>
  <si>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</si>
  <si>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</si>
  <si>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</si>
  <si>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</si>
  <si>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</si>
  <si>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</si>
  <si>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</si>
  <si>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</si>
  <si>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</si>
  <si>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南瓜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</si>
  <si>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</si>
  <si>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</si>
  <si>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</si>
  <si>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</si>
  <si>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</si>
  <si>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</si>
  <si>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</si>
  <si>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</si>
  <si>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</si>
  <si>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</si>
  <si>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</si>
  <si>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</si>
  <si>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</si>
  <si>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</si>
  <si>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</si>
  <si>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</si>
  <si>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</si>
  <si>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三節翅</t>
  </si>
  <si>
    <t>四角油豆腐</t>
  </si>
  <si>
    <t>乾裙帶菜</t>
  </si>
  <si>
    <t>味噌</t>
  </si>
  <si>
    <t>滷包</t>
  </si>
  <si>
    <t>冷凍花椰菜</t>
  </si>
  <si>
    <t>紅藜飯</t>
  </si>
  <si>
    <t>白蘿蔔</t>
  </si>
  <si>
    <t>紅藜</t>
  </si>
  <si>
    <t>馬鈴薯</t>
  </si>
  <si>
    <t>時瓜</t>
  </si>
  <si>
    <t>大番茄</t>
  </si>
  <si>
    <t>九層塔</t>
  </si>
  <si>
    <t>蕃茄醬</t>
  </si>
  <si>
    <t>豆干</t>
  </si>
  <si>
    <t>肉雞</t>
  </si>
  <si>
    <t>仙草凍</t>
  </si>
  <si>
    <t>小米飯</t>
  </si>
  <si>
    <t>小米</t>
  </si>
  <si>
    <t>金針湯</t>
  </si>
  <si>
    <t>金針菜乾</t>
  </si>
  <si>
    <t>冷凍菜豆(莢)</t>
  </si>
  <si>
    <t>榨菜</t>
  </si>
  <si>
    <t>乾海帶</t>
  </si>
  <si>
    <t>香滷油腐</t>
  </si>
  <si>
    <t>杏鮑菇</t>
  </si>
  <si>
    <t>糯米</t>
  </si>
  <si>
    <t>乾香菇</t>
  </si>
  <si>
    <t>枸杞</t>
  </si>
  <si>
    <t>紅蔥頭</t>
  </si>
  <si>
    <t>麻油</t>
  </si>
  <si>
    <t>魚丸</t>
  </si>
  <si>
    <t>綠豆</t>
  </si>
  <si>
    <t>紫米飯</t>
  </si>
  <si>
    <t>黑糯米</t>
  </si>
  <si>
    <t>芹菜</t>
  </si>
  <si>
    <t>炸物雙拼</t>
  </si>
  <si>
    <t>乾煸季豆</t>
  </si>
  <si>
    <t>紫菜</t>
  </si>
  <si>
    <t>柴魚片</t>
  </si>
  <si>
    <t>關東煮</t>
  </si>
  <si>
    <t>黑輪</t>
  </si>
  <si>
    <t>紅豆</t>
  </si>
  <si>
    <t>燕麥飯</t>
  </si>
  <si>
    <t>凍豆腐</t>
  </si>
  <si>
    <t>燕麥</t>
  </si>
  <si>
    <t>主食明細</t>
  </si>
  <si>
    <t>主菜明細</t>
  </si>
  <si>
    <t>副菜一明細</t>
  </si>
  <si>
    <t>副菜二明細</t>
  </si>
  <si>
    <t>蔬菜明細</t>
  </si>
  <si>
    <t>湯品明細</t>
  </si>
  <si>
    <t>過敏警語:「本月產品含有蛋、芝麻、含麩之穀物、花生、大豆、魚類、亞硫酸鹽類及其相關製品，不適合其過敏體質者食用」</t>
  </si>
  <si>
    <t>麵腸</t>
  </si>
  <si>
    <t>冬瓜薑絲湯</t>
  </si>
  <si>
    <t>時瓜湯</t>
  </si>
  <si>
    <t>蘿蔔湯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</si>
  <si>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</si>
  <si>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</si>
  <si>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</si>
  <si>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</si>
  <si>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</si>
  <si>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</si>
  <si>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為符合契約規範，每周供應一次附餐點心2本縣有機豆奶，每周供應二次有機蔬菜。每周供應一次果汁、水果。</t>
    <phoneticPr fontId="11" type="noConversion"/>
  </si>
  <si>
    <t>副菜一</t>
    <phoneticPr fontId="11" type="noConversion"/>
  </si>
  <si>
    <t>點心</t>
    <phoneticPr fontId="11" type="noConversion"/>
  </si>
  <si>
    <t>日期</t>
    <phoneticPr fontId="11" type="noConversion"/>
  </si>
  <si>
    <t>112學年度下學期國民中學3月份葷食菜單(非偏鄉計劃學校)-------華王御膳</t>
    <phoneticPr fontId="11" type="noConversion"/>
  </si>
  <si>
    <t>112學年度下學期國民小學3月份素食菜單(非偏鄉計劃學校)-------華王御膳</t>
    <phoneticPr fontId="11" type="noConversion"/>
  </si>
  <si>
    <t>112學年度下學期國民中學3月份素食菜單(非偏鄉計劃學校)-------華王御膳</t>
    <phoneticPr fontId="11" type="noConversion"/>
  </si>
  <si>
    <t>112學年度下學期國民小學3月份葷食菜單(非偏鄉計劃學校)-------華王御膳</t>
    <phoneticPr fontId="11" type="noConversion"/>
  </si>
  <si>
    <t>c5</t>
    <phoneticPr fontId="11" type="noConversion"/>
  </si>
  <si>
    <t>星期五</t>
    <phoneticPr fontId="11" type="noConversion"/>
  </si>
  <si>
    <t>d1</t>
    <phoneticPr fontId="11" type="noConversion"/>
  </si>
  <si>
    <t>星期一</t>
    <phoneticPr fontId="11" type="noConversion"/>
  </si>
  <si>
    <t>d2</t>
    <phoneticPr fontId="11" type="noConversion"/>
  </si>
  <si>
    <t>星期二</t>
    <phoneticPr fontId="11" type="noConversion"/>
  </si>
  <si>
    <t>d3</t>
    <phoneticPr fontId="11" type="noConversion"/>
  </si>
  <si>
    <t>星期三</t>
    <phoneticPr fontId="11" type="noConversion"/>
  </si>
  <si>
    <t>d4</t>
    <phoneticPr fontId="11" type="noConversion"/>
  </si>
  <si>
    <t>星期四</t>
    <phoneticPr fontId="11" type="noConversion"/>
  </si>
  <si>
    <t>d5</t>
    <phoneticPr fontId="11" type="noConversion"/>
  </si>
  <si>
    <t>e1</t>
    <phoneticPr fontId="11" type="noConversion"/>
  </si>
  <si>
    <t>e2</t>
    <phoneticPr fontId="11" type="noConversion"/>
  </si>
  <si>
    <t>e3</t>
    <phoneticPr fontId="11" type="noConversion"/>
  </si>
  <si>
    <t>e4</t>
    <phoneticPr fontId="11" type="noConversion"/>
  </si>
  <si>
    <t>e5</t>
    <phoneticPr fontId="11" type="noConversion"/>
  </si>
  <si>
    <t>f2</t>
    <phoneticPr fontId="11" type="noConversion"/>
  </si>
  <si>
    <t>f3</t>
    <phoneticPr fontId="11" type="noConversion"/>
  </si>
  <si>
    <t>f4</t>
    <phoneticPr fontId="11" type="noConversion"/>
  </si>
  <si>
    <t>f5</t>
    <phoneticPr fontId="11" type="noConversion"/>
  </si>
  <si>
    <t>g1</t>
    <phoneticPr fontId="11" type="noConversion"/>
  </si>
  <si>
    <t>g2</t>
    <phoneticPr fontId="11" type="noConversion"/>
  </si>
  <si>
    <t>g3</t>
    <phoneticPr fontId="11" type="noConversion"/>
  </si>
  <si>
    <t>g4</t>
    <phoneticPr fontId="11" type="noConversion"/>
  </si>
  <si>
    <t>g5</t>
    <phoneticPr fontId="11" type="noConversion"/>
  </si>
  <si>
    <t>過敏警語:「本月產品含有蛋、芝麻、含麩之穀物、花生、大豆、魚類、亞硫酸鹽類及其相關製品，不適合其過敏體質者食用」</t>
    <phoneticPr fontId="11" type="noConversion"/>
  </si>
  <si>
    <t>一、星期三、四為有機蔬菜，(北昌、太昌、壽豐、志學、水璉國小、國風、吉安國中)。</t>
    <phoneticPr fontId="11" type="noConversion"/>
  </si>
  <si>
    <t xml:space="preserve">二、豬肉食材來源一律使用國產豬                                
</t>
    <phoneticPr fontId="11" type="noConversion"/>
  </si>
  <si>
    <t>說明:3月份菜單編排說明如下:一、</t>
    <phoneticPr fontId="11" type="noConversion"/>
  </si>
  <si>
    <t>附餐點心</t>
    <phoneticPr fontId="11" type="noConversion"/>
  </si>
  <si>
    <t>芋香油飯特餐</t>
    <phoneticPr fontId="11" type="noConversion"/>
  </si>
  <si>
    <t>黑糯米</t>
    <phoneticPr fontId="11" type="noConversion"/>
  </si>
  <si>
    <t>刈包特餐</t>
  </si>
  <si>
    <t>刈包</t>
  </si>
  <si>
    <t>芝麻飯</t>
  </si>
  <si>
    <t>芝麻(熟)</t>
  </si>
  <si>
    <t>韓式特餐</t>
    <phoneticPr fontId="11" type="noConversion"/>
  </si>
  <si>
    <t>海苔絲</t>
    <phoneticPr fontId="11" type="noConversion"/>
  </si>
  <si>
    <t>西式特餐</t>
  </si>
  <si>
    <t>麵條</t>
    <phoneticPr fontId="11" type="noConversion"/>
  </si>
  <si>
    <t>彩椒肉片</t>
  </si>
  <si>
    <t>甜椒</t>
    <phoneticPr fontId="11" type="noConversion"/>
  </si>
  <si>
    <t>時蔬</t>
    <phoneticPr fontId="11" type="noConversion"/>
  </si>
  <si>
    <t>洋蔥肉片</t>
  </si>
  <si>
    <t>黑胡椒粒</t>
    <phoneticPr fontId="11" type="noConversion"/>
  </si>
  <si>
    <t>香酥雞翅</t>
    <phoneticPr fontId="11" type="noConversion"/>
  </si>
  <si>
    <t>香筍燒肉</t>
    <phoneticPr fontId="11" type="noConversion"/>
  </si>
  <si>
    <t>麻竹筍干</t>
  </si>
  <si>
    <t>滷包</t>
    <phoneticPr fontId="11" type="noConversion"/>
  </si>
  <si>
    <t>三杯雞</t>
  </si>
  <si>
    <t>時瓜</t>
    <phoneticPr fontId="11" type="noConversion"/>
  </si>
  <si>
    <t>洋芋燒肉</t>
  </si>
  <si>
    <t>洋蔥</t>
    <phoneticPr fontId="16" type="noConversion"/>
  </si>
  <si>
    <t>豆瓣醬</t>
    <phoneticPr fontId="11" type="noConversion"/>
  </si>
  <si>
    <t>茄汁肉絲</t>
  </si>
  <si>
    <t>番茄糊</t>
    <phoneticPr fontId="11" type="noConversion"/>
  </si>
  <si>
    <t>照燒雞</t>
  </si>
  <si>
    <t>照燒醬</t>
    <phoneticPr fontId="11" type="noConversion"/>
  </si>
  <si>
    <t>香酥肉排(雞)</t>
    <phoneticPr fontId="11" type="noConversion"/>
  </si>
  <si>
    <t>香酥肉排(雞)</t>
  </si>
  <si>
    <t>蒜香魚丁</t>
  </si>
  <si>
    <t>鮮魚丁</t>
  </si>
  <si>
    <t>結球白菜</t>
    <phoneticPr fontId="11" type="noConversion"/>
  </si>
  <si>
    <t>芹菜</t>
    <phoneticPr fontId="11" type="noConversion"/>
  </si>
  <si>
    <t>花生燒肉</t>
    <phoneticPr fontId="11" type="noConversion"/>
  </si>
  <si>
    <t>油花生</t>
    <phoneticPr fontId="11" type="noConversion"/>
  </si>
  <si>
    <t>紅燒雞翅</t>
  </si>
  <si>
    <t>川耳炒肉片</t>
    <phoneticPr fontId="11" type="noConversion"/>
  </si>
  <si>
    <r>
      <rPr>
        <sz val="12"/>
        <color theme="1"/>
        <rFont val="標楷體"/>
        <family val="4"/>
        <charset val="136"/>
      </rPr>
      <t>豬後腿肉</t>
    </r>
  </si>
  <si>
    <t>川耳</t>
    <phoneticPr fontId="11" type="noConversion"/>
  </si>
  <si>
    <t>叉燒醬</t>
    <phoneticPr fontId="11" type="noConversion"/>
  </si>
  <si>
    <t>韓式辣魷魚</t>
    <phoneticPr fontId="11" type="noConversion"/>
  </si>
  <si>
    <t>泡魷魚</t>
    <phoneticPr fontId="11" type="noConversion"/>
  </si>
  <si>
    <t>韓式泡菜</t>
  </si>
  <si>
    <t>洋蔥</t>
    <phoneticPr fontId="11" type="noConversion"/>
  </si>
  <si>
    <t>豆瓣雞丁</t>
  </si>
  <si>
    <t>鹹豬肉片</t>
  </si>
  <si>
    <t>青蔥</t>
    <phoneticPr fontId="11" type="noConversion"/>
  </si>
  <si>
    <t>家常滷肉</t>
  </si>
  <si>
    <t>乾海帶</t>
    <phoneticPr fontId="16" type="noConversion"/>
  </si>
  <si>
    <t>麵丸</t>
  </si>
  <si>
    <t>蜜汁腿排</t>
    <phoneticPr fontId="11" type="noConversion"/>
  </si>
  <si>
    <t>腿排</t>
    <phoneticPr fontId="11" type="noConversion"/>
  </si>
  <si>
    <t>紅砂糖</t>
  </si>
  <si>
    <t>麥克雞塊</t>
    <phoneticPr fontId="11" type="noConversion"/>
  </si>
  <si>
    <t>麥克雞塊</t>
  </si>
  <si>
    <t>照燒醬</t>
  </si>
  <si>
    <t>麻油肉片</t>
    <phoneticPr fontId="11" type="noConversion"/>
  </si>
  <si>
    <t>銀蘿油腐</t>
  </si>
  <si>
    <t>三杯杏鮑菇</t>
  </si>
  <si>
    <t>西洋芹菜</t>
    <phoneticPr fontId="16" type="noConversion"/>
  </si>
  <si>
    <t>芋香油飯配料</t>
    <phoneticPr fontId="11" type="noConversion"/>
  </si>
  <si>
    <t>冷凍芋頭丁</t>
  </si>
  <si>
    <t>時瓜</t>
    <phoneticPr fontId="16" type="noConversion"/>
  </si>
  <si>
    <t>油蔥酥</t>
    <phoneticPr fontId="11" type="noConversion"/>
  </si>
  <si>
    <t>蛋香時蔬</t>
  </si>
  <si>
    <t>海結油腐</t>
    <phoneticPr fontId="11" type="noConversion"/>
  </si>
  <si>
    <t>滑蛋豆腐</t>
    <phoneticPr fontId="11" type="noConversion"/>
  </si>
  <si>
    <t>肉絲花椰</t>
  </si>
  <si>
    <t>回鍋豆干</t>
  </si>
  <si>
    <t>甜麵醬</t>
    <phoneticPr fontId="11" type="noConversion"/>
  </si>
  <si>
    <t>金針菇</t>
    <phoneticPr fontId="11" type="noConversion"/>
  </si>
  <si>
    <t>豬絞肉</t>
    <phoneticPr fontId="11" type="noConversion"/>
  </si>
  <si>
    <t>沙茶醬</t>
    <phoneticPr fontId="11" type="noConversion"/>
  </si>
  <si>
    <t>時瓜燴蛋</t>
    <phoneticPr fontId="11" type="noConversion"/>
  </si>
  <si>
    <t>蝦仁豆腐</t>
    <phoneticPr fontId="11" type="noConversion"/>
  </si>
  <si>
    <t>蝦仁</t>
  </si>
  <si>
    <t>豆腐</t>
    <phoneticPr fontId="11" type="noConversion"/>
  </si>
  <si>
    <t>冷凍毛豆仁</t>
    <phoneticPr fontId="11" type="noConversion"/>
  </si>
  <si>
    <r>
      <rPr>
        <sz val="12"/>
        <color theme="1"/>
        <rFont val="標楷體"/>
        <family val="4"/>
        <charset val="136"/>
      </rPr>
      <t>炒寧波年糕</t>
    </r>
  </si>
  <si>
    <r>
      <rPr>
        <sz val="12"/>
        <color theme="1"/>
        <rFont val="標楷體"/>
        <family val="4"/>
        <charset val="136"/>
      </rPr>
      <t>年糕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</si>
  <si>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</si>
  <si>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</si>
  <si>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</si>
  <si>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t>蛋香白菜</t>
    <phoneticPr fontId="11" type="noConversion"/>
  </si>
  <si>
    <t>甘薯條</t>
    <phoneticPr fontId="11" type="noConversion"/>
  </si>
  <si>
    <t>黑輪</t>
    <phoneticPr fontId="11" type="noConversion"/>
  </si>
  <si>
    <t>三絲芽菜</t>
    <phoneticPr fontId="11" type="noConversion"/>
  </si>
  <si>
    <t>茄汁拌麵配料</t>
    <phoneticPr fontId="11" type="noConversion"/>
  </si>
  <si>
    <t>三色豆</t>
    <phoneticPr fontId="11" type="noConversion"/>
  </si>
  <si>
    <t>鮮燴時蔬</t>
  </si>
  <si>
    <t>冷凍玉米筍</t>
    <phoneticPr fontId="11" type="noConversion"/>
  </si>
  <si>
    <t>蝦仁</t>
    <phoneticPr fontId="11" type="noConversion"/>
  </si>
  <si>
    <t>沙茶醬</t>
    <phoneticPr fontId="16" type="noConversion"/>
  </si>
  <si>
    <t>香滷凍腐</t>
  </si>
  <si>
    <t>蛋香時蔬</t>
    <phoneticPr fontId="11" type="noConversion"/>
  </si>
  <si>
    <t>麻婆豆腐</t>
  </si>
  <si>
    <t>豆瓣醬</t>
  </si>
  <si>
    <t>海根肉絲</t>
    <phoneticPr fontId="16" type="noConversion"/>
  </si>
  <si>
    <t>乾海帶菜根</t>
    <phoneticPr fontId="11" type="noConversion"/>
  </si>
  <si>
    <t>豆皮芽菜</t>
    <phoneticPr fontId="11" type="noConversion"/>
  </si>
  <si>
    <t>乾豆腐皮</t>
    <phoneticPr fontId="11" type="noConversion"/>
  </si>
  <si>
    <t>甜玉米</t>
    <phoneticPr fontId="11" type="noConversion"/>
  </si>
  <si>
    <t>味醂</t>
  </si>
  <si>
    <t>培根花椰</t>
  </si>
  <si>
    <t>魚乾時蔬</t>
    <phoneticPr fontId="11" type="noConversion"/>
  </si>
  <si>
    <t>小魚乾</t>
    <phoneticPr fontId="11" type="noConversion"/>
  </si>
  <si>
    <t>火腿豆芽</t>
  </si>
  <si>
    <t>切片火腿(豬肉)</t>
  </si>
  <si>
    <t>甜辣酸菜</t>
    <phoneticPr fontId="11" type="noConversion"/>
  </si>
  <si>
    <t>麵腸</t>
    <phoneticPr fontId="11" type="noConversion"/>
  </si>
  <si>
    <t>酸菜</t>
  </si>
  <si>
    <t>紅辣椒</t>
    <phoneticPr fontId="11" type="noConversion"/>
  </si>
  <si>
    <t>培根玉菜</t>
    <phoneticPr fontId="11" type="noConversion"/>
  </si>
  <si>
    <t>培根</t>
    <phoneticPr fontId="11" type="noConversion"/>
  </si>
  <si>
    <t>蔬香冬粉</t>
    <phoneticPr fontId="11" type="noConversion"/>
  </si>
  <si>
    <t>雞蛋</t>
    <phoneticPr fontId="11" type="noConversion"/>
  </si>
  <si>
    <t>芝麻豆干</t>
    <phoneticPr fontId="11" type="noConversion"/>
  </si>
  <si>
    <t>八角</t>
    <phoneticPr fontId="11" type="noConversion"/>
  </si>
  <si>
    <t>絞肉時蔬</t>
    <phoneticPr fontId="11" type="noConversion"/>
  </si>
  <si>
    <t>海芽豆芽</t>
    <phoneticPr fontId="11" type="noConversion"/>
  </si>
  <si>
    <t>韓式辣醬</t>
    <phoneticPr fontId="11" type="noConversion"/>
  </si>
  <si>
    <t>豆皮海帶</t>
  </si>
  <si>
    <t>乾海帶菜根</t>
  </si>
  <si>
    <t>蔬香冬粉</t>
  </si>
  <si>
    <t>蛋香碎脯</t>
  </si>
  <si>
    <t>蘿蔔乾</t>
  </si>
  <si>
    <t>清炒花椰</t>
  </si>
  <si>
    <t>清炒甘藍</t>
    <phoneticPr fontId="11" type="noConversion"/>
  </si>
  <si>
    <t>川耳佐蛋</t>
  </si>
  <si>
    <t>川耳</t>
  </si>
  <si>
    <t>金針冬菜粉絲湯</t>
  </si>
  <si>
    <t>醃製冬菜</t>
  </si>
  <si>
    <t>味噌蛋花湯</t>
    <phoneticPr fontId="16" type="noConversion"/>
  </si>
  <si>
    <t>紫菜魚丸湯</t>
  </si>
  <si>
    <t>紅豆紫米湯</t>
    <phoneticPr fontId="11" type="noConversion"/>
  </si>
  <si>
    <t>大骨</t>
    <phoneticPr fontId="11" type="noConversion"/>
  </si>
  <si>
    <t>蘿蔔湯</t>
    <phoneticPr fontId="11" type="noConversion"/>
  </si>
  <si>
    <t>貢丸</t>
    <phoneticPr fontId="11" type="noConversion"/>
  </si>
  <si>
    <t>牛蒡湯</t>
    <phoneticPr fontId="11" type="noConversion"/>
  </si>
  <si>
    <t>牛蒡</t>
  </si>
  <si>
    <t>麵線糊</t>
  </si>
  <si>
    <t>紅麵線</t>
    <phoneticPr fontId="11" type="noConversion"/>
  </si>
  <si>
    <t>脆筍</t>
    <phoneticPr fontId="11" type="noConversion"/>
  </si>
  <si>
    <t>芋頭西米露</t>
    <phoneticPr fontId="11" type="noConversion"/>
  </si>
  <si>
    <t>西谷米</t>
    <phoneticPr fontId="11" type="noConversion"/>
  </si>
  <si>
    <t>紅砂糖</t>
    <phoneticPr fontId="11" type="noConversion"/>
  </si>
  <si>
    <t>紫菜針菇湯</t>
    <phoneticPr fontId="11" type="noConversion"/>
  </si>
  <si>
    <t>韓式豆腐湯</t>
    <phoneticPr fontId="11" type="noConversion"/>
  </si>
  <si>
    <t>杏鮑菇</t>
    <phoneticPr fontId="11" type="noConversion"/>
  </si>
  <si>
    <t>綠豆QQ圓甜湯</t>
    <phoneticPr fontId="11" type="noConversion"/>
  </si>
  <si>
    <t>QQ圓</t>
    <phoneticPr fontId="11" type="noConversion"/>
  </si>
  <si>
    <t>玉米濃湯</t>
    <phoneticPr fontId="11" type="noConversion"/>
  </si>
  <si>
    <t>冷凍玉米粒</t>
    <phoneticPr fontId="11" type="noConversion"/>
  </si>
  <si>
    <t>時蔬</t>
    <phoneticPr fontId="16" type="noConversion"/>
  </si>
  <si>
    <t>玉米濃湯調理包</t>
  </si>
  <si>
    <t>三目蔬湯</t>
  </si>
  <si>
    <t>鮮菇</t>
    <phoneticPr fontId="11" type="noConversion"/>
  </si>
  <si>
    <t>南瓜濃湯</t>
  </si>
  <si>
    <t>仙草蜜</t>
    <phoneticPr fontId="11" type="noConversion"/>
  </si>
  <si>
    <t>味噌湯</t>
  </si>
  <si>
    <t>彩椒麵腸</t>
    <phoneticPr fontId="11" type="noConversion"/>
  </si>
  <si>
    <t>金針粉絲湯</t>
    <phoneticPr fontId="11" type="noConversion"/>
  </si>
  <si>
    <t>素羊肉</t>
    <phoneticPr fontId="11" type="noConversion"/>
  </si>
  <si>
    <t>紅燒豆包</t>
    <phoneticPr fontId="11" type="noConversion"/>
  </si>
  <si>
    <t>豆包</t>
    <phoneticPr fontId="11" type="noConversion"/>
  </si>
  <si>
    <t>三色丁</t>
    <phoneticPr fontId="11" type="noConversion"/>
  </si>
  <si>
    <t>紅麴素排</t>
    <phoneticPr fontId="11" type="noConversion"/>
  </si>
  <si>
    <t>海根豆包</t>
    <phoneticPr fontId="16" type="noConversion"/>
  </si>
  <si>
    <t>味噌湯</t>
    <phoneticPr fontId="16" type="noConversion"/>
  </si>
  <si>
    <t>素排</t>
    <phoneticPr fontId="11" type="noConversion"/>
  </si>
  <si>
    <t>豆包</t>
    <phoneticPr fontId="16" type="noConversion"/>
  </si>
  <si>
    <t>紅燒百頁</t>
    <phoneticPr fontId="11" type="noConversion"/>
  </si>
  <si>
    <t>百頁豆腐</t>
    <phoneticPr fontId="16" type="noConversion"/>
  </si>
  <si>
    <t>蔬菜丸子</t>
    <phoneticPr fontId="11" type="noConversion"/>
  </si>
  <si>
    <t>三杯麵腸</t>
    <phoneticPr fontId="11" type="noConversion"/>
  </si>
  <si>
    <t>素黑輪</t>
    <phoneticPr fontId="11" type="noConversion"/>
  </si>
  <si>
    <t>洋芋油腐</t>
    <phoneticPr fontId="11" type="noConversion"/>
  </si>
  <si>
    <t>素培根花椰</t>
    <phoneticPr fontId="11" type="noConversion"/>
  </si>
  <si>
    <t>四角油豆腐</t>
    <phoneticPr fontId="11" type="noConversion"/>
  </si>
  <si>
    <t>素培根</t>
    <phoneticPr fontId="11" type="noConversion"/>
  </si>
  <si>
    <t>茄汁豆干</t>
    <phoneticPr fontId="11" type="noConversion"/>
  </si>
  <si>
    <t>若絲時蔬</t>
    <phoneticPr fontId="11" type="noConversion"/>
  </si>
  <si>
    <t>豆干</t>
    <phoneticPr fontId="11" type="noConversion"/>
  </si>
  <si>
    <t>素肉</t>
    <phoneticPr fontId="11" type="noConversion"/>
  </si>
  <si>
    <t>照燒豆腐</t>
    <phoneticPr fontId="11" type="noConversion"/>
  </si>
  <si>
    <t>麵筋白菜</t>
    <phoneticPr fontId="11" type="noConversion"/>
  </si>
  <si>
    <t>麵筋泡</t>
    <phoneticPr fontId="11" type="noConversion"/>
  </si>
  <si>
    <t>素火腿</t>
    <phoneticPr fontId="11" type="noConversion"/>
  </si>
  <si>
    <t>香滷素排</t>
    <phoneticPr fontId="11" type="noConversion"/>
  </si>
  <si>
    <t>豆包花椰</t>
    <phoneticPr fontId="11" type="noConversion"/>
  </si>
  <si>
    <t>芹香百頁</t>
    <phoneticPr fontId="11" type="noConversion"/>
  </si>
  <si>
    <t>素培根玉菜</t>
    <phoneticPr fontId="11" type="noConversion"/>
  </si>
  <si>
    <t>芋頭西米露</t>
  </si>
  <si>
    <t>百頁豆腐</t>
    <phoneticPr fontId="11" type="noConversion"/>
  </si>
  <si>
    <t>花生麵筋</t>
    <phoneticPr fontId="11" type="noConversion"/>
  </si>
  <si>
    <t>生花生</t>
    <phoneticPr fontId="11" type="noConversion"/>
  </si>
  <si>
    <t>梅粉豆包</t>
    <phoneticPr fontId="11" type="noConversion"/>
  </si>
  <si>
    <t>梅粉</t>
    <phoneticPr fontId="11" type="noConversion"/>
  </si>
  <si>
    <t>川耳豆干</t>
    <phoneticPr fontId="11" type="noConversion"/>
  </si>
  <si>
    <t>毛豆豆腐</t>
    <phoneticPr fontId="11" type="noConversion"/>
  </si>
  <si>
    <t>清炒時蔬</t>
    <phoneticPr fontId="11" type="noConversion"/>
  </si>
  <si>
    <t>韓式辣油腐</t>
    <phoneticPr fontId="11" type="noConversion"/>
  </si>
  <si>
    <t>豆瓣豆干</t>
    <phoneticPr fontId="11" type="noConversion"/>
  </si>
  <si>
    <t>芹香豆芽</t>
    <phoneticPr fontId="11" type="noConversion"/>
  </si>
  <si>
    <t>茄汁麵腸</t>
    <phoneticPr fontId="11" type="noConversion"/>
  </si>
  <si>
    <t>家常油腐</t>
    <phoneticPr fontId="11" type="noConversion"/>
  </si>
  <si>
    <t>素雞塊</t>
    <phoneticPr fontId="11" type="noConversion"/>
  </si>
  <si>
    <t>鵪鶉水煮蛋</t>
    <phoneticPr fontId="11" type="noConversion"/>
  </si>
  <si>
    <t>麻油凍腐</t>
    <phoneticPr fontId="11" type="noConversion"/>
  </si>
  <si>
    <t>時蔬素腰花</t>
    <phoneticPr fontId="16" type="noConversion"/>
  </si>
  <si>
    <t>凍豆腐</t>
    <phoneticPr fontId="11" type="noConversion"/>
  </si>
  <si>
    <t>素腰花</t>
    <phoneticPr fontId="16" type="noConversion"/>
  </si>
  <si>
    <t>麻油</t>
    <phoneticPr fontId="11" type="noConversion"/>
  </si>
  <si>
    <t>點心</t>
    <phoneticPr fontId="11" type="noConversion"/>
  </si>
  <si>
    <t>有機豆奶</t>
    <phoneticPr fontId="11" type="noConversion"/>
  </si>
  <si>
    <t>滑蛋豆腐</t>
    <phoneticPr fontId="11" type="noConversion"/>
  </si>
  <si>
    <t>雞蛋</t>
    <phoneticPr fontId="11" type="noConversion"/>
  </si>
  <si>
    <t>時蔬</t>
    <phoneticPr fontId="11" type="noConversion"/>
  </si>
  <si>
    <t>照燒百頁</t>
    <phoneticPr fontId="11" type="noConversion"/>
  </si>
  <si>
    <t>有機蔬菜</t>
  </si>
  <si>
    <t>馬鈴薯</t>
    <phoneticPr fontId="11" type="noConversion"/>
  </si>
</sst>
</file>

<file path=xl/styles.xml><?xml version="1.0" encoding="utf-8"?>
<styleSheet xmlns="http://schemas.openxmlformats.org/spreadsheetml/2006/main">
  <numFmts count="4">
    <numFmt numFmtId="176" formatCode="m&quot;月&quot;d&quot;日&quot;;@"/>
    <numFmt numFmtId="177" formatCode="m&quot;月&quot;d&quot;日&quot;"/>
    <numFmt numFmtId="178" formatCode="0_ "/>
    <numFmt numFmtId="179" formatCode="0.0"/>
  </numFmts>
  <fonts count="24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Calibri"/>
      <family val="2"/>
      <scheme val="minor"/>
    </font>
    <font>
      <i/>
      <sz val="12"/>
      <color rgb="FF000000"/>
      <name val="DFKai-SB"/>
      <family val="4"/>
      <charset val="136"/>
    </font>
    <font>
      <sz val="9"/>
      <name val="Calibri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i/>
      <sz val="12"/>
      <color theme="1"/>
      <name val="DFKai-SB"/>
      <family val="4"/>
      <charset val="136"/>
    </font>
    <font>
      <sz val="7"/>
      <color theme="1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14"/>
      <color rgb="FF000000"/>
      <name val="DFKai-SB"/>
      <family val="4"/>
      <charset val="136"/>
    </font>
    <font>
      <sz val="14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rgb="FFFFC0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8" tint="0.59999389629810485"/>
        <bgColor theme="0"/>
      </patternFill>
    </fill>
    <fill>
      <patternFill patternType="solid">
        <fgColor rgb="FFFFC00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FF"/>
      </patternFill>
    </fill>
  </fills>
  <borders count="10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1" fillId="0" borderId="10"/>
  </cellStyleXfs>
  <cellXfs count="517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shrinkToFit="1"/>
    </xf>
    <xf numFmtId="0" fontId="1" fillId="5" borderId="11" xfId="0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5" borderId="4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shrinkToFit="1"/>
    </xf>
    <xf numFmtId="0" fontId="1" fillId="3" borderId="17" xfId="0" applyFont="1" applyFill="1" applyBorder="1" applyAlignment="1">
      <alignment horizont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5" borderId="24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" fillId="6" borderId="1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4" borderId="2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1" fontId="3" fillId="0" borderId="10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2" xfId="0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5" xfId="0" applyFont="1" applyBorder="1" applyAlignment="1">
      <alignment vertical="center" shrinkToFit="1"/>
    </xf>
    <xf numFmtId="0" fontId="1" fillId="5" borderId="36" xfId="0" applyFont="1" applyFill="1" applyBorder="1" applyAlignment="1">
      <alignment horizontal="center" vertical="center" shrinkToFit="1"/>
    </xf>
    <xf numFmtId="0" fontId="2" fillId="0" borderId="10" xfId="0" applyFont="1" applyBorder="1"/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 applyAlignment="1"/>
    <xf numFmtId="0" fontId="1" fillId="5" borderId="3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3" borderId="32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0" fillId="0" borderId="10" xfId="0" applyFont="1" applyBorder="1" applyAlignment="1"/>
    <xf numFmtId="176" fontId="3" fillId="2" borderId="34" xfId="0" applyNumberFormat="1" applyFont="1" applyFill="1" applyBorder="1" applyAlignment="1">
      <alignment horizontal="center" wrapText="1"/>
    </xf>
    <xf numFmtId="176" fontId="3" fillId="2" borderId="40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2" fillId="9" borderId="10" xfId="0" applyFont="1" applyFill="1" applyBorder="1" applyAlignment="1">
      <alignment vertical="center" shrinkToFit="1"/>
    </xf>
    <xf numFmtId="0" fontId="0" fillId="10" borderId="0" xfId="0" applyFont="1" applyFill="1" applyAlignment="1"/>
    <xf numFmtId="0" fontId="3" fillId="0" borderId="44" xfId="0" applyFont="1" applyBorder="1" applyAlignment="1">
      <alignment horizontal="center" vertical="center" shrinkToFit="1"/>
    </xf>
    <xf numFmtId="177" fontId="0" fillId="0" borderId="18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177" fontId="0" fillId="0" borderId="21" xfId="0" applyNumberFormat="1" applyFon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0" fillId="0" borderId="23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1" fillId="11" borderId="47" xfId="0" applyFont="1" applyFill="1" applyBorder="1" applyAlignment="1">
      <alignment horizontal="center" vertical="center"/>
    </xf>
    <xf numFmtId="0" fontId="1" fillId="11" borderId="48" xfId="0" applyFont="1" applyFill="1" applyBorder="1" applyAlignment="1">
      <alignment horizontal="center" vertical="center"/>
    </xf>
    <xf numFmtId="176" fontId="1" fillId="11" borderId="48" xfId="0" applyNumberFormat="1" applyFont="1" applyFill="1" applyBorder="1" applyAlignment="1">
      <alignment horizontal="center" vertical="center"/>
    </xf>
    <xf numFmtId="0" fontId="0" fillId="10" borderId="48" xfId="0" applyFill="1" applyBorder="1" applyAlignment="1">
      <alignment vertical="center"/>
    </xf>
    <xf numFmtId="0" fontId="1" fillId="11" borderId="49" xfId="0" applyFont="1" applyFill="1" applyBorder="1" applyAlignment="1">
      <alignment horizontal="center" vertical="center"/>
    </xf>
    <xf numFmtId="0" fontId="1" fillId="12" borderId="47" xfId="0" applyFont="1" applyFill="1" applyBorder="1" applyAlignment="1">
      <alignment horizontal="center" vertical="center"/>
    </xf>
    <xf numFmtId="0" fontId="1" fillId="12" borderId="48" xfId="0" applyFont="1" applyFill="1" applyBorder="1" applyAlignment="1">
      <alignment horizontal="center" vertical="center"/>
    </xf>
    <xf numFmtId="176" fontId="1" fillId="12" borderId="48" xfId="0" applyNumberFormat="1" applyFon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1" fillId="12" borderId="49" xfId="0" applyFont="1" applyFill="1" applyBorder="1" applyAlignment="1">
      <alignment horizontal="center" vertical="center"/>
    </xf>
    <xf numFmtId="0" fontId="1" fillId="13" borderId="48" xfId="0" applyFont="1" applyFill="1" applyBorder="1" applyAlignment="1">
      <alignment horizontal="center" vertical="center"/>
    </xf>
    <xf numFmtId="176" fontId="1" fillId="13" borderId="48" xfId="0" applyNumberFormat="1" applyFont="1" applyFill="1" applyBorder="1" applyAlignment="1">
      <alignment horizontal="center" vertical="center"/>
    </xf>
    <xf numFmtId="0" fontId="0" fillId="14" borderId="48" xfId="0" applyFill="1" applyBorder="1" applyAlignment="1">
      <alignment vertical="center"/>
    </xf>
    <xf numFmtId="0" fontId="1" fillId="5" borderId="47" xfId="0" applyFont="1" applyFill="1" applyBorder="1" applyAlignment="1">
      <alignment horizontal="center" vertical="center" shrinkToFit="1"/>
    </xf>
    <xf numFmtId="0" fontId="3" fillId="5" borderId="48" xfId="0" applyFont="1" applyFill="1" applyBorder="1" applyAlignment="1">
      <alignment horizontal="center" vertical="center" shrinkToFit="1"/>
    </xf>
    <xf numFmtId="0" fontId="3" fillId="5" borderId="49" xfId="0" applyFont="1" applyFill="1" applyBorder="1" applyAlignment="1">
      <alignment horizontal="center" vertical="center" shrinkToFit="1"/>
    </xf>
    <xf numFmtId="0" fontId="1" fillId="15" borderId="48" xfId="0" applyFont="1" applyFill="1" applyBorder="1" applyAlignment="1">
      <alignment horizontal="center" vertical="center" shrinkToFit="1"/>
    </xf>
    <xf numFmtId="0" fontId="3" fillId="15" borderId="48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 shrinkToFit="1"/>
    </xf>
    <xf numFmtId="0" fontId="13" fillId="0" borderId="10" xfId="0" applyFont="1" applyBorder="1" applyAlignment="1"/>
    <xf numFmtId="0" fontId="3" fillId="10" borderId="10" xfId="0" applyFont="1" applyFill="1" applyBorder="1" applyAlignment="1">
      <alignment vertical="center"/>
    </xf>
    <xf numFmtId="0" fontId="3" fillId="0" borderId="10" xfId="0" applyFont="1" applyBorder="1" applyAlignment="1"/>
    <xf numFmtId="0" fontId="3" fillId="10" borderId="10" xfId="0" applyFont="1" applyFill="1" applyBorder="1" applyAlignment="1"/>
    <xf numFmtId="0" fontId="3" fillId="1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3" fillId="10" borderId="10" xfId="0" applyFont="1" applyFill="1" applyBorder="1" applyAlignment="1">
      <alignment vertical="center"/>
    </xf>
    <xf numFmtId="0" fontId="1" fillId="16" borderId="35" xfId="0" applyFont="1" applyFill="1" applyBorder="1" applyAlignment="1">
      <alignment horizontal="center" vertical="center" shrinkToFit="1"/>
    </xf>
    <xf numFmtId="0" fontId="6" fillId="17" borderId="35" xfId="0" applyFont="1" applyFill="1" applyBorder="1" applyAlignment="1">
      <alignment horizontal="center" vertical="center" shrinkToFit="1"/>
    </xf>
    <xf numFmtId="0" fontId="6" fillId="17" borderId="36" xfId="0" applyFont="1" applyFill="1" applyBorder="1" applyAlignment="1">
      <alignment horizontal="center" vertical="center" shrinkToFit="1"/>
    </xf>
    <xf numFmtId="0" fontId="1" fillId="16" borderId="36" xfId="0" applyFont="1" applyFill="1" applyBorder="1" applyAlignment="1">
      <alignment horizontal="center" vertical="center" shrinkToFit="1"/>
    </xf>
    <xf numFmtId="0" fontId="1" fillId="16" borderId="35" xfId="0" applyFont="1" applyFill="1" applyBorder="1" applyAlignment="1">
      <alignment horizontal="left" vertical="center" shrinkToFit="1"/>
    </xf>
    <xf numFmtId="176" fontId="3" fillId="18" borderId="40" xfId="0" applyNumberFormat="1" applyFont="1" applyFill="1" applyBorder="1" applyAlignment="1">
      <alignment horizontal="center" wrapText="1"/>
    </xf>
    <xf numFmtId="0" fontId="1" fillId="11" borderId="1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50" xfId="0" applyFont="1" applyFill="1" applyBorder="1" applyAlignment="1">
      <alignment horizontal="center" vertical="center" shrinkToFit="1"/>
    </xf>
    <xf numFmtId="0" fontId="1" fillId="11" borderId="50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24" xfId="0" applyFont="1" applyFill="1" applyBorder="1" applyAlignment="1">
      <alignment horizontal="center" vertical="center"/>
    </xf>
    <xf numFmtId="0" fontId="1" fillId="12" borderId="50" xfId="0" applyFont="1" applyFill="1" applyBorder="1" applyAlignment="1">
      <alignment horizontal="center" vertical="center"/>
    </xf>
    <xf numFmtId="0" fontId="1" fillId="12" borderId="51" xfId="0" applyFont="1" applyFill="1" applyBorder="1" applyAlignment="1">
      <alignment horizontal="center" vertical="center"/>
    </xf>
    <xf numFmtId="0" fontId="1" fillId="11" borderId="53" xfId="0" applyFont="1" applyFill="1" applyBorder="1" applyAlignment="1">
      <alignment horizontal="center" vertical="center"/>
    </xf>
    <xf numFmtId="0" fontId="1" fillId="11" borderId="24" xfId="0" applyFont="1" applyFill="1" applyBorder="1" applyAlignment="1">
      <alignment horizontal="center" vertical="center"/>
    </xf>
    <xf numFmtId="0" fontId="1" fillId="11" borderId="51" xfId="0" applyFont="1" applyFill="1" applyBorder="1" applyAlignment="1">
      <alignment horizontal="center" vertical="center"/>
    </xf>
    <xf numFmtId="0" fontId="1" fillId="19" borderId="17" xfId="0" applyFont="1" applyFill="1" applyBorder="1" applyAlignment="1">
      <alignment horizontal="center" vertical="center"/>
    </xf>
    <xf numFmtId="0" fontId="1" fillId="19" borderId="24" xfId="0" applyFont="1" applyFill="1" applyBorder="1" applyAlignment="1">
      <alignment horizontal="center" vertical="center"/>
    </xf>
    <xf numFmtId="0" fontId="15" fillId="16" borderId="17" xfId="0" applyFont="1" applyFill="1" applyBorder="1" applyAlignment="1">
      <alignment horizontal="center" vertical="center" shrinkToFit="1"/>
    </xf>
    <xf numFmtId="0" fontId="1" fillId="12" borderId="32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54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/>
    </xf>
    <xf numFmtId="0" fontId="1" fillId="11" borderId="56" xfId="0" applyFont="1" applyFill="1" applyBorder="1" applyAlignment="1">
      <alignment horizontal="center" vertical="center"/>
    </xf>
    <xf numFmtId="0" fontId="1" fillId="12" borderId="53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12" borderId="17" xfId="0" applyFont="1" applyFill="1" applyBorder="1" applyAlignment="1">
      <alignment horizontal="center"/>
    </xf>
    <xf numFmtId="0" fontId="19" fillId="11" borderId="17" xfId="0" applyFont="1" applyFill="1" applyBorder="1" applyAlignment="1">
      <alignment horizontal="center" vertical="center"/>
    </xf>
    <xf numFmtId="0" fontId="3" fillId="11" borderId="5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 vertical="center" shrinkToFit="1"/>
    </xf>
    <xf numFmtId="0" fontId="1" fillId="5" borderId="24" xfId="0" applyFont="1" applyFill="1" applyBorder="1" applyAlignment="1">
      <alignment horizontal="center" shrinkToFit="1"/>
    </xf>
    <xf numFmtId="0" fontId="1" fillId="5" borderId="4" xfId="0" applyFont="1" applyFill="1" applyBorder="1" applyAlignment="1">
      <alignment horizontal="center" shrinkToFit="1"/>
    </xf>
    <xf numFmtId="0" fontId="1" fillId="5" borderId="8" xfId="0" applyFont="1" applyFill="1" applyBorder="1" applyAlignment="1">
      <alignment horizontal="center" shrinkToFit="1"/>
    </xf>
    <xf numFmtId="0" fontId="1" fillId="11" borderId="17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 shrinkToFit="1"/>
      <protection locked="0"/>
    </xf>
    <xf numFmtId="0" fontId="1" fillId="11" borderId="24" xfId="0" applyFont="1" applyFill="1" applyBorder="1" applyAlignment="1" applyProtection="1">
      <alignment horizontal="center" vertical="center"/>
      <protection locked="0"/>
    </xf>
    <xf numFmtId="0" fontId="3" fillId="23" borderId="17" xfId="0" applyFont="1" applyFill="1" applyBorder="1" applyAlignment="1">
      <alignment horizontal="center" vertical="center"/>
    </xf>
    <xf numFmtId="0" fontId="0" fillId="10" borderId="17" xfId="0" applyFill="1" applyBorder="1" applyAlignment="1">
      <alignment vertical="center"/>
    </xf>
    <xf numFmtId="0" fontId="3" fillId="20" borderId="17" xfId="0" applyFont="1" applyFill="1" applyBorder="1" applyAlignment="1" applyProtection="1">
      <alignment horizontal="center" vertical="center"/>
      <protection locked="0"/>
    </xf>
    <xf numFmtId="0" fontId="3" fillId="20" borderId="59" xfId="0" applyFont="1" applyFill="1" applyBorder="1" applyAlignment="1" applyProtection="1">
      <alignment horizontal="center" vertical="center"/>
      <protection locked="0"/>
    </xf>
    <xf numFmtId="0" fontId="3" fillId="20" borderId="60" xfId="0" applyFont="1" applyFill="1" applyBorder="1" applyAlignment="1" applyProtection="1">
      <alignment horizontal="center" vertical="center"/>
      <protection locked="0"/>
    </xf>
    <xf numFmtId="0" fontId="1" fillId="10" borderId="32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61" xfId="0" applyFont="1" applyFill="1" applyBorder="1" applyAlignment="1">
      <alignment horizontal="center" vertical="center" shrinkToFit="1"/>
    </xf>
    <xf numFmtId="0" fontId="17" fillId="5" borderId="50" xfId="0" applyFont="1" applyFill="1" applyBorder="1" applyAlignment="1">
      <alignment horizontal="center" vertical="center" shrinkToFit="1"/>
    </xf>
    <xf numFmtId="0" fontId="18" fillId="5" borderId="17" xfId="0" applyFont="1" applyFill="1" applyBorder="1" applyAlignment="1">
      <alignment horizontal="center" vertical="center" shrinkToFit="1"/>
    </xf>
    <xf numFmtId="0" fontId="3" fillId="5" borderId="24" xfId="0" applyFont="1" applyFill="1" applyBorder="1" applyAlignment="1">
      <alignment horizontal="center" shrinkToFit="1"/>
    </xf>
    <xf numFmtId="0" fontId="3" fillId="24" borderId="17" xfId="0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" fillId="5" borderId="62" xfId="0" applyFont="1" applyFill="1" applyBorder="1" applyAlignment="1">
      <alignment horizontal="center" shrinkToFit="1"/>
    </xf>
    <xf numFmtId="0" fontId="1" fillId="5" borderId="63" xfId="0" applyFont="1" applyFill="1" applyBorder="1" applyAlignment="1">
      <alignment horizontal="center" shrinkToFit="1"/>
    </xf>
    <xf numFmtId="0" fontId="1" fillId="5" borderId="63" xfId="0" applyFont="1" applyFill="1" applyBorder="1" applyAlignment="1">
      <alignment horizontal="center" vertical="center" shrinkToFit="1"/>
    </xf>
    <xf numFmtId="0" fontId="1" fillId="5" borderId="61" xfId="0" applyFont="1" applyFill="1" applyBorder="1" applyAlignment="1">
      <alignment horizontal="center" vertical="center" shrinkToFit="1"/>
    </xf>
    <xf numFmtId="0" fontId="3" fillId="5" borderId="50" xfId="0" applyFont="1" applyFill="1" applyBorder="1" applyAlignment="1">
      <alignment horizontal="center" shrinkToFit="1"/>
    </xf>
    <xf numFmtId="0" fontId="6" fillId="5" borderId="17" xfId="0" applyFont="1" applyFill="1" applyBorder="1" applyAlignment="1">
      <alignment horizontal="center" vertical="center" shrinkToFit="1"/>
    </xf>
    <xf numFmtId="0" fontId="3" fillId="12" borderId="24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5" borderId="17" xfId="0" applyFont="1" applyFill="1" applyBorder="1" applyAlignment="1">
      <alignment horizontal="center" shrinkToFit="1"/>
    </xf>
    <xf numFmtId="0" fontId="0" fillId="0" borderId="24" xfId="0" applyBorder="1" applyAlignment="1">
      <alignment horizontal="center" vertical="center"/>
    </xf>
    <xf numFmtId="0" fontId="1" fillId="5" borderId="19" xfId="0" applyFont="1" applyFill="1" applyBorder="1" applyAlignment="1">
      <alignment horizontal="center" shrinkToFit="1"/>
    </xf>
    <xf numFmtId="0" fontId="2" fillId="0" borderId="19" xfId="0" applyFont="1" applyBorder="1" applyAlignment="1">
      <alignment vertical="center"/>
    </xf>
    <xf numFmtId="0" fontId="1" fillId="5" borderId="32" xfId="0" applyFont="1" applyFill="1" applyBorder="1" applyAlignment="1">
      <alignment horizontal="center" shrinkToFit="1"/>
    </xf>
    <xf numFmtId="0" fontId="1" fillId="11" borderId="32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/>
    </xf>
    <xf numFmtId="0" fontId="1" fillId="12" borderId="24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0" fontId="15" fillId="25" borderId="17" xfId="0" applyFont="1" applyFill="1" applyBorder="1" applyAlignment="1">
      <alignment horizontal="center"/>
    </xf>
    <xf numFmtId="0" fontId="1" fillId="12" borderId="50" xfId="0" applyFont="1" applyFill="1" applyBorder="1" applyAlignment="1">
      <alignment horizontal="center"/>
    </xf>
    <xf numFmtId="0" fontId="19" fillId="25" borderId="17" xfId="0" applyFont="1" applyFill="1" applyBorder="1" applyAlignment="1">
      <alignment horizontal="center" vertical="center"/>
    </xf>
    <xf numFmtId="0" fontId="1" fillId="12" borderId="44" xfId="0" applyFont="1" applyFill="1" applyBorder="1" applyAlignment="1">
      <alignment horizontal="center" vertical="center"/>
    </xf>
    <xf numFmtId="0" fontId="1" fillId="12" borderId="46" xfId="0" applyFont="1" applyFill="1" applyBorder="1" applyAlignment="1">
      <alignment horizontal="center"/>
    </xf>
    <xf numFmtId="0" fontId="0" fillId="10" borderId="44" xfId="0" applyFill="1" applyBorder="1" applyAlignment="1">
      <alignment vertical="center"/>
    </xf>
    <xf numFmtId="0" fontId="1" fillId="11" borderId="44" xfId="0" applyFont="1" applyFill="1" applyBorder="1" applyAlignment="1">
      <alignment horizontal="center" vertical="center"/>
    </xf>
    <xf numFmtId="0" fontId="1" fillId="11" borderId="64" xfId="0" applyFont="1" applyFill="1" applyBorder="1" applyAlignment="1">
      <alignment horizontal="center"/>
    </xf>
    <xf numFmtId="0" fontId="1" fillId="11" borderId="50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shrinkToFit="1"/>
    </xf>
    <xf numFmtId="0" fontId="7" fillId="10" borderId="19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 shrinkToFit="1"/>
    </xf>
    <xf numFmtId="0" fontId="1" fillId="1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20" fillId="11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 shrinkToFit="1"/>
    </xf>
    <xf numFmtId="0" fontId="6" fillId="10" borderId="17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 shrinkToFit="1"/>
    </xf>
    <xf numFmtId="0" fontId="6" fillId="5" borderId="50" xfId="0" applyFont="1" applyFill="1" applyBorder="1" applyAlignment="1">
      <alignment horizontal="center" vertical="center" shrinkToFit="1"/>
    </xf>
    <xf numFmtId="0" fontId="6" fillId="5" borderId="65" xfId="0" applyFont="1" applyFill="1" applyBorder="1" applyAlignment="1">
      <alignment horizontal="center" vertical="center" shrinkToFit="1"/>
    </xf>
    <xf numFmtId="0" fontId="3" fillId="5" borderId="22" xfId="0" applyFont="1" applyFill="1" applyBorder="1" applyAlignment="1">
      <alignment horizontal="center" vertical="center" shrinkToFit="1"/>
    </xf>
    <xf numFmtId="0" fontId="6" fillId="12" borderId="17" xfId="0" applyFont="1" applyFill="1" applyBorder="1" applyAlignment="1">
      <alignment horizontal="center" vertical="center"/>
    </xf>
    <xf numFmtId="0" fontId="6" fillId="12" borderId="22" xfId="0" applyFont="1" applyFill="1" applyBorder="1" applyAlignment="1">
      <alignment horizontal="center" vertical="center"/>
    </xf>
    <xf numFmtId="0" fontId="1" fillId="11" borderId="54" xfId="0" applyFont="1" applyFill="1" applyBorder="1" applyAlignment="1">
      <alignment horizontal="center" vertical="center"/>
    </xf>
    <xf numFmtId="0" fontId="1" fillId="11" borderId="66" xfId="0" applyFont="1" applyFill="1" applyBorder="1" applyAlignment="1">
      <alignment horizontal="center" vertical="center"/>
    </xf>
    <xf numFmtId="0" fontId="3" fillId="10" borderId="67" xfId="0" applyFont="1" applyFill="1" applyBorder="1" applyAlignment="1">
      <alignment horizontal="center" vertical="center"/>
    </xf>
    <xf numFmtId="0" fontId="1" fillId="11" borderId="54" xfId="0" applyFont="1" applyFill="1" applyBorder="1" applyAlignment="1">
      <alignment horizontal="center"/>
    </xf>
    <xf numFmtId="0" fontId="1" fillId="11" borderId="66" xfId="0" applyFont="1" applyFill="1" applyBorder="1" applyAlignment="1">
      <alignment horizontal="center"/>
    </xf>
    <xf numFmtId="0" fontId="1" fillId="11" borderId="68" xfId="0" applyFont="1" applyFill="1" applyBorder="1" applyAlignment="1">
      <alignment horizontal="center" vertical="center"/>
    </xf>
    <xf numFmtId="0" fontId="1" fillId="11" borderId="69" xfId="0" applyFont="1" applyFill="1" applyBorder="1" applyAlignment="1">
      <alignment horizontal="center" vertical="center"/>
    </xf>
    <xf numFmtId="0" fontId="15" fillId="25" borderId="17" xfId="0" applyFont="1" applyFill="1" applyBorder="1" applyAlignment="1">
      <alignment horizontal="center" vertical="center"/>
    </xf>
    <xf numFmtId="0" fontId="15" fillId="25" borderId="22" xfId="0" applyFont="1" applyFill="1" applyBorder="1" applyAlignment="1">
      <alignment horizontal="center" vertical="center"/>
    </xf>
    <xf numFmtId="0" fontId="1" fillId="12" borderId="25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 vertical="center" shrinkToFit="1"/>
    </xf>
    <xf numFmtId="0" fontId="6" fillId="11" borderId="22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 wrapText="1"/>
    </xf>
    <xf numFmtId="0" fontId="1" fillId="11" borderId="25" xfId="0" applyFont="1" applyFill="1" applyBorder="1" applyAlignment="1">
      <alignment horizontal="center" vertical="center"/>
    </xf>
    <xf numFmtId="0" fontId="1" fillId="12" borderId="65" xfId="0" applyFont="1" applyFill="1" applyBorder="1" applyAlignment="1">
      <alignment horizontal="center" vertical="center"/>
    </xf>
    <xf numFmtId="0" fontId="20" fillId="11" borderId="1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/>
    </xf>
    <xf numFmtId="0" fontId="20" fillId="11" borderId="5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shrinkToFit="1"/>
    </xf>
    <xf numFmtId="0" fontId="3" fillId="10" borderId="32" xfId="0" applyFont="1" applyFill="1" applyBorder="1" applyAlignment="1">
      <alignment horizontal="center" vertical="center" shrinkToFit="1"/>
    </xf>
    <xf numFmtId="0" fontId="3" fillId="5" borderId="32" xfId="0" applyFont="1" applyFill="1" applyBorder="1" applyAlignment="1">
      <alignment horizontal="center" vertical="center" shrinkToFit="1"/>
    </xf>
    <xf numFmtId="0" fontId="3" fillId="10" borderId="17" xfId="0" applyFont="1" applyFill="1" applyBorder="1" applyAlignment="1">
      <alignment horizontal="center" vertical="center" shrinkToFit="1"/>
    </xf>
    <xf numFmtId="0" fontId="3" fillId="12" borderId="17" xfId="0" applyFont="1" applyFill="1" applyBorder="1" applyAlignment="1">
      <alignment horizontal="center" vertical="center"/>
    </xf>
    <xf numFmtId="0" fontId="1" fillId="12" borderId="70" xfId="0" applyFont="1" applyFill="1" applyBorder="1" applyAlignment="1">
      <alignment horizontal="center" vertical="center"/>
    </xf>
    <xf numFmtId="0" fontId="3" fillId="12" borderId="70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17" xfId="0" applyFont="1" applyFill="1" applyBorder="1" applyAlignment="1">
      <alignment horizontal="center" shrinkToFit="1"/>
    </xf>
    <xf numFmtId="0" fontId="1" fillId="5" borderId="50" xfId="0" applyFont="1" applyFill="1" applyBorder="1" applyAlignment="1">
      <alignment horizontal="center" vertical="center" shrinkToFit="1"/>
    </xf>
    <xf numFmtId="0" fontId="1" fillId="5" borderId="50" xfId="0" applyFont="1" applyFill="1" applyBorder="1" applyAlignment="1">
      <alignment horizontal="center" shrinkToFit="1"/>
    </xf>
    <xf numFmtId="0" fontId="14" fillId="0" borderId="50" xfId="0" applyFont="1" applyBorder="1" applyAlignment="1">
      <alignment vertical="center"/>
    </xf>
    <xf numFmtId="0" fontId="1" fillId="5" borderId="65" xfId="0" applyFont="1" applyFill="1" applyBorder="1" applyAlignment="1">
      <alignment horizontal="center" vertical="center" shrinkToFit="1"/>
    </xf>
    <xf numFmtId="0" fontId="3" fillId="10" borderId="19" xfId="0" applyFont="1" applyFill="1" applyBorder="1" applyAlignment="1">
      <alignment horizontal="center" vertical="center" shrinkToFit="1"/>
    </xf>
    <xf numFmtId="0" fontId="1" fillId="10" borderId="19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 shrinkToFit="1"/>
    </xf>
    <xf numFmtId="0" fontId="1" fillId="11" borderId="73" xfId="0" applyFont="1" applyFill="1" applyBorder="1" applyAlignment="1">
      <alignment horizontal="center" vertical="center"/>
    </xf>
    <xf numFmtId="0" fontId="1" fillId="11" borderId="74" xfId="0" applyFont="1" applyFill="1" applyBorder="1" applyAlignment="1">
      <alignment horizontal="center" vertical="center"/>
    </xf>
    <xf numFmtId="0" fontId="3" fillId="5" borderId="75" xfId="0" applyFont="1" applyFill="1" applyBorder="1" applyAlignment="1">
      <alignment horizontal="center" vertical="center" shrinkToFit="1"/>
    </xf>
    <xf numFmtId="0" fontId="3" fillId="5" borderId="76" xfId="0" applyFont="1" applyFill="1" applyBorder="1" applyAlignment="1">
      <alignment horizontal="center" vertical="center" shrinkToFit="1"/>
    </xf>
    <xf numFmtId="0" fontId="1" fillId="5" borderId="70" xfId="0" applyFont="1" applyFill="1" applyBorder="1" applyAlignment="1">
      <alignment horizontal="center" shrinkToFit="1"/>
    </xf>
    <xf numFmtId="0" fontId="1" fillId="5" borderId="78" xfId="0" applyFont="1" applyFill="1" applyBorder="1" applyAlignment="1">
      <alignment horizontal="center" vertical="center" shrinkToFit="1"/>
    </xf>
    <xf numFmtId="0" fontId="1" fillId="5" borderId="70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center" vertical="center" shrinkToFit="1"/>
    </xf>
    <xf numFmtId="0" fontId="3" fillId="0" borderId="81" xfId="0" applyFont="1" applyFill="1" applyBorder="1" applyAlignment="1">
      <alignment horizontal="center" vertical="center" shrinkToFit="1"/>
    </xf>
    <xf numFmtId="0" fontId="3" fillId="5" borderId="81" xfId="0" applyFont="1" applyFill="1" applyBorder="1" applyAlignment="1">
      <alignment horizontal="center" vertical="center" shrinkToFit="1"/>
    </xf>
    <xf numFmtId="0" fontId="1" fillId="12" borderId="82" xfId="0" applyFont="1" applyFill="1" applyBorder="1" applyAlignment="1">
      <alignment horizontal="center" vertical="center"/>
    </xf>
    <xf numFmtId="0" fontId="1" fillId="12" borderId="64" xfId="0" applyFont="1" applyFill="1" applyBorder="1" applyAlignment="1">
      <alignment horizontal="center"/>
    </xf>
    <xf numFmtId="0" fontId="1" fillId="11" borderId="46" xfId="0" applyFont="1" applyFill="1" applyBorder="1" applyAlignment="1">
      <alignment horizontal="center"/>
    </xf>
    <xf numFmtId="0" fontId="1" fillId="11" borderId="24" xfId="0" applyFont="1" applyFill="1" applyBorder="1" applyAlignment="1">
      <alignment horizontal="center"/>
    </xf>
    <xf numFmtId="0" fontId="3" fillId="26" borderId="17" xfId="0" applyFont="1" applyFill="1" applyBorder="1" applyAlignment="1">
      <alignment horizontal="center" shrinkToFit="1"/>
    </xf>
    <xf numFmtId="0" fontId="3" fillId="27" borderId="17" xfId="0" applyFont="1" applyFill="1" applyBorder="1" applyAlignment="1">
      <alignment horizontal="center" shrinkToFit="1"/>
    </xf>
    <xf numFmtId="0" fontId="1" fillId="12" borderId="56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" fillId="26" borderId="19" xfId="0" applyFont="1" applyFill="1" applyBorder="1" applyAlignment="1">
      <alignment horizontal="center" vertical="center" shrinkToFit="1"/>
    </xf>
    <xf numFmtId="0" fontId="7" fillId="27" borderId="19" xfId="0" applyFont="1" applyFill="1" applyBorder="1" applyAlignment="1">
      <alignment horizontal="center" vertical="center"/>
    </xf>
    <xf numFmtId="0" fontId="3" fillId="27" borderId="19" xfId="0" applyFont="1" applyFill="1" applyBorder="1" applyAlignment="1">
      <alignment horizontal="center" vertical="center" shrinkToFit="1"/>
    </xf>
    <xf numFmtId="0" fontId="7" fillId="26" borderId="19" xfId="0" applyFont="1" applyFill="1" applyBorder="1" applyAlignment="1">
      <alignment horizontal="center" vertical="center"/>
    </xf>
    <xf numFmtId="0" fontId="1" fillId="28" borderId="17" xfId="0" applyFont="1" applyFill="1" applyBorder="1" applyAlignment="1">
      <alignment horizontal="center" vertical="center"/>
    </xf>
    <xf numFmtId="0" fontId="1" fillId="28" borderId="53" xfId="0" applyFont="1" applyFill="1" applyBorder="1" applyAlignment="1">
      <alignment horizontal="center" vertical="center"/>
    </xf>
    <xf numFmtId="0" fontId="3" fillId="26" borderId="17" xfId="0" applyFont="1" applyFill="1" applyBorder="1" applyAlignment="1">
      <alignment horizontal="center" vertical="center" shrinkToFit="1"/>
    </xf>
    <xf numFmtId="0" fontId="3" fillId="27" borderId="17" xfId="0" applyFont="1" applyFill="1" applyBorder="1" applyAlignment="1">
      <alignment horizontal="center" vertical="center" shrinkToFit="1"/>
    </xf>
    <xf numFmtId="0" fontId="1" fillId="28" borderId="24" xfId="0" applyFont="1" applyFill="1" applyBorder="1" applyAlignment="1">
      <alignment horizontal="center" vertical="center"/>
    </xf>
    <xf numFmtId="0" fontId="1" fillId="28" borderId="51" xfId="0" applyFont="1" applyFill="1" applyBorder="1" applyAlignment="1">
      <alignment horizontal="center" vertical="center"/>
    </xf>
    <xf numFmtId="0" fontId="3" fillId="26" borderId="24" xfId="0" applyFont="1" applyFill="1" applyBorder="1" applyAlignment="1">
      <alignment horizontal="center" vertical="center" shrinkToFit="1"/>
    </xf>
    <xf numFmtId="0" fontId="3" fillId="27" borderId="24" xfId="0" applyFont="1" applyFill="1" applyBorder="1" applyAlignment="1">
      <alignment horizontal="center" vertical="center" shrinkToFit="1"/>
    </xf>
    <xf numFmtId="0" fontId="3" fillId="17" borderId="83" xfId="1" applyNumberFormat="1" applyFont="1" applyFill="1" applyBorder="1" applyAlignment="1" applyProtection="1">
      <alignment horizontal="center" vertical="center" wrapText="1"/>
    </xf>
    <xf numFmtId="0" fontId="3" fillId="17" borderId="39" xfId="1" applyNumberFormat="1" applyFont="1" applyFill="1" applyBorder="1" applyAlignment="1" applyProtection="1">
      <alignment horizontal="center" vertical="center" wrapText="1"/>
    </xf>
    <xf numFmtId="178" fontId="3" fillId="17" borderId="84" xfId="1" applyNumberFormat="1" applyFont="1" applyFill="1" applyBorder="1" applyAlignment="1" applyProtection="1">
      <alignment horizontal="center" vertical="center" wrapText="1"/>
    </xf>
    <xf numFmtId="0" fontId="3" fillId="17" borderId="85" xfId="1" applyNumberFormat="1" applyFont="1" applyFill="1" applyBorder="1" applyAlignment="1" applyProtection="1">
      <alignment horizontal="center" vertical="center" wrapText="1"/>
    </xf>
    <xf numFmtId="0" fontId="3" fillId="17" borderId="82" xfId="1" applyNumberFormat="1" applyFont="1" applyFill="1" applyBorder="1" applyAlignment="1" applyProtection="1">
      <alignment horizontal="center" vertical="center" wrapText="1"/>
    </xf>
    <xf numFmtId="178" fontId="3" fillId="17" borderId="86" xfId="1" applyNumberFormat="1" applyFont="1" applyFill="1" applyBorder="1" applyAlignment="1" applyProtection="1">
      <alignment horizontal="center" vertical="center" wrapText="1"/>
    </xf>
    <xf numFmtId="0" fontId="3" fillId="17" borderId="87" xfId="1" applyNumberFormat="1" applyFont="1" applyFill="1" applyBorder="1" applyAlignment="1" applyProtection="1">
      <alignment horizontal="center" vertical="center" wrapText="1"/>
    </xf>
    <xf numFmtId="0" fontId="3" fillId="17" borderId="70" xfId="1" applyNumberFormat="1" applyFont="1" applyFill="1" applyBorder="1" applyAlignment="1" applyProtection="1">
      <alignment horizontal="center" vertical="center" wrapText="1"/>
    </xf>
    <xf numFmtId="178" fontId="3" fillId="17" borderId="88" xfId="1" applyNumberFormat="1" applyFont="1" applyFill="1" applyBorder="1" applyAlignment="1" applyProtection="1">
      <alignment horizontal="center" vertical="center" wrapText="1"/>
    </xf>
    <xf numFmtId="0" fontId="3" fillId="17" borderId="85" xfId="0" applyFont="1" applyFill="1" applyBorder="1" applyAlignment="1" applyProtection="1">
      <alignment horizontal="center" vertical="center" wrapText="1"/>
      <protection locked="0"/>
    </xf>
    <xf numFmtId="0" fontId="3" fillId="17" borderId="82" xfId="0" applyFont="1" applyFill="1" applyBorder="1" applyAlignment="1" applyProtection="1">
      <alignment horizontal="center" vertical="center" wrapText="1"/>
      <protection locked="0"/>
    </xf>
    <xf numFmtId="1" fontId="3" fillId="17" borderId="86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87" xfId="0" applyFont="1" applyFill="1" applyBorder="1" applyAlignment="1" applyProtection="1">
      <alignment horizontal="center" vertical="center" wrapText="1"/>
      <protection locked="0"/>
    </xf>
    <xf numFmtId="0" fontId="3" fillId="17" borderId="70" xfId="0" applyFont="1" applyFill="1" applyBorder="1" applyAlignment="1" applyProtection="1">
      <alignment horizontal="center" vertical="center" wrapText="1"/>
      <protection locked="0"/>
    </xf>
    <xf numFmtId="1" fontId="3" fillId="17" borderId="88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83" xfId="0" applyFont="1" applyFill="1" applyBorder="1" applyAlignment="1" applyProtection="1">
      <alignment horizontal="center" vertical="center" wrapText="1"/>
      <protection locked="0"/>
    </xf>
    <xf numFmtId="0" fontId="3" fillId="17" borderId="39" xfId="0" applyFont="1" applyFill="1" applyBorder="1" applyAlignment="1" applyProtection="1">
      <alignment horizontal="center" vertical="center" wrapText="1"/>
      <protection locked="0"/>
    </xf>
    <xf numFmtId="1" fontId="3" fillId="17" borderId="84" xfId="0" applyNumberFormat="1" applyFont="1" applyFill="1" applyBorder="1" applyAlignment="1" applyProtection="1">
      <alignment horizontal="center" vertical="center" wrapText="1"/>
      <protection locked="0"/>
    </xf>
    <xf numFmtId="0" fontId="21" fillId="17" borderId="83" xfId="1" applyFont="1" applyFill="1" applyBorder="1" applyAlignment="1" applyProtection="1">
      <alignment horizontal="center" vertical="center"/>
      <protection locked="0"/>
    </xf>
    <xf numFmtId="0" fontId="21" fillId="17" borderId="39" xfId="1" applyFont="1" applyFill="1" applyBorder="1" applyAlignment="1" applyProtection="1">
      <alignment horizontal="center" vertical="center"/>
      <protection locked="0"/>
    </xf>
    <xf numFmtId="0" fontId="21" fillId="17" borderId="89" xfId="1" applyFont="1" applyFill="1" applyBorder="1" applyAlignment="1" applyProtection="1">
      <alignment horizontal="center" vertical="center"/>
      <protection locked="0"/>
    </xf>
    <xf numFmtId="1" fontId="3" fillId="17" borderId="69" xfId="0" applyNumberFormat="1" applyFont="1" applyFill="1" applyBorder="1" applyAlignment="1" applyProtection="1">
      <alignment horizontal="center" vertical="center" wrapText="1"/>
      <protection locked="0"/>
    </xf>
    <xf numFmtId="1" fontId="3" fillId="17" borderId="74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>
      <alignment vertical="center" shrinkToFit="1"/>
    </xf>
    <xf numFmtId="0" fontId="6" fillId="5" borderId="19" xfId="0" applyFont="1" applyFill="1" applyBorder="1" applyAlignment="1">
      <alignment horizontal="center" vertical="center" shrinkToFit="1"/>
    </xf>
    <xf numFmtId="179" fontId="6" fillId="5" borderId="17" xfId="0" applyNumberFormat="1" applyFont="1" applyFill="1" applyBorder="1" applyAlignment="1">
      <alignment horizontal="center" vertical="center" shrinkToFit="1"/>
    </xf>
    <xf numFmtId="179" fontId="6" fillId="5" borderId="50" xfId="0" applyNumberFormat="1" applyFont="1" applyFill="1" applyBorder="1" applyAlignment="1">
      <alignment horizontal="center" vertical="center" shrinkToFit="1"/>
    </xf>
    <xf numFmtId="0" fontId="6" fillId="5" borderId="24" xfId="0" applyFont="1" applyFill="1" applyBorder="1" applyAlignment="1">
      <alignment horizontal="center" vertical="center" shrinkToFit="1"/>
    </xf>
    <xf numFmtId="179" fontId="6" fillId="5" borderId="24" xfId="0" applyNumberFormat="1" applyFont="1" applyFill="1" applyBorder="1" applyAlignment="1">
      <alignment horizontal="center" vertical="center" shrinkToFit="1"/>
    </xf>
    <xf numFmtId="0" fontId="6" fillId="5" borderId="32" xfId="0" applyFont="1" applyFill="1" applyBorder="1" applyAlignment="1">
      <alignment vertical="center" shrinkToFit="1"/>
    </xf>
    <xf numFmtId="0" fontId="6" fillId="5" borderId="32" xfId="0" applyFont="1" applyFill="1" applyBorder="1" applyAlignment="1">
      <alignment horizontal="center" vertical="center" shrinkToFit="1"/>
    </xf>
    <xf numFmtId="0" fontId="1" fillId="5" borderId="45" xfId="0" applyFont="1" applyFill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1" fillId="0" borderId="91" xfId="0" applyFont="1" applyBorder="1" applyAlignment="1">
      <alignment horizontal="center" vertical="center" shrinkToFit="1"/>
    </xf>
    <xf numFmtId="0" fontId="1" fillId="16" borderId="43" xfId="0" applyFont="1" applyFill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0" fontId="1" fillId="0" borderId="93" xfId="0" applyFont="1" applyBorder="1" applyAlignment="1">
      <alignment horizontal="center" vertical="center" shrinkToFit="1"/>
    </xf>
    <xf numFmtId="0" fontId="1" fillId="11" borderId="29" xfId="0" applyFont="1" applyFill="1" applyBorder="1" applyAlignment="1">
      <alignment horizontal="center" vertical="center"/>
    </xf>
    <xf numFmtId="176" fontId="1" fillId="11" borderId="29" xfId="0" applyNumberFormat="1" applyFont="1" applyFill="1" applyBorder="1" applyAlignment="1">
      <alignment horizontal="center" vertical="center"/>
    </xf>
    <xf numFmtId="0" fontId="0" fillId="10" borderId="29" xfId="0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 shrinkToFit="1"/>
    </xf>
    <xf numFmtId="0" fontId="1" fillId="12" borderId="27" xfId="0" applyFont="1" applyFill="1" applyBorder="1" applyAlignment="1">
      <alignment horizontal="center" vertical="center"/>
    </xf>
    <xf numFmtId="0" fontId="1" fillId="12" borderId="29" xfId="0" applyFont="1" applyFill="1" applyBorder="1" applyAlignment="1">
      <alignment horizontal="center" vertical="center"/>
    </xf>
    <xf numFmtId="176" fontId="1" fillId="12" borderId="29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" fillId="12" borderId="30" xfId="0" applyFont="1" applyFill="1" applyBorder="1" applyAlignment="1">
      <alignment horizontal="center" vertical="center"/>
    </xf>
    <xf numFmtId="0" fontId="1" fillId="13" borderId="29" xfId="0" applyFont="1" applyFill="1" applyBorder="1" applyAlignment="1">
      <alignment horizontal="center" vertical="center"/>
    </xf>
    <xf numFmtId="176" fontId="1" fillId="13" borderId="29" xfId="0" applyNumberFormat="1" applyFont="1" applyFill="1" applyBorder="1" applyAlignment="1">
      <alignment horizontal="center" vertical="center"/>
    </xf>
    <xf numFmtId="0" fontId="0" fillId="14" borderId="29" xfId="0" applyFill="1" applyBorder="1" applyAlignment="1">
      <alignment vertical="center"/>
    </xf>
    <xf numFmtId="0" fontId="1" fillId="5" borderId="27" xfId="0" applyFont="1" applyFill="1" applyBorder="1" applyAlignment="1">
      <alignment horizontal="center" vertical="center" shrinkToFit="1"/>
    </xf>
    <xf numFmtId="0" fontId="3" fillId="5" borderId="29" xfId="0" applyFont="1" applyFill="1" applyBorder="1" applyAlignment="1">
      <alignment horizontal="center" vertical="center" shrinkToFit="1"/>
    </xf>
    <xf numFmtId="0" fontId="3" fillId="5" borderId="30" xfId="0" applyFont="1" applyFill="1" applyBorder="1" applyAlignment="1">
      <alignment horizontal="center" vertical="center" shrinkToFit="1"/>
    </xf>
    <xf numFmtId="0" fontId="1" fillId="15" borderId="29" xfId="0" applyFont="1" applyFill="1" applyBorder="1" applyAlignment="1">
      <alignment horizontal="center" vertical="center" shrinkToFit="1"/>
    </xf>
    <xf numFmtId="0" fontId="3" fillId="15" borderId="29" xfId="0" applyFont="1" applyFill="1" applyBorder="1" applyAlignment="1">
      <alignment horizontal="center" vertical="center" shrinkToFit="1"/>
    </xf>
    <xf numFmtId="0" fontId="1" fillId="5" borderId="46" xfId="0" applyFont="1" applyFill="1" applyBorder="1" applyAlignment="1">
      <alignment horizontal="center" vertical="center" shrinkToFit="1"/>
    </xf>
    <xf numFmtId="0" fontId="3" fillId="5" borderId="44" xfId="0" applyFont="1" applyFill="1" applyBorder="1" applyAlignment="1">
      <alignment horizontal="center" vertical="center" shrinkToFit="1"/>
    </xf>
    <xf numFmtId="0" fontId="3" fillId="5" borderId="64" xfId="0" applyFont="1" applyFill="1" applyBorder="1" applyAlignment="1">
      <alignment horizontal="center" vertical="center" shrinkToFit="1"/>
    </xf>
    <xf numFmtId="0" fontId="1" fillId="5" borderId="64" xfId="0" applyFont="1" applyFill="1" applyBorder="1" applyAlignment="1">
      <alignment horizontal="center" vertical="center" shrinkToFit="1"/>
    </xf>
    <xf numFmtId="0" fontId="1" fillId="11" borderId="46" xfId="0" applyFont="1" applyFill="1" applyBorder="1" applyAlignment="1">
      <alignment horizontal="center" vertical="center"/>
    </xf>
    <xf numFmtId="0" fontId="1" fillId="12" borderId="46" xfId="0" applyFont="1" applyFill="1" applyBorder="1" applyAlignment="1">
      <alignment horizontal="center" vertical="center"/>
    </xf>
    <xf numFmtId="0" fontId="1" fillId="12" borderId="64" xfId="0" applyFont="1" applyFill="1" applyBorder="1" applyAlignment="1">
      <alignment horizontal="center" vertical="center"/>
    </xf>
    <xf numFmtId="0" fontId="1" fillId="28" borderId="44" xfId="0" applyFont="1" applyFill="1" applyBorder="1" applyAlignment="1">
      <alignment horizontal="center" vertical="center"/>
    </xf>
    <xf numFmtId="0" fontId="1" fillId="28" borderId="4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8" fontId="3" fillId="17" borderId="89" xfId="1" applyNumberFormat="1" applyFont="1" applyFill="1" applyBorder="1" applyAlignment="1" applyProtection="1">
      <alignment horizontal="center" vertical="center" wrapText="1"/>
    </xf>
    <xf numFmtId="178" fontId="3" fillId="17" borderId="69" xfId="1" applyNumberFormat="1" applyFont="1" applyFill="1" applyBorder="1" applyAlignment="1" applyProtection="1">
      <alignment horizontal="center" vertical="center" wrapText="1"/>
    </xf>
    <xf numFmtId="178" fontId="3" fillId="17" borderId="74" xfId="1" applyNumberFormat="1" applyFont="1" applyFill="1" applyBorder="1" applyAlignment="1" applyProtection="1">
      <alignment horizontal="center" vertical="center" wrapText="1"/>
    </xf>
    <xf numFmtId="0" fontId="3" fillId="17" borderId="95" xfId="0" applyFont="1" applyFill="1" applyBorder="1" applyAlignment="1" applyProtection="1">
      <alignment horizontal="center" vertical="center" wrapText="1"/>
      <protection locked="0"/>
    </xf>
    <xf numFmtId="0" fontId="3" fillId="17" borderId="95" xfId="1" applyNumberFormat="1" applyFont="1" applyFill="1" applyBorder="1" applyAlignment="1" applyProtection="1">
      <alignment horizontal="center" vertical="center" wrapText="1"/>
    </xf>
    <xf numFmtId="0" fontId="3" fillId="17" borderId="59" xfId="1" applyNumberFormat="1" applyFont="1" applyFill="1" applyBorder="1" applyAlignment="1" applyProtection="1">
      <alignment horizontal="center" vertical="center" wrapText="1"/>
    </xf>
    <xf numFmtId="0" fontId="3" fillId="17" borderId="96" xfId="1" applyNumberFormat="1" applyFont="1" applyFill="1" applyBorder="1" applyAlignment="1" applyProtection="1">
      <alignment horizontal="center" vertical="center" wrapText="1"/>
    </xf>
    <xf numFmtId="0" fontId="3" fillId="17" borderId="96" xfId="0" applyFont="1" applyFill="1" applyBorder="1" applyAlignment="1" applyProtection="1">
      <alignment horizontal="center" vertical="center" wrapText="1"/>
      <protection locked="0"/>
    </xf>
    <xf numFmtId="1" fontId="3" fillId="17" borderId="89" xfId="0" applyNumberFormat="1" applyFont="1" applyFill="1" applyBorder="1" applyAlignment="1" applyProtection="1">
      <alignment horizontal="center" vertical="center" wrapText="1"/>
      <protection locked="0"/>
    </xf>
    <xf numFmtId="0" fontId="21" fillId="17" borderId="87" xfId="1" applyFont="1" applyFill="1" applyBorder="1" applyAlignment="1" applyProtection="1">
      <alignment horizontal="center" vertical="center"/>
      <protection locked="0"/>
    </xf>
    <xf numFmtId="0" fontId="21" fillId="17" borderId="70" xfId="1" applyFont="1" applyFill="1" applyBorder="1" applyAlignment="1" applyProtection="1">
      <alignment horizontal="center" vertical="center"/>
      <protection locked="0"/>
    </xf>
    <xf numFmtId="0" fontId="21" fillId="17" borderId="59" xfId="1" applyFont="1" applyFill="1" applyBorder="1" applyAlignment="1" applyProtection="1">
      <alignment horizontal="center" vertical="center"/>
      <protection locked="0"/>
    </xf>
    <xf numFmtId="0" fontId="21" fillId="17" borderId="74" xfId="1" applyFont="1" applyFill="1" applyBorder="1" applyAlignment="1" applyProtection="1">
      <alignment horizontal="center" vertical="center"/>
      <protection locked="0"/>
    </xf>
    <xf numFmtId="0" fontId="3" fillId="17" borderId="27" xfId="0" applyFont="1" applyFill="1" applyBorder="1" applyAlignment="1" applyProtection="1">
      <alignment horizontal="center" vertical="center" wrapText="1"/>
      <protection locked="0"/>
    </xf>
    <xf numFmtId="0" fontId="3" fillId="17" borderId="29" xfId="0" applyFont="1" applyFill="1" applyBorder="1" applyAlignment="1" applyProtection="1">
      <alignment horizontal="center" vertical="center" wrapText="1"/>
      <protection locked="0"/>
    </xf>
    <xf numFmtId="0" fontId="3" fillId="17" borderId="30" xfId="0" applyFont="1" applyFill="1" applyBorder="1" applyAlignment="1" applyProtection="1">
      <alignment horizontal="center" vertical="center" wrapText="1"/>
      <protection locked="0"/>
    </xf>
    <xf numFmtId="0" fontId="3" fillId="5" borderId="32" xfId="0" applyFont="1" applyFill="1" applyBorder="1" applyAlignment="1">
      <alignment horizontal="center" vertical="center" shrinkToFit="1"/>
    </xf>
    <xf numFmtId="0" fontId="3" fillId="10" borderId="3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17" borderId="97" xfId="1" applyNumberFormat="1" applyFont="1" applyFill="1" applyBorder="1" applyAlignment="1" applyProtection="1">
      <alignment horizontal="center" vertical="center" wrapText="1"/>
    </xf>
    <xf numFmtId="0" fontId="3" fillId="17" borderId="60" xfId="1" applyNumberFormat="1" applyFont="1" applyFill="1" applyBorder="1" applyAlignment="1" applyProtection="1">
      <alignment horizontal="center" vertical="center" wrapText="1"/>
    </xf>
    <xf numFmtId="0" fontId="1" fillId="5" borderId="45" xfId="0" applyFont="1" applyFill="1" applyBorder="1" applyAlignment="1">
      <alignment vertical="center" shrinkToFit="1"/>
    </xf>
    <xf numFmtId="0" fontId="3" fillId="17" borderId="98" xfId="1" applyNumberFormat="1" applyFont="1" applyFill="1" applyBorder="1" applyAlignment="1" applyProtection="1">
      <alignment horizontal="center" vertical="center" wrapText="1"/>
    </xf>
    <xf numFmtId="0" fontId="1" fillId="0" borderId="99" xfId="0" applyFont="1" applyBorder="1" applyAlignment="1">
      <alignment horizontal="center" vertical="center" shrinkToFit="1"/>
    </xf>
    <xf numFmtId="0" fontId="21" fillId="17" borderId="85" xfId="1" applyFont="1" applyFill="1" applyBorder="1" applyAlignment="1" applyProtection="1">
      <alignment horizontal="center" vertical="center"/>
      <protection locked="0"/>
    </xf>
    <xf numFmtId="0" fontId="21" fillId="17" borderId="82" xfId="1" applyFont="1" applyFill="1" applyBorder="1" applyAlignment="1" applyProtection="1">
      <alignment horizontal="center" vertical="center"/>
      <protection locked="0"/>
    </xf>
    <xf numFmtId="0" fontId="21" fillId="17" borderId="95" xfId="1" applyFont="1" applyFill="1" applyBorder="1" applyAlignment="1" applyProtection="1">
      <alignment horizontal="center" vertical="center"/>
      <protection locked="0"/>
    </xf>
    <xf numFmtId="0" fontId="21" fillId="17" borderId="69" xfId="1" applyFont="1" applyFill="1" applyBorder="1" applyAlignment="1" applyProtection="1">
      <alignment horizontal="center" vertical="center"/>
      <protection locked="0"/>
    </xf>
    <xf numFmtId="0" fontId="1" fillId="0" borderId="100" xfId="0" applyFont="1" applyBorder="1" applyAlignment="1">
      <alignment horizontal="center" vertical="center" shrinkToFit="1"/>
    </xf>
    <xf numFmtId="0" fontId="0" fillId="10" borderId="50" xfId="0" applyFill="1" applyBorder="1" applyAlignment="1">
      <alignment vertical="center"/>
    </xf>
    <xf numFmtId="0" fontId="1" fillId="0" borderId="10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3" borderId="103" xfId="0" applyFont="1" applyFill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5" borderId="105" xfId="0" applyFont="1" applyFill="1" applyBorder="1" applyAlignment="1">
      <alignment vertical="center" shrinkToFit="1"/>
    </xf>
    <xf numFmtId="0" fontId="1" fillId="5" borderId="67" xfId="0" applyFont="1" applyFill="1" applyBorder="1" applyAlignment="1">
      <alignment horizontal="center" vertical="center" shrinkToFit="1"/>
    </xf>
    <xf numFmtId="0" fontId="1" fillId="3" borderId="61" xfId="0" applyFont="1" applyFill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106" xfId="0" applyFont="1" applyBorder="1" applyAlignment="1">
      <alignment horizontal="center" vertical="center" shrinkToFit="1"/>
    </xf>
    <xf numFmtId="0" fontId="1" fillId="5" borderId="107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22" fillId="12" borderId="17" xfId="0" applyFont="1" applyFill="1" applyBorder="1" applyAlignment="1">
      <alignment horizontal="center" vertical="center" shrinkToFit="1"/>
    </xf>
    <xf numFmtId="0" fontId="1" fillId="1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5" borderId="19" xfId="0" applyFont="1" applyFill="1" applyBorder="1" applyAlignment="1">
      <alignment horizontal="center" vertical="center" shrinkToFit="1"/>
    </xf>
    <xf numFmtId="0" fontId="7" fillId="10" borderId="20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 shrinkToFit="1"/>
    </xf>
    <xf numFmtId="0" fontId="7" fillId="10" borderId="33" xfId="0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vertical="center"/>
    </xf>
    <xf numFmtId="0" fontId="1" fillId="12" borderId="19" xfId="0" applyFont="1" applyFill="1" applyBorder="1" applyAlignment="1">
      <alignment horizontal="center"/>
    </xf>
    <xf numFmtId="0" fontId="2" fillId="0" borderId="19" xfId="0" applyFont="1" applyBorder="1" applyAlignment="1">
      <alignment vertical="center"/>
    </xf>
    <xf numFmtId="0" fontId="1" fillId="11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vertical="center"/>
    </xf>
    <xf numFmtId="0" fontId="1" fillId="5" borderId="19" xfId="0" applyFont="1" applyFill="1" applyBorder="1" applyAlignment="1">
      <alignment horizontal="center" vertical="center" shrinkToFit="1"/>
    </xf>
    <xf numFmtId="0" fontId="1" fillId="5" borderId="32" xfId="0" applyFont="1" applyFill="1" applyBorder="1" applyAlignment="1">
      <alignment horizontal="center" vertical="center" shrinkToFit="1"/>
    </xf>
    <xf numFmtId="0" fontId="2" fillId="10" borderId="33" xfId="0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1" fillId="11" borderId="55" xfId="0" applyFont="1" applyFill="1" applyBorder="1" applyAlignment="1">
      <alignment horizontal="center" vertical="center"/>
    </xf>
    <xf numFmtId="0" fontId="2" fillId="10" borderId="66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3" fillId="5" borderId="19" xfId="0" applyFont="1" applyFill="1" applyBorder="1" applyAlignment="1">
      <alignment horizontal="center" shrinkToFit="1"/>
    </xf>
    <xf numFmtId="0" fontId="7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 shrinkToFit="1"/>
    </xf>
    <xf numFmtId="0" fontId="7" fillId="10" borderId="32" xfId="0" applyFont="1" applyFill="1" applyBorder="1" applyAlignment="1">
      <alignment horizontal="center" vertical="center" shrinkToFit="1"/>
    </xf>
    <xf numFmtId="0" fontId="1" fillId="12" borderId="32" xfId="0" applyFont="1" applyFill="1" applyBorder="1" applyAlignment="1">
      <alignment horizontal="center"/>
    </xf>
    <xf numFmtId="0" fontId="2" fillId="0" borderId="32" xfId="0" applyFont="1" applyBorder="1" applyAlignment="1">
      <alignment vertical="center"/>
    </xf>
    <xf numFmtId="0" fontId="7" fillId="10" borderId="1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shrinkToFit="1"/>
    </xf>
    <xf numFmtId="0" fontId="2" fillId="0" borderId="19" xfId="0" applyFont="1" applyBorder="1" applyAlignment="1">
      <alignment horizontal="center" vertical="center"/>
    </xf>
    <xf numFmtId="0" fontId="3" fillId="5" borderId="32" xfId="0" applyFont="1" applyFill="1" applyBorder="1" applyAlignment="1">
      <alignment horizontal="center" shrinkToFit="1"/>
    </xf>
    <xf numFmtId="0" fontId="7" fillId="10" borderId="32" xfId="0" applyFont="1" applyFill="1" applyBorder="1" applyAlignment="1">
      <alignment horizontal="center" vertical="center"/>
    </xf>
    <xf numFmtId="0" fontId="1" fillId="5" borderId="62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vertical="center"/>
    </xf>
    <xf numFmtId="0" fontId="3" fillId="10" borderId="19" xfId="0" applyFont="1" applyFill="1" applyBorder="1" applyAlignment="1">
      <alignment horizontal="center" vertical="center"/>
    </xf>
    <xf numFmtId="0" fontId="1" fillId="11" borderId="19" xfId="0" applyFont="1" applyFill="1" applyBorder="1" applyAlignment="1">
      <alignment horizontal="center"/>
    </xf>
    <xf numFmtId="0" fontId="2" fillId="10" borderId="19" xfId="0" applyFont="1" applyFill="1" applyBorder="1" applyAlignment="1">
      <alignment vertical="center"/>
    </xf>
    <xf numFmtId="0" fontId="1" fillId="11" borderId="19" xfId="0" applyFont="1" applyFill="1" applyBorder="1" applyAlignment="1" applyProtection="1">
      <alignment horizontal="center" vertical="center"/>
      <protection locked="0"/>
    </xf>
    <xf numFmtId="0" fontId="2" fillId="10" borderId="19" xfId="0" applyFont="1" applyFill="1" applyBorder="1" applyAlignment="1" applyProtection="1">
      <alignment vertical="center"/>
      <protection locked="0"/>
    </xf>
    <xf numFmtId="0" fontId="3" fillId="20" borderId="57" xfId="0" applyFont="1" applyFill="1" applyBorder="1" applyAlignment="1" applyProtection="1">
      <alignment horizontal="center" vertical="center"/>
      <protection locked="0"/>
    </xf>
    <xf numFmtId="0" fontId="3" fillId="20" borderId="58" xfId="0" applyFont="1" applyFill="1" applyBorder="1" applyAlignment="1" applyProtection="1">
      <alignment horizontal="center" vertical="center"/>
      <protection locked="0"/>
    </xf>
    <xf numFmtId="0" fontId="17" fillId="5" borderId="32" xfId="0" applyFont="1" applyFill="1" applyBorder="1" applyAlignment="1">
      <alignment horizontal="center" vertical="center" shrinkToFit="1"/>
    </xf>
    <xf numFmtId="0" fontId="17" fillId="10" borderId="32" xfId="0" applyFont="1" applyFill="1" applyBorder="1" applyAlignment="1">
      <alignment horizontal="center" vertical="center"/>
    </xf>
    <xf numFmtId="0" fontId="3" fillId="21" borderId="57" xfId="0" applyFont="1" applyFill="1" applyBorder="1" applyAlignment="1">
      <alignment horizontal="center" vertical="center"/>
    </xf>
    <xf numFmtId="0" fontId="3" fillId="21" borderId="58" xfId="0" applyFont="1" applyFill="1" applyBorder="1" applyAlignment="1">
      <alignment horizontal="center" vertical="center"/>
    </xf>
    <xf numFmtId="0" fontId="1" fillId="12" borderId="57" xfId="0" applyFont="1" applyFill="1" applyBorder="1" applyAlignment="1">
      <alignment horizontal="center" vertical="center"/>
    </xf>
    <xf numFmtId="0" fontId="1" fillId="12" borderId="5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12" borderId="32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 shrinkToFit="1"/>
    </xf>
    <xf numFmtId="0" fontId="1" fillId="5" borderId="52" xfId="0" applyFont="1" applyFill="1" applyBorder="1" applyAlignment="1">
      <alignment horizontal="center" vertical="center" shrinkToFit="1"/>
    </xf>
    <xf numFmtId="0" fontId="3" fillId="21" borderId="19" xfId="0" applyFont="1" applyFill="1" applyBorder="1" applyAlignment="1">
      <alignment horizontal="center" vertical="center"/>
    </xf>
    <xf numFmtId="0" fontId="7" fillId="22" borderId="52" xfId="0" applyFont="1" applyFill="1" applyBorder="1" applyAlignment="1">
      <alignment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7" fillId="10" borderId="32" xfId="0" applyFont="1" applyFill="1" applyBorder="1" applyAlignment="1">
      <alignment vertical="center"/>
    </xf>
    <xf numFmtId="0" fontId="3" fillId="10" borderId="1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2" fillId="7" borderId="10" xfId="0" applyFont="1" applyFill="1" applyBorder="1" applyAlignment="1">
      <alignment horizontal="center" vertical="center" shrinkToFit="1"/>
    </xf>
    <xf numFmtId="0" fontId="1" fillId="8" borderId="40" xfId="0" applyFont="1" applyFill="1" applyBorder="1" applyAlignment="1">
      <alignment horizontal="center" vertical="center" shrinkToFit="1"/>
    </xf>
    <xf numFmtId="0" fontId="1" fillId="8" borderId="41" xfId="0" applyFont="1" applyFill="1" applyBorder="1" applyAlignment="1">
      <alignment horizontal="center" vertical="center" shrinkToFit="1"/>
    </xf>
    <xf numFmtId="0" fontId="1" fillId="8" borderId="42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10" borderId="52" xfId="0" applyFont="1" applyFill="1" applyBorder="1" applyAlignment="1">
      <alignment vertical="center"/>
    </xf>
    <xf numFmtId="0" fontId="1" fillId="19" borderId="19" xfId="0" applyFont="1" applyFill="1" applyBorder="1" applyAlignment="1">
      <alignment horizontal="center" vertical="center"/>
    </xf>
    <xf numFmtId="0" fontId="2" fillId="20" borderId="19" xfId="0" applyFont="1" applyFill="1" applyBorder="1" applyAlignment="1">
      <alignment vertical="center"/>
    </xf>
    <xf numFmtId="0" fontId="1" fillId="12" borderId="52" xfId="0" applyFont="1" applyFill="1" applyBorder="1" applyAlignment="1">
      <alignment horizontal="center" vertical="center"/>
    </xf>
    <xf numFmtId="0" fontId="1" fillId="12" borderId="4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2" fillId="7" borderId="40" xfId="0" applyFont="1" applyFill="1" applyBorder="1" applyAlignment="1">
      <alignment horizontal="center" vertical="center" shrinkToFit="1"/>
    </xf>
    <xf numFmtId="0" fontId="12" fillId="7" borderId="41" xfId="0" applyFont="1" applyFill="1" applyBorder="1" applyAlignment="1">
      <alignment horizontal="center" vertical="center" shrinkToFit="1"/>
    </xf>
    <xf numFmtId="0" fontId="12" fillId="7" borderId="42" xfId="0" applyFont="1" applyFill="1" applyBorder="1" applyAlignment="1">
      <alignment horizontal="center" vertical="center" shrinkToFit="1"/>
    </xf>
    <xf numFmtId="0" fontId="1" fillId="5" borderId="32" xfId="0" applyFont="1" applyFill="1" applyBorder="1" applyAlignment="1">
      <alignment horizontal="center" shrinkToFit="1"/>
    </xf>
    <xf numFmtId="0" fontId="2" fillId="0" borderId="32" xfId="0" applyFont="1" applyBorder="1" applyAlignment="1">
      <alignment horizontal="center" vertical="center"/>
    </xf>
    <xf numFmtId="0" fontId="1" fillId="28" borderId="45" xfId="0" applyFont="1" applyFill="1" applyBorder="1" applyAlignment="1">
      <alignment horizontal="center" vertical="center"/>
    </xf>
    <xf numFmtId="0" fontId="2" fillId="26" borderId="52" xfId="0" applyFont="1" applyFill="1" applyBorder="1" applyAlignment="1">
      <alignment vertical="center"/>
    </xf>
    <xf numFmtId="0" fontId="1" fillId="28" borderId="19" xfId="0" applyFont="1" applyFill="1" applyBorder="1" applyAlignment="1">
      <alignment horizontal="center" vertical="center"/>
    </xf>
    <xf numFmtId="0" fontId="2" fillId="26" borderId="19" xfId="0" applyFont="1" applyFill="1" applyBorder="1" applyAlignment="1">
      <alignment vertical="center"/>
    </xf>
    <xf numFmtId="0" fontId="1" fillId="12" borderId="94" xfId="0" applyFont="1" applyFill="1" applyBorder="1" applyAlignment="1">
      <alignment horizontal="center" vertical="center"/>
    </xf>
    <xf numFmtId="0" fontId="22" fillId="12" borderId="19" xfId="0" applyFont="1" applyFill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1" fillId="11" borderId="45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5" borderId="94" xfId="0" applyFont="1" applyFill="1" applyBorder="1" applyAlignment="1">
      <alignment horizontal="center" vertical="center" shrinkToFit="1"/>
    </xf>
    <xf numFmtId="0" fontId="3" fillId="11" borderId="79" xfId="0" applyFont="1" applyFill="1" applyBorder="1" applyAlignment="1">
      <alignment horizontal="center" vertical="center"/>
    </xf>
    <xf numFmtId="0" fontId="3" fillId="11" borderId="80" xfId="0" applyFont="1" applyFill="1" applyBorder="1" applyAlignment="1">
      <alignment horizontal="center" vertical="center"/>
    </xf>
    <xf numFmtId="0" fontId="1" fillId="5" borderId="77" xfId="0" applyFont="1" applyFill="1" applyBorder="1" applyAlignment="1">
      <alignment horizontal="center" vertical="center" shrinkToFit="1"/>
    </xf>
    <xf numFmtId="0" fontId="2" fillId="0" borderId="71" xfId="0" applyFont="1" applyBorder="1" applyAlignment="1">
      <alignment vertical="center"/>
    </xf>
    <xf numFmtId="0" fontId="1" fillId="11" borderId="71" xfId="0" applyFont="1" applyFill="1" applyBorder="1" applyAlignment="1">
      <alignment horizontal="center" vertical="center"/>
    </xf>
    <xf numFmtId="0" fontId="2" fillId="10" borderId="72" xfId="0" applyFont="1" applyFill="1" applyBorder="1" applyAlignment="1">
      <alignment horizontal="center" vertical="center"/>
    </xf>
    <xf numFmtId="0" fontId="1" fillId="5" borderId="94" xfId="0" applyFont="1" applyFill="1" applyBorder="1" applyAlignment="1">
      <alignment horizontal="center" vertical="center" shrinkToFit="1"/>
    </xf>
    <xf numFmtId="0" fontId="1" fillId="5" borderId="101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O161"/>
  <sheetViews>
    <sheetView view="pageBreakPreview" zoomScale="90" zoomScaleSheetLayoutView="90" workbookViewId="0">
      <pane ySplit="4" topLeftCell="A29" activePane="bottomLeft" state="frozen"/>
      <selection pane="bottomLeft" activeCell="L42" sqref="L42"/>
    </sheetView>
  </sheetViews>
  <sheetFormatPr defaultColWidth="11.19921875" defaultRowHeight="15" customHeight="1"/>
  <cols>
    <col min="1" max="1" width="8.69921875" customWidth="1"/>
    <col min="2" max="2" width="4.59765625" customWidth="1"/>
    <col min="3" max="3" width="3.796875" customWidth="1"/>
    <col min="4" max="4" width="5" customWidth="1"/>
    <col min="5" max="5" width="4.69921875" customWidth="1"/>
    <col min="6" max="7" width="2.3984375" customWidth="1"/>
    <col min="8" max="8" width="5.3984375" customWidth="1"/>
    <col min="9" max="9" width="12.59765625" style="95" customWidth="1"/>
    <col min="10" max="10" width="4.59765625" style="95" customWidth="1"/>
    <col min="11" max="11" width="2.69921875" style="95" hidden="1" customWidth="1"/>
    <col min="12" max="12" width="15.296875" style="95" customWidth="1"/>
    <col min="13" max="13" width="4.69921875" style="95" customWidth="1"/>
    <col min="14" max="14" width="3.296875" style="95" hidden="1" customWidth="1"/>
    <col min="15" max="15" width="13.19921875" style="95" customWidth="1"/>
    <col min="16" max="16" width="4.3984375" style="95" customWidth="1"/>
    <col min="17" max="17" width="3.796875" style="95" hidden="1" customWidth="1"/>
    <col min="18" max="18" width="14.296875" style="95" customWidth="1"/>
    <col min="19" max="19" width="4.3984375" style="95" customWidth="1"/>
    <col min="20" max="20" width="3.59765625" style="95" hidden="1" customWidth="1"/>
    <col min="21" max="21" width="14.8984375" style="95" customWidth="1"/>
    <col min="22" max="22" width="5.09765625" style="95" customWidth="1"/>
    <col min="23" max="23" width="3.296875" style="95" hidden="1" customWidth="1"/>
    <col min="24" max="24" width="12.296875" style="95" customWidth="1"/>
    <col min="25" max="25" width="4.69921875" style="95" customWidth="1"/>
    <col min="26" max="26" width="3.5" style="95" hidden="1" customWidth="1"/>
    <col min="27" max="27" width="7.69921875" customWidth="1"/>
    <col min="28" max="28" width="3.19921875" customWidth="1"/>
    <col min="29" max="29" width="3.3984375" customWidth="1"/>
    <col min="30" max="30" width="5.09765625" customWidth="1"/>
    <col min="31" max="31" width="5.09765625" hidden="1" customWidth="1"/>
    <col min="32" max="32" width="3.59765625" bestFit="1" customWidth="1"/>
    <col min="33" max="41" width="5.796875" customWidth="1"/>
  </cols>
  <sheetData>
    <row r="1" spans="1:41" ht="34.200000000000003" customHeight="1" thickBot="1">
      <c r="A1" s="477" t="s">
        <v>109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</row>
    <row r="2" spans="1:41" ht="15" customHeight="1" thickBot="1">
      <c r="A2" s="478" t="s">
        <v>104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80"/>
      <c r="AE2" s="84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9.5" customHeight="1" thickBot="1">
      <c r="A3" s="481" t="s">
        <v>105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3"/>
      <c r="AE3" s="89"/>
      <c r="AF3" s="474" t="s">
        <v>0</v>
      </c>
      <c r="AG3" s="475"/>
      <c r="AH3" s="475"/>
      <c r="AI3" s="475"/>
      <c r="AJ3" s="475"/>
      <c r="AK3" s="475"/>
      <c r="AL3" s="475"/>
      <c r="AM3" s="476"/>
    </row>
    <row r="4" spans="1:41" ht="15" customHeight="1" thickBot="1">
      <c r="A4" s="93" t="s">
        <v>1</v>
      </c>
      <c r="B4" s="88" t="s">
        <v>2</v>
      </c>
      <c r="C4" s="88" t="s">
        <v>3</v>
      </c>
      <c r="D4" s="88" t="s">
        <v>4</v>
      </c>
      <c r="E4" s="88" t="s">
        <v>5</v>
      </c>
      <c r="F4" s="88" t="s">
        <v>6</v>
      </c>
      <c r="G4" s="88" t="s">
        <v>7</v>
      </c>
      <c r="H4" s="88" t="s">
        <v>8</v>
      </c>
      <c r="I4" s="134" t="s">
        <v>9</v>
      </c>
      <c r="J4" s="134" t="s">
        <v>10</v>
      </c>
      <c r="K4" s="135" t="s">
        <v>11</v>
      </c>
      <c r="L4" s="134" t="s">
        <v>12</v>
      </c>
      <c r="M4" s="134" t="s">
        <v>10</v>
      </c>
      <c r="N4" s="135" t="s">
        <v>11</v>
      </c>
      <c r="O4" s="134" t="s">
        <v>106</v>
      </c>
      <c r="P4" s="134" t="s">
        <v>10</v>
      </c>
      <c r="Q4" s="135" t="s">
        <v>11</v>
      </c>
      <c r="R4" s="134" t="s">
        <v>14</v>
      </c>
      <c r="S4" s="134" t="s">
        <v>10</v>
      </c>
      <c r="T4" s="135" t="s">
        <v>11</v>
      </c>
      <c r="U4" s="134" t="s">
        <v>15</v>
      </c>
      <c r="V4" s="134" t="s">
        <v>10</v>
      </c>
      <c r="W4" s="135" t="s">
        <v>11</v>
      </c>
      <c r="X4" s="134" t="s">
        <v>16</v>
      </c>
      <c r="Y4" s="134" t="s">
        <v>10</v>
      </c>
      <c r="Z4" s="135" t="s">
        <v>11</v>
      </c>
      <c r="AA4" s="134" t="s">
        <v>99</v>
      </c>
      <c r="AB4" s="134" t="s">
        <v>10</v>
      </c>
      <c r="AC4" s="136" t="s">
        <v>11</v>
      </c>
      <c r="AD4" s="339" t="s">
        <v>99</v>
      </c>
      <c r="AE4" s="336" t="s">
        <v>99</v>
      </c>
      <c r="AF4" s="4"/>
      <c r="AG4" s="4" t="s">
        <v>9</v>
      </c>
      <c r="AH4" s="4" t="s">
        <v>12</v>
      </c>
      <c r="AI4" s="4" t="s">
        <v>13</v>
      </c>
      <c r="AJ4" s="4" t="s">
        <v>14</v>
      </c>
      <c r="AK4" s="4" t="s">
        <v>15</v>
      </c>
      <c r="AL4" s="4" t="s">
        <v>16</v>
      </c>
      <c r="AM4" s="4" t="s">
        <v>101</v>
      </c>
      <c r="AN4" s="4" t="s">
        <v>101</v>
      </c>
      <c r="AO4" s="4" t="s">
        <v>101</v>
      </c>
    </row>
    <row r="5" spans="1:41" ht="15" customHeight="1">
      <c r="A5" s="108" t="s">
        <v>113</v>
      </c>
      <c r="B5" s="305"/>
      <c r="C5" s="306"/>
      <c r="D5" s="306"/>
      <c r="E5" s="306"/>
      <c r="F5" s="306"/>
      <c r="G5" s="306"/>
      <c r="H5" s="307"/>
      <c r="I5" s="425" t="s">
        <v>85</v>
      </c>
      <c r="J5" s="451"/>
      <c r="K5" s="31" t="str">
        <f>IF(J5,"公斤","")</f>
        <v/>
      </c>
      <c r="L5" s="425" t="s">
        <v>153</v>
      </c>
      <c r="M5" s="451"/>
      <c r="N5" s="31" t="str">
        <f>IF(M5,"公斤","")</f>
        <v/>
      </c>
      <c r="O5" s="450" t="s">
        <v>201</v>
      </c>
      <c r="P5" s="451"/>
      <c r="Q5" s="31" t="str">
        <f>IF(P5,"公斤","")</f>
        <v/>
      </c>
      <c r="R5" s="425" t="s">
        <v>238</v>
      </c>
      <c r="S5" s="425"/>
      <c r="T5" s="31" t="str">
        <f>IF(S5,"公斤","")</f>
        <v/>
      </c>
      <c r="U5" s="32" t="s">
        <v>19</v>
      </c>
      <c r="V5" s="32"/>
      <c r="W5" s="31" t="str">
        <f>IF(V5,"公斤","")</f>
        <v/>
      </c>
      <c r="X5" s="425" t="s">
        <v>274</v>
      </c>
      <c r="Y5" s="426"/>
      <c r="Z5" s="31" t="str">
        <f>IF(Y5,"公斤","")</f>
        <v/>
      </c>
      <c r="AA5" s="328" t="s">
        <v>357</v>
      </c>
      <c r="AB5" s="329"/>
      <c r="AC5" s="37" t="str">
        <f>IF(AB5,"公斤","")</f>
        <v/>
      </c>
      <c r="AD5" s="340" t="s">
        <v>358</v>
      </c>
      <c r="AE5" s="337"/>
      <c r="AF5" s="8" t="str">
        <f>A5</f>
        <v>c5</v>
      </c>
      <c r="AG5" s="8" t="str">
        <f>I6&amp;" "&amp;I7&amp;" "&amp;I8&amp;" "&amp;I9&amp;" "&amp;I10&amp;" "&amp;I11</f>
        <v xml:space="preserve">米 燕麥 糙米   </v>
      </c>
      <c r="AH5" s="8" t="str">
        <f>L6&amp;" "&amp;L7&amp;" "&amp;L8&amp;" "&amp;L9&amp;" "&amp;L10&amp;" "&amp;L11</f>
        <v xml:space="preserve">豬後腿肉 甜椒 時蔬 大蒜 味噌 </v>
      </c>
      <c r="AI5" s="8" t="str">
        <f>O6&amp;" "&amp;O7&amp;" "&amp;O8&amp;" "&amp;O9&amp;" "&amp;O10&amp;" "&amp;O11</f>
        <v xml:space="preserve">四角油豆腐 白蘿蔔 大蒜 滷包  </v>
      </c>
      <c r="AJ5" s="8" t="str">
        <f>R6&amp;" "&amp;R7&amp;" "&amp;R8&amp;" "&amp;R9&amp;" "&amp;R10&amp;" "&amp;R11</f>
        <v xml:space="preserve">時蔬 雞蛋 胡蘿蔔 大蒜  </v>
      </c>
      <c r="AK5" s="8" t="str">
        <f>U6&amp;" "&amp;U7&amp;" "&amp;U8&amp;" "&amp;U9&amp;" "&amp;U10&amp;" "&amp;U11</f>
        <v xml:space="preserve">蔬菜 大蒜    </v>
      </c>
      <c r="AL5" s="8" t="str">
        <f>X6&amp;" "&amp;X7&amp;" "&amp;X8&amp;" "&amp;X9&amp;" "&amp;X10&amp;" "&amp;X11</f>
        <v xml:space="preserve">金針菜乾 冬粉 豬後腿肉 醃製冬菜 薑 </v>
      </c>
      <c r="AM5" s="8" t="str">
        <f>AA6&amp;" "&amp;AA7&amp;" "&amp;AA8&amp;" "&amp;AA9&amp;" "&amp;AA10&amp;" "&amp;AA11</f>
        <v xml:space="preserve">點心     </v>
      </c>
      <c r="AN5" s="8" t="str">
        <f>AD6&amp;" "&amp;AD7&amp;" "&amp;AD8&amp;" "&amp;AD9&amp;" "&amp;AD10&amp;" "&amp;AD11</f>
        <v xml:space="preserve">     </v>
      </c>
      <c r="AO5" s="8" t="str">
        <f>AE6&amp;" "&amp;AE7&amp;" "&amp;AE8&amp;" "&amp;AE9&amp;" "&amp;AE10&amp;" "&amp;AE11</f>
        <v xml:space="preserve">123     </v>
      </c>
    </row>
    <row r="6" spans="1:41" ht="15" customHeight="1">
      <c r="A6" s="109"/>
      <c r="B6" s="308">
        <v>5.3</v>
      </c>
      <c r="C6" s="309">
        <v>2.9</v>
      </c>
      <c r="D6" s="309">
        <v>2.4</v>
      </c>
      <c r="E6" s="309">
        <v>3</v>
      </c>
      <c r="F6" s="309">
        <v>0</v>
      </c>
      <c r="G6" s="309">
        <v>0</v>
      </c>
      <c r="H6" s="310">
        <v>784</v>
      </c>
      <c r="I6" s="140" t="s">
        <v>20</v>
      </c>
      <c r="J6" s="140">
        <v>8</v>
      </c>
      <c r="K6" s="31" t="str">
        <f t="shared" ref="K6:K10" si="0">IF(J6,"公斤","")</f>
        <v>公斤</v>
      </c>
      <c r="L6" s="140" t="s">
        <v>28</v>
      </c>
      <c r="M6" s="140">
        <v>6</v>
      </c>
      <c r="N6" s="31" t="str">
        <f t="shared" ref="N6:N10" si="1">IF(M6,"公斤","")</f>
        <v>公斤</v>
      </c>
      <c r="O6" s="140" t="s">
        <v>43</v>
      </c>
      <c r="P6" s="166">
        <v>3</v>
      </c>
      <c r="Q6" s="31" t="str">
        <f t="shared" ref="Q6:Q10" si="2">IF(P6,"公斤","")</f>
        <v>公斤</v>
      </c>
      <c r="R6" s="140" t="s">
        <v>155</v>
      </c>
      <c r="S6" s="140">
        <v>5</v>
      </c>
      <c r="T6" s="31" t="str">
        <f t="shared" ref="T6:T10" si="3">IF(S6,"公斤","")</f>
        <v>公斤</v>
      </c>
      <c r="U6" s="32" t="s">
        <v>15</v>
      </c>
      <c r="V6" s="32">
        <v>7</v>
      </c>
      <c r="W6" s="31" t="str">
        <f t="shared" ref="W6:W69" si="4">IF(V6,"公斤","")</f>
        <v>公斤</v>
      </c>
      <c r="X6" s="140" t="s">
        <v>62</v>
      </c>
      <c r="Y6" s="217">
        <v>0.2</v>
      </c>
      <c r="Z6" s="31" t="str">
        <f t="shared" ref="Z6:Z10" si="5">IF(Y6,"公斤","")</f>
        <v>公斤</v>
      </c>
      <c r="AA6" s="193" t="s">
        <v>357</v>
      </c>
      <c r="AB6" s="330">
        <v>9</v>
      </c>
      <c r="AC6" s="37" t="str">
        <f t="shared" ref="AC6:AC10" si="6">IF(AB6,"公斤","")</f>
        <v>公斤</v>
      </c>
      <c r="AD6" s="340"/>
      <c r="AE6" s="337">
        <v>123</v>
      </c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15" customHeight="1">
      <c r="A7" s="110">
        <v>45352</v>
      </c>
      <c r="B7" s="308"/>
      <c r="C7" s="309"/>
      <c r="D7" s="309"/>
      <c r="E7" s="309"/>
      <c r="F7" s="309"/>
      <c r="G7" s="309"/>
      <c r="H7" s="310"/>
      <c r="I7" s="140" t="s">
        <v>87</v>
      </c>
      <c r="J7" s="140">
        <v>0.4</v>
      </c>
      <c r="K7" s="31" t="str">
        <f t="shared" si="0"/>
        <v>公斤</v>
      </c>
      <c r="L7" s="140" t="s">
        <v>154</v>
      </c>
      <c r="M7" s="140">
        <v>1</v>
      </c>
      <c r="N7" s="31" t="str">
        <f t="shared" si="1"/>
        <v>公斤</v>
      </c>
      <c r="O7" s="166" t="s">
        <v>49</v>
      </c>
      <c r="P7" s="166">
        <v>4</v>
      </c>
      <c r="Q7" s="31" t="str">
        <f t="shared" si="2"/>
        <v>公斤</v>
      </c>
      <c r="R7" s="140" t="s">
        <v>35</v>
      </c>
      <c r="S7" s="140">
        <v>2</v>
      </c>
      <c r="T7" s="31" t="str">
        <f t="shared" si="3"/>
        <v>公斤</v>
      </c>
      <c r="U7" s="32" t="s">
        <v>27</v>
      </c>
      <c r="V7" s="32">
        <v>0.05</v>
      </c>
      <c r="W7" s="31" t="str">
        <f t="shared" si="4"/>
        <v>公斤</v>
      </c>
      <c r="X7" s="140" t="s">
        <v>34</v>
      </c>
      <c r="Y7" s="217">
        <v>0.3</v>
      </c>
      <c r="Z7" s="31" t="str">
        <f t="shared" si="5"/>
        <v>公斤</v>
      </c>
      <c r="AA7" s="193"/>
      <c r="AB7" s="330"/>
      <c r="AC7" s="37" t="str">
        <f t="shared" si="6"/>
        <v/>
      </c>
      <c r="AD7" s="340"/>
      <c r="AE7" s="337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ht="15" customHeight="1">
      <c r="A8" s="111"/>
      <c r="B8" s="308"/>
      <c r="C8" s="309"/>
      <c r="D8" s="309"/>
      <c r="E8" s="309"/>
      <c r="F8" s="309"/>
      <c r="G8" s="309"/>
      <c r="H8" s="310"/>
      <c r="I8" s="29" t="s">
        <v>37</v>
      </c>
      <c r="J8" s="29">
        <v>2</v>
      </c>
      <c r="K8" s="31" t="str">
        <f t="shared" si="0"/>
        <v>公斤</v>
      </c>
      <c r="L8" s="140" t="s">
        <v>155</v>
      </c>
      <c r="M8" s="140">
        <v>4</v>
      </c>
      <c r="N8" s="31" t="str">
        <f t="shared" si="1"/>
        <v>公斤</v>
      </c>
      <c r="O8" s="166" t="s">
        <v>27</v>
      </c>
      <c r="P8" s="166">
        <v>0.05</v>
      </c>
      <c r="Q8" s="31" t="str">
        <f t="shared" si="2"/>
        <v>公斤</v>
      </c>
      <c r="R8" s="29" t="s">
        <v>25</v>
      </c>
      <c r="S8" s="29">
        <v>0.5</v>
      </c>
      <c r="T8" s="31" t="str">
        <f t="shared" si="3"/>
        <v>公斤</v>
      </c>
      <c r="U8" s="32"/>
      <c r="V8" s="32"/>
      <c r="W8" s="31" t="str">
        <f t="shared" si="4"/>
        <v/>
      </c>
      <c r="X8" s="140" t="s">
        <v>28</v>
      </c>
      <c r="Y8" s="217">
        <v>1</v>
      </c>
      <c r="Z8" s="31" t="str">
        <f t="shared" si="5"/>
        <v>公斤</v>
      </c>
      <c r="AA8" s="193"/>
      <c r="AB8" s="330"/>
      <c r="AC8" s="37" t="str">
        <f t="shared" si="6"/>
        <v/>
      </c>
      <c r="AD8" s="340"/>
      <c r="AE8" s="337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ht="15" customHeight="1">
      <c r="A9" s="109" t="s">
        <v>114</v>
      </c>
      <c r="B9" s="308"/>
      <c r="C9" s="309"/>
      <c r="D9" s="309"/>
      <c r="E9" s="309"/>
      <c r="F9" s="309"/>
      <c r="G9" s="309"/>
      <c r="H9" s="310"/>
      <c r="I9" s="140"/>
      <c r="J9" s="140"/>
      <c r="K9" s="31" t="str">
        <f t="shared" si="0"/>
        <v/>
      </c>
      <c r="L9" s="140" t="s">
        <v>27</v>
      </c>
      <c r="M9" s="140">
        <v>0.05</v>
      </c>
      <c r="N9" s="31" t="str">
        <f t="shared" si="1"/>
        <v>公斤</v>
      </c>
      <c r="O9" s="29" t="s">
        <v>161</v>
      </c>
      <c r="P9" s="140"/>
      <c r="Q9" s="31" t="str">
        <f t="shared" si="2"/>
        <v/>
      </c>
      <c r="R9" s="166" t="s">
        <v>27</v>
      </c>
      <c r="S9" s="166">
        <v>0.05</v>
      </c>
      <c r="T9" s="31" t="str">
        <f t="shared" si="3"/>
        <v>公斤</v>
      </c>
      <c r="U9" s="32"/>
      <c r="V9" s="32"/>
      <c r="W9" s="31" t="str">
        <f t="shared" si="4"/>
        <v/>
      </c>
      <c r="X9" s="140" t="s">
        <v>275</v>
      </c>
      <c r="Y9" s="217">
        <v>0.05</v>
      </c>
      <c r="Z9" s="31" t="str">
        <f t="shared" si="5"/>
        <v>公斤</v>
      </c>
      <c r="AA9" s="193"/>
      <c r="AB9" s="330"/>
      <c r="AC9" s="37" t="str">
        <f t="shared" si="6"/>
        <v/>
      </c>
      <c r="AD9" s="340"/>
      <c r="AE9" s="337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ht="15" customHeight="1">
      <c r="A10" s="109"/>
      <c r="B10" s="308"/>
      <c r="C10" s="309"/>
      <c r="D10" s="309"/>
      <c r="E10" s="309"/>
      <c r="F10" s="309"/>
      <c r="G10" s="309"/>
      <c r="H10" s="310"/>
      <c r="I10" s="140"/>
      <c r="J10" s="140"/>
      <c r="K10" s="31" t="str">
        <f t="shared" si="0"/>
        <v/>
      </c>
      <c r="L10" s="140" t="s">
        <v>45</v>
      </c>
      <c r="M10" s="140"/>
      <c r="N10" s="31" t="str">
        <f t="shared" si="1"/>
        <v/>
      </c>
      <c r="O10" s="140"/>
      <c r="P10" s="140"/>
      <c r="Q10" s="31" t="str">
        <f t="shared" si="2"/>
        <v/>
      </c>
      <c r="R10" s="140"/>
      <c r="S10" s="140"/>
      <c r="T10" s="31" t="str">
        <f t="shared" si="3"/>
        <v/>
      </c>
      <c r="U10" s="32"/>
      <c r="V10" s="32"/>
      <c r="W10" s="31" t="str">
        <f t="shared" si="4"/>
        <v/>
      </c>
      <c r="X10" s="140" t="s">
        <v>32</v>
      </c>
      <c r="Y10" s="217">
        <v>0.05</v>
      </c>
      <c r="Z10" s="31" t="str">
        <f t="shared" si="5"/>
        <v>公斤</v>
      </c>
      <c r="AA10" s="193"/>
      <c r="AB10" s="330"/>
      <c r="AC10" s="37" t="str">
        <f t="shared" si="6"/>
        <v/>
      </c>
      <c r="AD10" s="340"/>
      <c r="AE10" s="337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 ht="15" customHeight="1" thickBot="1">
      <c r="A11" s="112"/>
      <c r="B11" s="311"/>
      <c r="C11" s="312"/>
      <c r="D11" s="312"/>
      <c r="E11" s="312"/>
      <c r="F11" s="312"/>
      <c r="G11" s="312"/>
      <c r="H11" s="313"/>
      <c r="I11" s="38"/>
      <c r="J11" s="38"/>
      <c r="K11" s="39" t="str">
        <f>IF(J11,"公斤","")</f>
        <v/>
      </c>
      <c r="L11" s="38"/>
      <c r="M11" s="38"/>
      <c r="N11" s="39" t="str">
        <f>IF(M11,"公斤","")</f>
        <v/>
      </c>
      <c r="O11" s="168"/>
      <c r="P11" s="168"/>
      <c r="Q11" s="39" t="str">
        <f>IF(P11,"公斤","")</f>
        <v/>
      </c>
      <c r="R11" s="38"/>
      <c r="S11" s="38"/>
      <c r="T11" s="39" t="str">
        <f>IF(S11,"公斤","")</f>
        <v/>
      </c>
      <c r="U11" s="40"/>
      <c r="V11" s="40"/>
      <c r="W11" s="39" t="str">
        <f>IF(V11,"公斤","")</f>
        <v/>
      </c>
      <c r="X11" s="38"/>
      <c r="Y11" s="218"/>
      <c r="Z11" s="39" t="str">
        <f>IF(Y11,"公斤","")</f>
        <v/>
      </c>
      <c r="AA11" s="332"/>
      <c r="AB11" s="333"/>
      <c r="AC11" s="41" t="str">
        <f>IF(AB11,"公斤","")</f>
        <v/>
      </c>
      <c r="AD11" s="341"/>
      <c r="AE11" s="33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41" ht="15" customHeight="1">
      <c r="A12" s="113" t="s">
        <v>115</v>
      </c>
      <c r="B12" s="305"/>
      <c r="C12" s="306"/>
      <c r="D12" s="306"/>
      <c r="E12" s="306"/>
      <c r="F12" s="306"/>
      <c r="G12" s="306"/>
      <c r="H12" s="307"/>
      <c r="I12" s="427" t="s">
        <v>17</v>
      </c>
      <c r="J12" s="424"/>
      <c r="K12" s="35" t="str">
        <f>IF(J12,"公斤","")</f>
        <v/>
      </c>
      <c r="L12" s="427" t="s">
        <v>156</v>
      </c>
      <c r="M12" s="424"/>
      <c r="N12" s="35" t="str">
        <f t="shared" ref="N12:N75" si="7">IF(M12,"公斤","")</f>
        <v/>
      </c>
      <c r="O12" s="443" t="s">
        <v>79</v>
      </c>
      <c r="P12" s="444"/>
      <c r="Q12" s="35" t="str">
        <f t="shared" ref="Q12:Q75" si="8">IF(P12,"公斤","")</f>
        <v/>
      </c>
      <c r="R12" s="443" t="s">
        <v>239</v>
      </c>
      <c r="S12" s="444"/>
      <c r="T12" s="35" t="str">
        <f t="shared" ref="T12:T75" si="9">IF(S12,"公斤","")</f>
        <v/>
      </c>
      <c r="U12" s="51" t="s">
        <v>19</v>
      </c>
      <c r="V12" s="51"/>
      <c r="W12" s="35" t="str">
        <f t="shared" si="4"/>
        <v/>
      </c>
      <c r="X12" s="427" t="s">
        <v>98</v>
      </c>
      <c r="Y12" s="415"/>
      <c r="Z12" s="35" t="str">
        <f t="shared" ref="Z12:Z75" si="10">IF(Y12,"公斤","")</f>
        <v/>
      </c>
      <c r="AA12" s="328" t="s">
        <v>357</v>
      </c>
      <c r="AB12" s="329"/>
      <c r="AC12" s="36"/>
      <c r="AD12" s="392"/>
      <c r="AE12" s="337"/>
      <c r="AF12" s="42" t="str">
        <f>A12</f>
        <v>d1</v>
      </c>
      <c r="AG12" s="43" t="str">
        <f>I13&amp;" "&amp;I14&amp;" "&amp;I15&amp;" "&amp;I16&amp;" "&amp;I17&amp;" "&amp;I18</f>
        <v xml:space="preserve">米     </v>
      </c>
      <c r="AH12" s="43" t="str">
        <f>L13&amp;" "&amp;L14&amp;" "&amp;L15&amp;" "&amp;L16&amp;" "&amp;L17&amp;" "&amp;L18</f>
        <v xml:space="preserve">豬後腿肉 洋蔥 胡蘿蔔 大蒜 黑胡椒粒 </v>
      </c>
      <c r="AI12" s="43" t="str">
        <f>O13&amp;" "&amp;O14&amp;" "&amp;O15&amp;" "&amp;O16&amp;" "&amp;O17&amp;" "&amp;O18</f>
        <v xml:space="preserve">冷凍菜豆(莢) 豬後腿肉 大蒜   </v>
      </c>
      <c r="AJ12" s="43" t="str">
        <f>R13&amp;" "&amp;R14&amp;" "&amp;R15&amp;" "&amp;R16&amp;" "&amp;R17&amp;" "&amp;R18</f>
        <v xml:space="preserve">豆腐 豬絞肉 大蒜 豆瓣醬  </v>
      </c>
      <c r="AK12" s="43" t="str">
        <f>U13&amp;" "&amp;U14&amp;" "&amp;U15&amp;" "&amp;U16&amp;" "&amp;U17&amp;" "&amp;U18</f>
        <v xml:space="preserve">蔬菜 大蒜    </v>
      </c>
      <c r="AL12" s="43" t="str">
        <f>X13&amp;" "&amp;X14&amp;" "&amp;X15&amp;" "&amp;X16&amp;" "&amp;X17&amp;" "&amp;X18</f>
        <v xml:space="preserve">白蘿蔔 大骨 薑   </v>
      </c>
      <c r="AM12" s="43" t="str">
        <f>AA13&amp;" "&amp;AA14&amp;" "&amp;AA15&amp;" "&amp;AA16&amp;" "&amp;AA17&amp;" "&amp;AA18</f>
        <v xml:space="preserve">點心     </v>
      </c>
      <c r="AN12" s="43" t="str">
        <f>AD13&amp;" "&amp;AD14&amp;" "&amp;AD15&amp;" "&amp;AD16&amp;" "&amp;AD17&amp;" "&amp;AD18</f>
        <v xml:space="preserve">     </v>
      </c>
      <c r="AO12" s="43" t="str">
        <f>AE13&amp;" "&amp;AE14&amp;" "&amp;AE15&amp;" "&amp;AE16&amp;" "&amp;AE17&amp;" "&amp;AE18</f>
        <v xml:space="preserve">     </v>
      </c>
    </row>
    <row r="13" spans="1:41" ht="15" customHeight="1">
      <c r="A13" s="114"/>
      <c r="B13" s="308">
        <v>5</v>
      </c>
      <c r="C13" s="309">
        <v>3.3</v>
      </c>
      <c r="D13" s="309">
        <v>2</v>
      </c>
      <c r="E13" s="309">
        <v>3</v>
      </c>
      <c r="F13" s="309">
        <v>0</v>
      </c>
      <c r="G13" s="309">
        <v>0</v>
      </c>
      <c r="H13" s="310">
        <v>783</v>
      </c>
      <c r="I13" s="29" t="s">
        <v>20</v>
      </c>
      <c r="J13" s="29">
        <v>10</v>
      </c>
      <c r="K13" s="31" t="str">
        <f t="shared" ref="K13:K17" si="11">IF(J13,"公斤","")</f>
        <v>公斤</v>
      </c>
      <c r="L13" s="29" t="s">
        <v>28</v>
      </c>
      <c r="M13" s="29">
        <v>6</v>
      </c>
      <c r="N13" s="31" t="str">
        <f t="shared" si="7"/>
        <v>公斤</v>
      </c>
      <c r="O13" s="169" t="s">
        <v>63</v>
      </c>
      <c r="P13" s="169">
        <v>6</v>
      </c>
      <c r="Q13" s="31" t="str">
        <f t="shared" si="8"/>
        <v>公斤</v>
      </c>
      <c r="R13" s="187" t="s">
        <v>22</v>
      </c>
      <c r="S13" s="188">
        <v>6</v>
      </c>
      <c r="T13" s="31" t="str">
        <f t="shared" si="9"/>
        <v>公斤</v>
      </c>
      <c r="U13" s="32" t="s">
        <v>15</v>
      </c>
      <c r="V13" s="32">
        <v>7</v>
      </c>
      <c r="W13" s="31" t="str">
        <f t="shared" si="4"/>
        <v>公斤</v>
      </c>
      <c r="X13" s="29" t="s">
        <v>49</v>
      </c>
      <c r="Y13" s="219">
        <v>3.5</v>
      </c>
      <c r="Z13" s="31" t="str">
        <f t="shared" si="10"/>
        <v>公斤</v>
      </c>
      <c r="AA13" s="193" t="s">
        <v>357</v>
      </c>
      <c r="AB13" s="330">
        <v>9</v>
      </c>
      <c r="AC13" s="37" t="str">
        <f t="shared" ref="AC13:AC76" si="12">IF(AB13,"公斤","")</f>
        <v>公斤</v>
      </c>
      <c r="AD13" s="340"/>
      <c r="AE13" s="337"/>
      <c r="AF13" s="44"/>
      <c r="AG13" s="8"/>
      <c r="AH13" s="8"/>
      <c r="AI13" s="8"/>
      <c r="AJ13" s="8"/>
      <c r="AK13" s="8"/>
      <c r="AL13" s="8"/>
      <c r="AM13" s="8"/>
      <c r="AN13" s="8"/>
      <c r="AO13" s="8"/>
    </row>
    <row r="14" spans="1:41" ht="15" customHeight="1">
      <c r="A14" s="115">
        <v>45355</v>
      </c>
      <c r="B14" s="308"/>
      <c r="C14" s="309"/>
      <c r="D14" s="309"/>
      <c r="E14" s="309"/>
      <c r="F14" s="309"/>
      <c r="G14" s="309"/>
      <c r="H14" s="310"/>
      <c r="I14" s="29"/>
      <c r="J14" s="29"/>
      <c r="K14" s="31" t="str">
        <f t="shared" si="11"/>
        <v/>
      </c>
      <c r="L14" s="29" t="s">
        <v>29</v>
      </c>
      <c r="M14" s="29">
        <v>3</v>
      </c>
      <c r="N14" s="31" t="str">
        <f t="shared" si="7"/>
        <v>公斤</v>
      </c>
      <c r="O14" s="29" t="s">
        <v>28</v>
      </c>
      <c r="P14" s="170">
        <v>1</v>
      </c>
      <c r="Q14" s="31" t="str">
        <f t="shared" si="8"/>
        <v>公斤</v>
      </c>
      <c r="R14" s="170" t="s">
        <v>21</v>
      </c>
      <c r="S14" s="189">
        <v>1</v>
      </c>
      <c r="T14" s="31" t="str">
        <f t="shared" si="9"/>
        <v>公斤</v>
      </c>
      <c r="U14" s="32" t="s">
        <v>27</v>
      </c>
      <c r="V14" s="32">
        <v>0.05</v>
      </c>
      <c r="W14" s="31" t="str">
        <f t="shared" si="4"/>
        <v>公斤</v>
      </c>
      <c r="X14" s="144" t="s">
        <v>39</v>
      </c>
      <c r="Y14" s="220">
        <v>1</v>
      </c>
      <c r="Z14" s="31" t="str">
        <f t="shared" si="10"/>
        <v>公斤</v>
      </c>
      <c r="AA14" s="193"/>
      <c r="AB14" s="330"/>
      <c r="AC14" s="37" t="str">
        <f t="shared" si="12"/>
        <v/>
      </c>
      <c r="AD14" s="340"/>
      <c r="AE14" s="337"/>
      <c r="AF14" s="44"/>
      <c r="AG14" s="8"/>
      <c r="AH14" s="8"/>
      <c r="AI14" s="8"/>
      <c r="AJ14" s="8"/>
      <c r="AK14" s="8"/>
      <c r="AL14" s="8"/>
      <c r="AM14" s="8"/>
      <c r="AN14" s="8"/>
      <c r="AO14" s="8"/>
    </row>
    <row r="15" spans="1:41" ht="15" customHeight="1">
      <c r="A15" s="116"/>
      <c r="B15" s="308"/>
      <c r="C15" s="309"/>
      <c r="D15" s="309"/>
      <c r="E15" s="309"/>
      <c r="F15" s="309"/>
      <c r="G15" s="309"/>
      <c r="H15" s="310"/>
      <c r="I15" s="29"/>
      <c r="J15" s="29"/>
      <c r="K15" s="31" t="str">
        <f t="shared" si="11"/>
        <v/>
      </c>
      <c r="L15" s="29" t="s">
        <v>25</v>
      </c>
      <c r="M15" s="29">
        <v>0.5</v>
      </c>
      <c r="N15" s="31" t="str">
        <f t="shared" si="7"/>
        <v>公斤</v>
      </c>
      <c r="O15" s="170" t="s">
        <v>27</v>
      </c>
      <c r="P15" s="170">
        <v>0.05</v>
      </c>
      <c r="Q15" s="31" t="str">
        <f t="shared" si="8"/>
        <v>公斤</v>
      </c>
      <c r="R15" s="9" t="s">
        <v>27</v>
      </c>
      <c r="S15" s="190">
        <v>0.05</v>
      </c>
      <c r="T15" s="31" t="str">
        <f t="shared" si="9"/>
        <v>公斤</v>
      </c>
      <c r="U15" s="32"/>
      <c r="V15" s="32"/>
      <c r="W15" s="31" t="str">
        <f t="shared" si="4"/>
        <v/>
      </c>
      <c r="X15" s="29" t="s">
        <v>32</v>
      </c>
      <c r="Y15" s="219">
        <v>0.05</v>
      </c>
      <c r="Z15" s="31" t="str">
        <f t="shared" si="10"/>
        <v>公斤</v>
      </c>
      <c r="AA15" s="193"/>
      <c r="AB15" s="330"/>
      <c r="AC15" s="37" t="str">
        <f t="shared" si="12"/>
        <v/>
      </c>
      <c r="AD15" s="340"/>
      <c r="AE15" s="337"/>
      <c r="AF15" s="44"/>
      <c r="AG15" s="8"/>
      <c r="AH15" s="8"/>
      <c r="AI15" s="8"/>
      <c r="AJ15" s="8"/>
      <c r="AK15" s="8"/>
      <c r="AL15" s="8"/>
      <c r="AM15" s="8"/>
      <c r="AN15" s="8"/>
      <c r="AO15" s="8"/>
    </row>
    <row r="16" spans="1:41" ht="15" customHeight="1">
      <c r="A16" s="114" t="s">
        <v>116</v>
      </c>
      <c r="B16" s="308"/>
      <c r="C16" s="309"/>
      <c r="D16" s="309"/>
      <c r="E16" s="309"/>
      <c r="F16" s="309"/>
      <c r="G16" s="309"/>
      <c r="H16" s="310"/>
      <c r="I16" s="29"/>
      <c r="J16" s="29"/>
      <c r="K16" s="31" t="str">
        <f t="shared" si="11"/>
        <v/>
      </c>
      <c r="L16" s="29" t="s">
        <v>27</v>
      </c>
      <c r="M16" s="29">
        <v>0.05</v>
      </c>
      <c r="N16" s="31" t="str">
        <f t="shared" si="7"/>
        <v>公斤</v>
      </c>
      <c r="O16" s="170"/>
      <c r="P16" s="170"/>
      <c r="Q16" s="31" t="str">
        <f t="shared" si="8"/>
        <v/>
      </c>
      <c r="R16" s="9" t="s">
        <v>240</v>
      </c>
      <c r="S16" s="190"/>
      <c r="T16" s="31" t="str">
        <f t="shared" si="9"/>
        <v/>
      </c>
      <c r="U16" s="32"/>
      <c r="V16" s="32"/>
      <c r="W16" s="31" t="str">
        <f t="shared" si="4"/>
        <v/>
      </c>
      <c r="X16" s="29"/>
      <c r="Y16" s="219"/>
      <c r="Z16" s="31" t="str">
        <f t="shared" si="10"/>
        <v/>
      </c>
      <c r="AA16" s="193"/>
      <c r="AB16" s="330"/>
      <c r="AC16" s="37" t="str">
        <f t="shared" si="12"/>
        <v/>
      </c>
      <c r="AD16" s="340"/>
      <c r="AE16" s="337"/>
      <c r="AF16" s="44"/>
      <c r="AG16" s="8"/>
      <c r="AH16" s="8"/>
      <c r="AI16" s="8"/>
      <c r="AJ16" s="8"/>
      <c r="AK16" s="8"/>
      <c r="AL16" s="8"/>
      <c r="AM16" s="8"/>
      <c r="AN16" s="8"/>
      <c r="AO16" s="8"/>
    </row>
    <row r="17" spans="1:41" ht="15" customHeight="1">
      <c r="A17" s="114"/>
      <c r="B17" s="308"/>
      <c r="C17" s="309"/>
      <c r="D17" s="309"/>
      <c r="E17" s="309"/>
      <c r="F17" s="309"/>
      <c r="G17" s="309"/>
      <c r="H17" s="310"/>
      <c r="I17" s="29"/>
      <c r="J17" s="29"/>
      <c r="K17" s="31" t="str">
        <f t="shared" si="11"/>
        <v/>
      </c>
      <c r="L17" s="29" t="s">
        <v>157</v>
      </c>
      <c r="M17" s="29"/>
      <c r="N17" s="31" t="str">
        <f t="shared" si="7"/>
        <v/>
      </c>
      <c r="O17" s="9"/>
      <c r="P17" s="170"/>
      <c r="Q17" s="31" t="str">
        <f t="shared" si="8"/>
        <v/>
      </c>
      <c r="R17" s="9"/>
      <c r="S17" s="190"/>
      <c r="T17" s="31" t="str">
        <f t="shared" si="9"/>
        <v/>
      </c>
      <c r="U17" s="32"/>
      <c r="V17" s="32"/>
      <c r="W17" s="31" t="str">
        <f t="shared" si="4"/>
        <v/>
      </c>
      <c r="X17" s="29"/>
      <c r="Y17" s="219"/>
      <c r="Z17" s="31" t="str">
        <f t="shared" si="10"/>
        <v/>
      </c>
      <c r="AA17" s="193"/>
      <c r="AB17" s="330"/>
      <c r="AC17" s="37" t="str">
        <f t="shared" si="12"/>
        <v/>
      </c>
      <c r="AD17" s="340"/>
      <c r="AE17" s="337"/>
      <c r="AF17" s="44"/>
      <c r="AG17" s="8"/>
      <c r="AH17" s="8"/>
      <c r="AI17" s="8"/>
      <c r="AJ17" s="8"/>
      <c r="AK17" s="8"/>
      <c r="AL17" s="8"/>
      <c r="AM17" s="8"/>
      <c r="AN17" s="8"/>
      <c r="AO17" s="8"/>
    </row>
    <row r="18" spans="1:41" ht="15" customHeight="1" thickBot="1">
      <c r="A18" s="117"/>
      <c r="B18" s="311"/>
      <c r="C18" s="312"/>
      <c r="D18" s="312"/>
      <c r="E18" s="312"/>
      <c r="F18" s="312"/>
      <c r="G18" s="312"/>
      <c r="H18" s="313"/>
      <c r="I18" s="38"/>
      <c r="J18" s="38"/>
      <c r="K18" s="39" t="str">
        <f>IF(J18,"公斤","")</f>
        <v/>
      </c>
      <c r="L18" s="38"/>
      <c r="M18" s="38"/>
      <c r="N18" s="39" t="str">
        <f t="shared" si="7"/>
        <v/>
      </c>
      <c r="O18" s="168"/>
      <c r="P18" s="168"/>
      <c r="Q18" s="39" t="str">
        <f t="shared" si="8"/>
        <v/>
      </c>
      <c r="R18" s="191"/>
      <c r="S18" s="191"/>
      <c r="T18" s="39" t="str">
        <f t="shared" si="9"/>
        <v/>
      </c>
      <c r="U18" s="40"/>
      <c r="V18" s="40"/>
      <c r="W18" s="39" t="str">
        <f t="shared" si="4"/>
        <v/>
      </c>
      <c r="X18" s="38"/>
      <c r="Y18" s="218"/>
      <c r="Z18" s="39" t="str">
        <f t="shared" si="10"/>
        <v/>
      </c>
      <c r="AA18" s="332"/>
      <c r="AB18" s="333"/>
      <c r="AC18" s="41" t="str">
        <f t="shared" si="12"/>
        <v/>
      </c>
      <c r="AD18" s="341"/>
      <c r="AE18" s="338"/>
      <c r="AF18" s="45"/>
      <c r="AG18" s="53"/>
      <c r="AH18" s="53"/>
      <c r="AI18" s="53"/>
      <c r="AJ18" s="53"/>
      <c r="AK18" s="53"/>
      <c r="AL18" s="53"/>
      <c r="AM18" s="53"/>
      <c r="AN18" s="53"/>
      <c r="AO18" s="53"/>
    </row>
    <row r="19" spans="1:41" ht="15" customHeight="1">
      <c r="A19" s="113" t="s">
        <v>117</v>
      </c>
      <c r="B19" s="305"/>
      <c r="C19" s="306"/>
      <c r="D19" s="306"/>
      <c r="E19" s="306"/>
      <c r="F19" s="306"/>
      <c r="G19" s="306"/>
      <c r="H19" s="307"/>
      <c r="I19" s="427" t="s">
        <v>33</v>
      </c>
      <c r="J19" s="424"/>
      <c r="K19" s="48" t="str">
        <f t="shared" ref="K19:K82" si="13">IF(J19,"公斤","")</f>
        <v/>
      </c>
      <c r="L19" s="486" t="s">
        <v>158</v>
      </c>
      <c r="M19" s="487"/>
      <c r="N19" s="48" t="str">
        <f t="shared" si="7"/>
        <v/>
      </c>
      <c r="O19" s="452" t="s">
        <v>202</v>
      </c>
      <c r="P19" s="453"/>
      <c r="Q19" s="48" t="str">
        <f t="shared" si="8"/>
        <v/>
      </c>
      <c r="R19" s="427" t="s">
        <v>241</v>
      </c>
      <c r="S19" s="424"/>
      <c r="T19" s="48" t="str">
        <f t="shared" si="9"/>
        <v/>
      </c>
      <c r="U19" s="51" t="s">
        <v>19</v>
      </c>
      <c r="V19" s="51"/>
      <c r="W19" s="48" t="str">
        <f t="shared" si="4"/>
        <v/>
      </c>
      <c r="X19" s="427" t="s">
        <v>276</v>
      </c>
      <c r="Y19" s="415"/>
      <c r="Z19" s="48" t="str">
        <f t="shared" si="10"/>
        <v/>
      </c>
      <c r="AA19" s="328" t="s">
        <v>357</v>
      </c>
      <c r="AB19" s="329"/>
      <c r="AC19" s="49" t="s">
        <v>102</v>
      </c>
      <c r="AD19" s="340"/>
      <c r="AE19" s="337"/>
      <c r="AF19" s="42" t="str">
        <f>A19</f>
        <v>d2</v>
      </c>
      <c r="AG19" s="43" t="str">
        <f>I20&amp;" "&amp;I21&amp;" "&amp;I22&amp;" "&amp;I23&amp;" "&amp;I24&amp;" "&amp;I25</f>
        <v xml:space="preserve">米 糙米    </v>
      </c>
      <c r="AH19" s="43" t="str">
        <f>L20&amp;" "&amp;L21&amp;" "&amp;L22&amp;" "&amp;L23&amp;" "&amp;L24&amp;" "&amp;L25</f>
        <v xml:space="preserve">三節翅     </v>
      </c>
      <c r="AI19" s="43" t="str">
        <f>O20&amp;" "&amp;O21&amp;" "&amp;O22&amp;" "&amp;O23&amp;" "&amp;O24&amp;" "&amp;O25</f>
        <v>杏鮑菇 洋蔥 時瓜 胡蘿蔔 薑 九層塔</v>
      </c>
      <c r="AJ19" s="43" t="str">
        <f>R20&amp;" "&amp;R21&amp;" "&amp;R22&amp;" "&amp;R23&amp;" "&amp;R24&amp;" "&amp;R25</f>
        <v xml:space="preserve">乾海帶菜根 豬後腿肉 大蒜   </v>
      </c>
      <c r="AK19" s="43" t="str">
        <f>U20&amp;" "&amp;U21&amp;" "&amp;U22&amp;" "&amp;U23&amp;" "&amp;U24&amp;" "&amp;U25</f>
        <v xml:space="preserve">蔬菜 大蒜    </v>
      </c>
      <c r="AL19" s="43" t="str">
        <f>X20&amp;" "&amp;X21&amp;" "&amp;X22&amp;" "&amp;X23&amp;" "&amp;X24&amp;" "&amp;X25</f>
        <v xml:space="preserve">洋蔥 雞蛋 味噌 柴魚片  </v>
      </c>
      <c r="AM19" s="43" t="str">
        <f>AA20&amp;" "&amp;AA21&amp;" "&amp;AA22&amp;" "&amp;AA23&amp;" "&amp;AA24&amp;" "&amp;AA25</f>
        <v xml:space="preserve">點心     </v>
      </c>
      <c r="AN19" s="8" t="str">
        <f>AD20&amp;" "&amp;AD21&amp;" "&amp;AD22&amp;" "&amp;AD23&amp;" "&amp;AD24&amp;" "&amp;AD25</f>
        <v xml:space="preserve">     </v>
      </c>
      <c r="AO19" s="8" t="str">
        <f>AE20&amp;" "&amp;AE21&amp;" "&amp;AE22&amp;" "&amp;AE23&amp;" "&amp;AE24&amp;" "&amp;AE25</f>
        <v xml:space="preserve">     </v>
      </c>
    </row>
    <row r="20" spans="1:41" ht="15" customHeight="1">
      <c r="A20" s="114"/>
      <c r="B20" s="308">
        <v>5</v>
      </c>
      <c r="C20" s="309">
        <v>3</v>
      </c>
      <c r="D20" s="309">
        <v>2</v>
      </c>
      <c r="E20" s="309">
        <v>4</v>
      </c>
      <c r="F20" s="309">
        <v>0</v>
      </c>
      <c r="G20" s="309">
        <v>0</v>
      </c>
      <c r="H20" s="310">
        <v>805</v>
      </c>
      <c r="I20" s="29" t="s">
        <v>20</v>
      </c>
      <c r="J20" s="29">
        <v>8</v>
      </c>
      <c r="K20" s="30" t="str">
        <f t="shared" si="13"/>
        <v>公斤</v>
      </c>
      <c r="L20" s="151" t="s">
        <v>42</v>
      </c>
      <c r="M20" s="151">
        <v>9</v>
      </c>
      <c r="N20" s="30" t="str">
        <f t="shared" si="7"/>
        <v>公斤</v>
      </c>
      <c r="O20" s="171" t="s">
        <v>67</v>
      </c>
      <c r="P20" s="171">
        <v>3</v>
      </c>
      <c r="Q20" s="30" t="str">
        <f t="shared" si="8"/>
        <v>公斤</v>
      </c>
      <c r="R20" s="29" t="s">
        <v>242</v>
      </c>
      <c r="S20" s="29">
        <v>1</v>
      </c>
      <c r="T20" s="30" t="str">
        <f t="shared" si="9"/>
        <v>公斤</v>
      </c>
      <c r="U20" s="32" t="s">
        <v>15</v>
      </c>
      <c r="V20" s="32">
        <v>7</v>
      </c>
      <c r="W20" s="30" t="str">
        <f t="shared" si="4"/>
        <v>公斤</v>
      </c>
      <c r="X20" s="144" t="s">
        <v>29</v>
      </c>
      <c r="Y20" s="220">
        <v>3</v>
      </c>
      <c r="Z20" s="30" t="str">
        <f t="shared" si="10"/>
        <v>公斤</v>
      </c>
      <c r="AA20" s="193" t="s">
        <v>357</v>
      </c>
      <c r="AB20" s="330">
        <v>9</v>
      </c>
      <c r="AC20" s="50" t="s">
        <v>11</v>
      </c>
      <c r="AD20" s="340"/>
      <c r="AE20" s="337"/>
      <c r="AF20" s="44"/>
      <c r="AG20" s="8"/>
      <c r="AH20" s="8"/>
      <c r="AI20" s="8"/>
      <c r="AJ20" s="8"/>
      <c r="AK20" s="8"/>
      <c r="AL20" s="8"/>
      <c r="AM20" s="8"/>
      <c r="AN20" s="8"/>
      <c r="AO20" s="8"/>
    </row>
    <row r="21" spans="1:41" ht="15" customHeight="1">
      <c r="A21" s="115">
        <v>45356</v>
      </c>
      <c r="B21" s="308"/>
      <c r="C21" s="309"/>
      <c r="D21" s="309"/>
      <c r="E21" s="309"/>
      <c r="F21" s="309"/>
      <c r="G21" s="309"/>
      <c r="H21" s="310"/>
      <c r="I21" s="29" t="s">
        <v>37</v>
      </c>
      <c r="J21" s="29">
        <v>2</v>
      </c>
      <c r="K21" s="31" t="str">
        <f t="shared" si="13"/>
        <v>公斤</v>
      </c>
      <c r="L21" s="151"/>
      <c r="M21" s="151"/>
      <c r="N21" s="31" t="str">
        <f t="shared" si="7"/>
        <v/>
      </c>
      <c r="O21" s="172" t="s">
        <v>187</v>
      </c>
      <c r="P21" s="172">
        <v>3</v>
      </c>
      <c r="Q21" s="31" t="str">
        <f t="shared" si="8"/>
        <v>公斤</v>
      </c>
      <c r="R21" s="29" t="s">
        <v>28</v>
      </c>
      <c r="S21" s="29">
        <v>2</v>
      </c>
      <c r="T21" s="31" t="str">
        <f t="shared" si="9"/>
        <v>公斤</v>
      </c>
      <c r="U21" s="32" t="s">
        <v>27</v>
      </c>
      <c r="V21" s="32">
        <v>0.05</v>
      </c>
      <c r="W21" s="31" t="str">
        <f t="shared" si="4"/>
        <v>公斤</v>
      </c>
      <c r="X21" s="155" t="s">
        <v>35</v>
      </c>
      <c r="Y21" s="221">
        <v>1</v>
      </c>
      <c r="Z21" s="31" t="str">
        <f t="shared" si="10"/>
        <v>公斤</v>
      </c>
      <c r="AA21" s="193"/>
      <c r="AB21" s="330"/>
      <c r="AC21" s="37" t="s">
        <v>102</v>
      </c>
      <c r="AD21" s="340"/>
      <c r="AE21" s="337"/>
      <c r="AF21" s="44"/>
      <c r="AG21" s="8"/>
      <c r="AH21" s="8"/>
      <c r="AI21" s="8"/>
      <c r="AJ21" s="8"/>
      <c r="AK21" s="8"/>
      <c r="AL21" s="8"/>
      <c r="AM21" s="8"/>
      <c r="AN21" s="8"/>
      <c r="AO21" s="8"/>
    </row>
    <row r="22" spans="1:41" ht="15" customHeight="1">
      <c r="A22" s="116"/>
      <c r="B22" s="308"/>
      <c r="C22" s="309"/>
      <c r="D22" s="309"/>
      <c r="E22" s="309"/>
      <c r="F22" s="309"/>
      <c r="G22" s="309"/>
      <c r="H22" s="310"/>
      <c r="I22" s="29"/>
      <c r="J22" s="29"/>
      <c r="K22" s="31" t="str">
        <f t="shared" si="13"/>
        <v/>
      </c>
      <c r="L22" s="151"/>
      <c r="M22" s="151"/>
      <c r="N22" s="31" t="str">
        <f t="shared" si="7"/>
        <v/>
      </c>
      <c r="O22" s="171" t="s">
        <v>52</v>
      </c>
      <c r="P22" s="171">
        <v>2</v>
      </c>
      <c r="Q22" s="31" t="str">
        <f t="shared" si="8"/>
        <v>公斤</v>
      </c>
      <c r="R22" s="29" t="s">
        <v>27</v>
      </c>
      <c r="S22" s="29">
        <v>0.05</v>
      </c>
      <c r="T22" s="31" t="str">
        <f t="shared" si="9"/>
        <v>公斤</v>
      </c>
      <c r="U22" s="32"/>
      <c r="V22" s="32"/>
      <c r="W22" s="31" t="str">
        <f t="shared" si="4"/>
        <v/>
      </c>
      <c r="X22" s="29" t="s">
        <v>45</v>
      </c>
      <c r="Y22" s="219"/>
      <c r="Z22" s="31" t="str">
        <f t="shared" si="10"/>
        <v/>
      </c>
      <c r="AA22" s="193"/>
      <c r="AB22" s="330"/>
      <c r="AC22" s="37" t="s">
        <v>102</v>
      </c>
      <c r="AD22" s="340"/>
      <c r="AE22" s="337"/>
      <c r="AF22" s="44"/>
      <c r="AG22" s="8"/>
      <c r="AH22" s="8"/>
      <c r="AI22" s="8"/>
      <c r="AJ22" s="8"/>
      <c r="AK22" s="8"/>
      <c r="AL22" s="8"/>
      <c r="AM22" s="8"/>
      <c r="AN22" s="8"/>
      <c r="AO22" s="8"/>
    </row>
    <row r="23" spans="1:41" ht="15" customHeight="1">
      <c r="A23" s="114" t="s">
        <v>118</v>
      </c>
      <c r="B23" s="308"/>
      <c r="C23" s="309"/>
      <c r="D23" s="309"/>
      <c r="E23" s="309"/>
      <c r="F23" s="309"/>
      <c r="G23" s="309"/>
      <c r="H23" s="310"/>
      <c r="I23" s="29"/>
      <c r="J23" s="29"/>
      <c r="K23" s="31" t="str">
        <f t="shared" si="13"/>
        <v/>
      </c>
      <c r="L23" s="151"/>
      <c r="M23" s="151"/>
      <c r="N23" s="31" t="str">
        <f t="shared" si="7"/>
        <v/>
      </c>
      <c r="O23" s="144" t="s">
        <v>25</v>
      </c>
      <c r="P23" s="171">
        <v>1</v>
      </c>
      <c r="Q23" s="31" t="str">
        <f t="shared" si="8"/>
        <v>公斤</v>
      </c>
      <c r="R23" s="29"/>
      <c r="S23" s="29"/>
      <c r="T23" s="31" t="str">
        <f t="shared" si="9"/>
        <v/>
      </c>
      <c r="U23" s="32"/>
      <c r="V23" s="32"/>
      <c r="W23" s="31" t="str">
        <f t="shared" si="4"/>
        <v/>
      </c>
      <c r="X23" s="29" t="s">
        <v>81</v>
      </c>
      <c r="Y23" s="219"/>
      <c r="Z23" s="31" t="str">
        <f t="shared" si="10"/>
        <v/>
      </c>
      <c r="AA23" s="193"/>
      <c r="AB23" s="330"/>
      <c r="AC23" s="37" t="s">
        <v>102</v>
      </c>
      <c r="AD23" s="340"/>
      <c r="AE23" s="337"/>
      <c r="AF23" s="44"/>
      <c r="AG23" s="8"/>
      <c r="AH23" s="8"/>
      <c r="AI23" s="8"/>
      <c r="AJ23" s="8"/>
      <c r="AK23" s="8"/>
      <c r="AL23" s="8"/>
      <c r="AM23" s="8"/>
      <c r="AN23" s="8"/>
      <c r="AO23" s="8"/>
    </row>
    <row r="24" spans="1:41" ht="15" customHeight="1">
      <c r="A24" s="114"/>
      <c r="B24" s="308"/>
      <c r="C24" s="309"/>
      <c r="D24" s="309"/>
      <c r="E24" s="309"/>
      <c r="F24" s="309"/>
      <c r="G24" s="309"/>
      <c r="H24" s="310"/>
      <c r="I24" s="29"/>
      <c r="J24" s="29"/>
      <c r="K24" s="31" t="str">
        <f t="shared" si="13"/>
        <v/>
      </c>
      <c r="L24" s="151"/>
      <c r="M24" s="151"/>
      <c r="N24" s="31" t="str">
        <f t="shared" si="7"/>
        <v/>
      </c>
      <c r="O24" s="171" t="s">
        <v>32</v>
      </c>
      <c r="P24" s="171">
        <v>0.05</v>
      </c>
      <c r="Q24" s="31" t="str">
        <f t="shared" si="8"/>
        <v>公斤</v>
      </c>
      <c r="R24" s="29"/>
      <c r="S24" s="29"/>
      <c r="T24" s="31" t="str">
        <f t="shared" si="9"/>
        <v/>
      </c>
      <c r="U24" s="32"/>
      <c r="V24" s="32"/>
      <c r="W24" s="31" t="str">
        <f t="shared" si="4"/>
        <v/>
      </c>
      <c r="X24" s="29"/>
      <c r="Y24" s="219"/>
      <c r="Z24" s="31" t="str">
        <f t="shared" si="10"/>
        <v/>
      </c>
      <c r="AA24" s="193"/>
      <c r="AB24" s="330"/>
      <c r="AC24" s="37" t="s">
        <v>102</v>
      </c>
      <c r="AD24" s="340"/>
      <c r="AE24" s="337"/>
      <c r="AF24" s="44"/>
      <c r="AG24" s="8"/>
      <c r="AH24" s="8"/>
      <c r="AI24" s="8"/>
      <c r="AJ24" s="8"/>
      <c r="AK24" s="8"/>
      <c r="AL24" s="8"/>
      <c r="AM24" s="8"/>
      <c r="AN24" s="8"/>
      <c r="AO24" s="8"/>
    </row>
    <row r="25" spans="1:41" ht="15" customHeight="1" thickBot="1">
      <c r="A25" s="117"/>
      <c r="B25" s="311"/>
      <c r="C25" s="312"/>
      <c r="D25" s="312"/>
      <c r="E25" s="312"/>
      <c r="F25" s="312"/>
      <c r="G25" s="312"/>
      <c r="H25" s="313"/>
      <c r="I25" s="38"/>
      <c r="J25" s="38"/>
      <c r="K25" s="39" t="str">
        <f t="shared" si="13"/>
        <v/>
      </c>
      <c r="L25" s="152"/>
      <c r="M25" s="152"/>
      <c r="N25" s="39" t="str">
        <f t="shared" si="7"/>
        <v/>
      </c>
      <c r="O25" s="173" t="s">
        <v>54</v>
      </c>
      <c r="P25" s="173"/>
      <c r="Q25" s="39" t="str">
        <f t="shared" si="8"/>
        <v/>
      </c>
      <c r="R25" s="38"/>
      <c r="S25" s="38"/>
      <c r="T25" s="39" t="str">
        <f t="shared" si="9"/>
        <v/>
      </c>
      <c r="U25" s="40"/>
      <c r="V25" s="40"/>
      <c r="W25" s="39" t="str">
        <f t="shared" si="4"/>
        <v/>
      </c>
      <c r="X25" s="222"/>
      <c r="Y25" s="223"/>
      <c r="Z25" s="39" t="str">
        <f t="shared" si="10"/>
        <v/>
      </c>
      <c r="AA25" s="332"/>
      <c r="AB25" s="333"/>
      <c r="AC25" s="41" t="s">
        <v>102</v>
      </c>
      <c r="AD25" s="341"/>
      <c r="AE25" s="338"/>
      <c r="AF25" s="45"/>
      <c r="AG25" s="53"/>
      <c r="AH25" s="53"/>
      <c r="AI25" s="53"/>
      <c r="AJ25" s="53"/>
      <c r="AK25" s="53"/>
      <c r="AL25" s="53"/>
      <c r="AM25" s="53"/>
      <c r="AN25" s="53"/>
      <c r="AO25" s="53"/>
    </row>
    <row r="26" spans="1:41" ht="15" customHeight="1">
      <c r="A26" s="118" t="s">
        <v>119</v>
      </c>
      <c r="B26" s="314"/>
      <c r="C26" s="315"/>
      <c r="D26" s="315"/>
      <c r="E26" s="315"/>
      <c r="F26" s="315"/>
      <c r="G26" s="315"/>
      <c r="H26" s="316"/>
      <c r="I26" s="418" t="s">
        <v>143</v>
      </c>
      <c r="J26" s="470"/>
      <c r="K26" s="48" t="str">
        <f t="shared" si="13"/>
        <v/>
      </c>
      <c r="L26" s="428" t="s">
        <v>159</v>
      </c>
      <c r="M26" s="441"/>
      <c r="N26" s="48" t="str">
        <f t="shared" si="7"/>
        <v/>
      </c>
      <c r="O26" s="418" t="s">
        <v>204</v>
      </c>
      <c r="P26" s="446"/>
      <c r="Q26" s="48" t="str">
        <f t="shared" si="8"/>
        <v/>
      </c>
      <c r="R26" s="445" t="s">
        <v>243</v>
      </c>
      <c r="S26" s="446"/>
      <c r="T26" s="48" t="str">
        <f t="shared" si="9"/>
        <v/>
      </c>
      <c r="U26" s="51" t="s">
        <v>19</v>
      </c>
      <c r="V26" s="51"/>
      <c r="W26" s="48" t="str">
        <f t="shared" si="4"/>
        <v/>
      </c>
      <c r="X26" s="428" t="s">
        <v>277</v>
      </c>
      <c r="Y26" s="429"/>
      <c r="Z26" s="48" t="str">
        <f t="shared" si="10"/>
        <v/>
      </c>
      <c r="AA26" s="334" t="s">
        <v>357</v>
      </c>
      <c r="AB26" s="335"/>
      <c r="AC26" s="49" t="s">
        <v>102</v>
      </c>
      <c r="AD26" s="340"/>
      <c r="AE26" s="337"/>
      <c r="AF26" s="42" t="str">
        <f>A26</f>
        <v>d3</v>
      </c>
      <c r="AG26" s="43" t="str">
        <f>I27&amp;" "&amp;I28&amp;" "&amp;I29&amp;" "&amp;I30&amp;" "&amp;I31&amp;" "&amp;I32</f>
        <v xml:space="preserve">米 糯米    </v>
      </c>
      <c r="AH26" s="43" t="str">
        <f>L27&amp;" "&amp;L28&amp;" "&amp;L29&amp;" "&amp;L30&amp;" "&amp;L31&amp;" "&amp;L32</f>
        <v xml:space="preserve">豬後腿肉 麻竹筍干 大蒜 滷包  </v>
      </c>
      <c r="AI26" s="43" t="str">
        <f>O27&amp;" "&amp;O28&amp;" "&amp;O29&amp;" "&amp;O30&amp;" "&amp;O31&amp;" "&amp;O32</f>
        <v>豬絞肉 冷凍芋頭丁 時蔬 乾香菇 紅蔥頭 油蔥酥</v>
      </c>
      <c r="AJ26" s="43" t="str">
        <f>R27&amp;" "&amp;R28&amp;" "&amp;R29&amp;" "&amp;R30&amp;" "&amp;R31&amp;" "&amp;R32</f>
        <v xml:space="preserve">乾豆腐皮 綠豆芽 韮菜 乾木耳 大蒜 </v>
      </c>
      <c r="AK26" s="43" t="str">
        <f>U27&amp;" "&amp;U28&amp;" "&amp;U29&amp;" "&amp;U30&amp;" "&amp;U31&amp;" "&amp;U32</f>
        <v xml:space="preserve">蔬菜 大蒜    </v>
      </c>
      <c r="AL26" s="43" t="str">
        <f>X27&amp;" "&amp;X28&amp;" "&amp;X29&amp;" "&amp;X30&amp;" "&amp;X31&amp;" "&amp;X32</f>
        <v xml:space="preserve">紫菜 魚丸 薑   </v>
      </c>
      <c r="AM26" s="43" t="str">
        <f>AA27&amp;" "&amp;AA28&amp;" "&amp;AA29&amp;" "&amp;AA30&amp;" "&amp;AA31&amp;" "&amp;AA32</f>
        <v xml:space="preserve">點心     </v>
      </c>
      <c r="AN26" s="8" t="str">
        <f>AD27&amp;" "&amp;AD28&amp;" "&amp;AD29&amp;" "&amp;AD30&amp;" "&amp;AD31&amp;" "&amp;AD32</f>
        <v xml:space="preserve">     </v>
      </c>
      <c r="AO26" s="8" t="str">
        <f>AE27&amp;" "&amp;AE28&amp;" "&amp;AE29&amp;" "&amp;AE30&amp;" "&amp;AE31&amp;" "&amp;AE32</f>
        <v xml:space="preserve">     </v>
      </c>
    </row>
    <row r="27" spans="1:41" ht="15" customHeight="1">
      <c r="A27" s="118"/>
      <c r="B27" s="314">
        <v>5.3</v>
      </c>
      <c r="C27" s="315">
        <v>2.7</v>
      </c>
      <c r="D27" s="315">
        <v>2.1</v>
      </c>
      <c r="E27" s="315">
        <v>3</v>
      </c>
      <c r="F27" s="315">
        <v>0</v>
      </c>
      <c r="G27" s="315">
        <v>0</v>
      </c>
      <c r="H27" s="316">
        <v>761</v>
      </c>
      <c r="I27" s="141" t="s">
        <v>20</v>
      </c>
      <c r="J27" s="141">
        <v>7</v>
      </c>
      <c r="K27" s="30" t="str">
        <f t="shared" si="13"/>
        <v>公斤</v>
      </c>
      <c r="L27" s="29" t="s">
        <v>28</v>
      </c>
      <c r="M27" s="29">
        <v>6</v>
      </c>
      <c r="N27" s="30" t="str">
        <f t="shared" si="7"/>
        <v>公斤</v>
      </c>
      <c r="O27" s="141" t="s">
        <v>21</v>
      </c>
      <c r="P27" s="141">
        <v>2</v>
      </c>
      <c r="Q27" s="30" t="str">
        <f t="shared" si="8"/>
        <v>公斤</v>
      </c>
      <c r="R27" s="141" t="s">
        <v>244</v>
      </c>
      <c r="S27" s="180">
        <v>1</v>
      </c>
      <c r="T27" s="30" t="str">
        <f t="shared" si="9"/>
        <v>公斤</v>
      </c>
      <c r="U27" s="32" t="s">
        <v>15</v>
      </c>
      <c r="V27" s="32">
        <v>7</v>
      </c>
      <c r="W27" s="30" t="str">
        <f t="shared" si="4"/>
        <v>公斤</v>
      </c>
      <c r="X27" s="29" t="s">
        <v>80</v>
      </c>
      <c r="Y27" s="219">
        <v>0.1</v>
      </c>
      <c r="Z27" s="30" t="str">
        <f t="shared" si="10"/>
        <v>公斤</v>
      </c>
      <c r="AA27" s="193" t="s">
        <v>357</v>
      </c>
      <c r="AB27" s="330">
        <v>9</v>
      </c>
      <c r="AC27" s="50" t="s">
        <v>11</v>
      </c>
      <c r="AD27" s="340"/>
      <c r="AE27" s="337"/>
      <c r="AF27" s="44"/>
      <c r="AG27" s="8"/>
      <c r="AH27" s="8"/>
      <c r="AI27" s="8"/>
      <c r="AJ27" s="8"/>
      <c r="AK27" s="8"/>
      <c r="AL27" s="8"/>
      <c r="AM27" s="8"/>
      <c r="AN27" s="8"/>
      <c r="AO27" s="8"/>
    </row>
    <row r="28" spans="1:41" ht="15" customHeight="1">
      <c r="A28" s="119">
        <v>45357</v>
      </c>
      <c r="B28" s="314"/>
      <c r="C28" s="315"/>
      <c r="D28" s="315"/>
      <c r="E28" s="315"/>
      <c r="F28" s="315"/>
      <c r="G28" s="315"/>
      <c r="H28" s="316"/>
      <c r="I28" s="141" t="s">
        <v>68</v>
      </c>
      <c r="J28" s="141">
        <v>3</v>
      </c>
      <c r="K28" s="31" t="str">
        <f t="shared" si="13"/>
        <v>公斤</v>
      </c>
      <c r="L28" s="153" t="s">
        <v>160</v>
      </c>
      <c r="M28" s="153">
        <v>5</v>
      </c>
      <c r="N28" s="31" t="str">
        <f t="shared" si="7"/>
        <v>公斤</v>
      </c>
      <c r="O28" s="174" t="s">
        <v>205</v>
      </c>
      <c r="P28" s="141">
        <v>1</v>
      </c>
      <c r="Q28" s="31" t="str">
        <f t="shared" si="8"/>
        <v>公斤</v>
      </c>
      <c r="R28" s="180" t="s">
        <v>23</v>
      </c>
      <c r="S28" s="180">
        <v>5</v>
      </c>
      <c r="T28" s="31" t="str">
        <f t="shared" si="9"/>
        <v>公斤</v>
      </c>
      <c r="U28" s="32" t="s">
        <v>27</v>
      </c>
      <c r="V28" s="32">
        <v>0.05</v>
      </c>
      <c r="W28" s="31" t="str">
        <f t="shared" si="4"/>
        <v>公斤</v>
      </c>
      <c r="X28" s="224" t="s">
        <v>73</v>
      </c>
      <c r="Y28" s="225">
        <v>1</v>
      </c>
      <c r="Z28" s="31" t="str">
        <f t="shared" si="10"/>
        <v>公斤</v>
      </c>
      <c r="AA28" s="193"/>
      <c r="AB28" s="330"/>
      <c r="AC28" s="37" t="s">
        <v>102</v>
      </c>
      <c r="AD28" s="340"/>
      <c r="AE28" s="337"/>
      <c r="AF28" s="44"/>
      <c r="AG28" s="8"/>
      <c r="AH28" s="8"/>
      <c r="AI28" s="8"/>
      <c r="AJ28" s="8"/>
      <c r="AK28" s="8"/>
      <c r="AL28" s="8"/>
      <c r="AM28" s="8"/>
      <c r="AN28" s="8"/>
      <c r="AO28" s="8"/>
    </row>
    <row r="29" spans="1:41" ht="15" customHeight="1">
      <c r="A29" s="120"/>
      <c r="B29" s="314"/>
      <c r="C29" s="315"/>
      <c r="D29" s="315"/>
      <c r="E29" s="315"/>
      <c r="F29" s="315"/>
      <c r="G29" s="315"/>
      <c r="H29" s="316"/>
      <c r="I29" s="141"/>
      <c r="J29" s="141"/>
      <c r="K29" s="31" t="str">
        <f t="shared" si="13"/>
        <v/>
      </c>
      <c r="L29" s="29" t="s">
        <v>27</v>
      </c>
      <c r="M29" s="29">
        <v>0.05</v>
      </c>
      <c r="N29" s="31" t="str">
        <f t="shared" si="7"/>
        <v>公斤</v>
      </c>
      <c r="O29" s="141" t="s">
        <v>19</v>
      </c>
      <c r="P29" s="141">
        <v>2</v>
      </c>
      <c r="Q29" s="31" t="str">
        <f t="shared" si="8"/>
        <v>公斤</v>
      </c>
      <c r="R29" s="180" t="s">
        <v>31</v>
      </c>
      <c r="S29" s="180">
        <v>0.5</v>
      </c>
      <c r="T29" s="31" t="str">
        <f t="shared" si="9"/>
        <v>公斤</v>
      </c>
      <c r="U29" s="32"/>
      <c r="V29" s="32"/>
      <c r="W29" s="31" t="str">
        <f t="shared" si="4"/>
        <v/>
      </c>
      <c r="X29" s="29" t="s">
        <v>32</v>
      </c>
      <c r="Y29" s="219">
        <v>0.05</v>
      </c>
      <c r="Z29" s="31" t="str">
        <f t="shared" si="10"/>
        <v>公斤</v>
      </c>
      <c r="AA29" s="193"/>
      <c r="AB29" s="330"/>
      <c r="AC29" s="37" t="s">
        <v>102</v>
      </c>
      <c r="AD29" s="340"/>
      <c r="AE29" s="337"/>
      <c r="AF29" s="44"/>
      <c r="AG29" s="8"/>
      <c r="AH29" s="8"/>
      <c r="AI29" s="8"/>
      <c r="AJ29" s="8"/>
      <c r="AK29" s="8"/>
      <c r="AL29" s="8"/>
      <c r="AM29" s="8"/>
      <c r="AN29" s="8"/>
      <c r="AO29" s="8"/>
    </row>
    <row r="30" spans="1:41" ht="15" customHeight="1">
      <c r="A30" s="118" t="s">
        <v>120</v>
      </c>
      <c r="B30" s="314"/>
      <c r="C30" s="315"/>
      <c r="D30" s="315"/>
      <c r="E30" s="315"/>
      <c r="F30" s="315"/>
      <c r="G30" s="315"/>
      <c r="H30" s="316"/>
      <c r="I30" s="141"/>
      <c r="J30" s="141"/>
      <c r="K30" s="31" t="str">
        <f t="shared" si="13"/>
        <v/>
      </c>
      <c r="L30" s="29" t="s">
        <v>161</v>
      </c>
      <c r="M30" s="29"/>
      <c r="N30" s="31" t="str">
        <f t="shared" si="7"/>
        <v/>
      </c>
      <c r="O30" s="141" t="s">
        <v>69</v>
      </c>
      <c r="P30" s="141">
        <v>0.05</v>
      </c>
      <c r="Q30" s="31" t="str">
        <f t="shared" si="8"/>
        <v>公斤</v>
      </c>
      <c r="R30" s="141" t="s">
        <v>41</v>
      </c>
      <c r="S30" s="141">
        <v>0.02</v>
      </c>
      <c r="T30" s="31" t="str">
        <f t="shared" si="9"/>
        <v>公斤</v>
      </c>
      <c r="U30" s="32"/>
      <c r="V30" s="32"/>
      <c r="W30" s="31" t="str">
        <f t="shared" si="4"/>
        <v/>
      </c>
      <c r="X30" s="29"/>
      <c r="Y30" s="219"/>
      <c r="Z30" s="31" t="str">
        <f t="shared" si="10"/>
        <v/>
      </c>
      <c r="AA30" s="193"/>
      <c r="AB30" s="330"/>
      <c r="AC30" s="37" t="s">
        <v>102</v>
      </c>
      <c r="AD30" s="340"/>
      <c r="AE30" s="337"/>
      <c r="AF30" s="44"/>
      <c r="AG30" s="8"/>
      <c r="AH30" s="8"/>
      <c r="AI30" s="8"/>
      <c r="AJ30" s="8"/>
      <c r="AK30" s="8"/>
      <c r="AL30" s="8"/>
      <c r="AM30" s="8"/>
      <c r="AN30" s="8"/>
      <c r="AO30" s="8"/>
    </row>
    <row r="31" spans="1:41" ht="15" customHeight="1">
      <c r="A31" s="118"/>
      <c r="B31" s="314"/>
      <c r="C31" s="315"/>
      <c r="D31" s="315"/>
      <c r="E31" s="315"/>
      <c r="F31" s="315"/>
      <c r="G31" s="315"/>
      <c r="H31" s="316"/>
      <c r="I31" s="141"/>
      <c r="J31" s="141"/>
      <c r="K31" s="31" t="str">
        <f t="shared" si="13"/>
        <v/>
      </c>
      <c r="L31" s="29"/>
      <c r="M31" s="29"/>
      <c r="N31" s="31" t="str">
        <f t="shared" si="7"/>
        <v/>
      </c>
      <c r="O31" s="141" t="s">
        <v>71</v>
      </c>
      <c r="P31" s="141"/>
      <c r="Q31" s="31" t="str">
        <f t="shared" si="8"/>
        <v/>
      </c>
      <c r="R31" s="141" t="s">
        <v>27</v>
      </c>
      <c r="S31" s="141">
        <v>0.05</v>
      </c>
      <c r="T31" s="31" t="str">
        <f t="shared" si="9"/>
        <v>公斤</v>
      </c>
      <c r="U31" s="32"/>
      <c r="V31" s="32"/>
      <c r="W31" s="31" t="str">
        <f t="shared" si="4"/>
        <v/>
      </c>
      <c r="X31" s="193"/>
      <c r="Y31" s="226"/>
      <c r="Z31" s="31" t="str">
        <f t="shared" si="10"/>
        <v/>
      </c>
      <c r="AA31" s="193"/>
      <c r="AB31" s="330"/>
      <c r="AC31" s="37" t="s">
        <v>102</v>
      </c>
      <c r="AD31" s="340"/>
      <c r="AE31" s="337"/>
      <c r="AF31" s="44"/>
      <c r="AG31" s="8"/>
      <c r="AH31" s="8"/>
      <c r="AI31" s="8"/>
      <c r="AJ31" s="8"/>
      <c r="AK31" s="8"/>
      <c r="AL31" s="8"/>
      <c r="AM31" s="8"/>
      <c r="AN31" s="8"/>
      <c r="AO31" s="8"/>
    </row>
    <row r="32" spans="1:41" ht="15" customHeight="1" thickBot="1">
      <c r="A32" s="118"/>
      <c r="B32" s="317"/>
      <c r="C32" s="318"/>
      <c r="D32" s="318"/>
      <c r="E32" s="318"/>
      <c r="F32" s="318"/>
      <c r="G32" s="318"/>
      <c r="H32" s="319"/>
      <c r="I32" s="142"/>
      <c r="J32" s="142"/>
      <c r="K32" s="39" t="str">
        <f t="shared" si="13"/>
        <v/>
      </c>
      <c r="L32" s="38"/>
      <c r="M32" s="38"/>
      <c r="N32" s="39" t="str">
        <f t="shared" si="7"/>
        <v/>
      </c>
      <c r="O32" s="141" t="s">
        <v>207</v>
      </c>
      <c r="P32" s="175"/>
      <c r="Q32" s="39" t="str">
        <f t="shared" si="8"/>
        <v/>
      </c>
      <c r="R32" s="192"/>
      <c r="S32" s="192"/>
      <c r="T32" s="39" t="str">
        <f t="shared" si="9"/>
        <v/>
      </c>
      <c r="U32" s="40"/>
      <c r="V32" s="40"/>
      <c r="W32" s="39" t="str">
        <f t="shared" si="4"/>
        <v/>
      </c>
      <c r="X32" s="227"/>
      <c r="Y32" s="228"/>
      <c r="Z32" s="39" t="str">
        <f t="shared" si="10"/>
        <v/>
      </c>
      <c r="AA32" s="227"/>
      <c r="AB32" s="331"/>
      <c r="AC32" s="41" t="s">
        <v>102</v>
      </c>
      <c r="AD32" s="341"/>
      <c r="AE32" s="338"/>
      <c r="AF32" s="45"/>
      <c r="AG32" s="53"/>
      <c r="AH32" s="53"/>
      <c r="AI32" s="53"/>
      <c r="AJ32" s="53"/>
      <c r="AK32" s="53"/>
      <c r="AL32" s="53"/>
      <c r="AM32" s="53"/>
      <c r="AN32" s="53"/>
      <c r="AO32" s="53"/>
    </row>
    <row r="33" spans="1:41" ht="15" customHeight="1">
      <c r="A33" s="113" t="s">
        <v>121</v>
      </c>
      <c r="B33" s="305"/>
      <c r="C33" s="306"/>
      <c r="D33" s="306"/>
      <c r="E33" s="306"/>
      <c r="F33" s="306"/>
      <c r="G33" s="306"/>
      <c r="H33" s="307"/>
      <c r="I33" s="427" t="s">
        <v>33</v>
      </c>
      <c r="J33" s="424"/>
      <c r="K33" s="48" t="str">
        <f t="shared" si="13"/>
        <v/>
      </c>
      <c r="L33" s="488" t="s">
        <v>162</v>
      </c>
      <c r="M33" s="489"/>
      <c r="N33" s="48" t="str">
        <f t="shared" si="7"/>
        <v/>
      </c>
      <c r="O33" s="414" t="s">
        <v>208</v>
      </c>
      <c r="P33" s="424"/>
      <c r="Q33" s="48" t="str">
        <f t="shared" si="8"/>
        <v/>
      </c>
      <c r="R33" s="414" t="s">
        <v>82</v>
      </c>
      <c r="S33" s="424"/>
      <c r="T33" s="48" t="str">
        <f t="shared" si="9"/>
        <v/>
      </c>
      <c r="U33" s="51" t="s">
        <v>19</v>
      </c>
      <c r="V33" s="51"/>
      <c r="W33" s="48" t="str">
        <f t="shared" si="4"/>
        <v/>
      </c>
      <c r="X33" s="427" t="s">
        <v>278</v>
      </c>
      <c r="Y33" s="415"/>
      <c r="Z33" s="48" t="str">
        <f t="shared" si="10"/>
        <v/>
      </c>
      <c r="AA33" s="328" t="s">
        <v>357</v>
      </c>
      <c r="AB33" s="329"/>
      <c r="AC33" s="49" t="str">
        <f t="shared" si="12"/>
        <v/>
      </c>
      <c r="AD33" s="340"/>
      <c r="AE33" s="337"/>
      <c r="AF33" s="42" t="str">
        <f>A33</f>
        <v>d4</v>
      </c>
      <c r="AG33" s="43" t="str">
        <f>I34&amp;" "&amp;I35&amp;" "&amp;I36&amp;" "&amp;I37&amp;" "&amp;I38&amp;" "&amp;I39</f>
        <v xml:space="preserve">米 糙米    </v>
      </c>
      <c r="AH33" s="43" t="str">
        <f>L34&amp;" "&amp;L35&amp;" "&amp;L36&amp;" "&amp;L37&amp;" "&amp;L38&amp;" "&amp;L39</f>
        <v xml:space="preserve">肉雞 時瓜 胡蘿蔔 大蒜 九層塔 </v>
      </c>
      <c r="AI33" s="43" t="str">
        <f>O34&amp;" "&amp;O35&amp;" "&amp;O36&amp;" "&amp;O37&amp;" "&amp;O38&amp;" "&amp;O39</f>
        <v xml:space="preserve">雞蛋 時蔬 乾香菇 大蒜  </v>
      </c>
      <c r="AJ33" s="43" t="str">
        <f>R34&amp;" "&amp;R35&amp;" "&amp;R36&amp;" "&amp;R37&amp;" "&amp;R38&amp;" "&amp;R39</f>
        <v>黑輪 白蘿蔔 甜玉米 胡蘿蔔 柴魚片 味醂</v>
      </c>
      <c r="AK33" s="43" t="str">
        <f>U34&amp;" "&amp;U35&amp;" "&amp;U36&amp;" "&amp;U37&amp;" "&amp;U38&amp;" "&amp;U39</f>
        <v xml:space="preserve">蔬菜 大蒜    </v>
      </c>
      <c r="AL33" s="43" t="str">
        <f>X34&amp;" "&amp;X35&amp;" "&amp;X36&amp;" "&amp;X37&amp;" "&amp;X38&amp;" "&amp;X39</f>
        <v xml:space="preserve">紅豆 黑糯米 紅砂糖   </v>
      </c>
      <c r="AM33" s="43" t="str">
        <f>AA34&amp;" "&amp;AA35&amp;" "&amp;AA36&amp;" "&amp;AA37&amp;" "&amp;AA38&amp;" "&amp;AA39</f>
        <v xml:space="preserve">點心     </v>
      </c>
      <c r="AN33" s="8" t="str">
        <f>AD34&amp;" "&amp;AD35&amp;" "&amp;AD36&amp;" "&amp;AD37&amp;" "&amp;AD38&amp;" "&amp;AD39</f>
        <v xml:space="preserve">     </v>
      </c>
      <c r="AO33" s="8" t="str">
        <f>AE34&amp;" "&amp;AE35&amp;" "&amp;AE36&amp;" "&amp;AE37&amp;" "&amp;AE38&amp;" "&amp;AE39</f>
        <v xml:space="preserve">     </v>
      </c>
    </row>
    <row r="34" spans="1:41" ht="15" customHeight="1">
      <c r="A34" s="114"/>
      <c r="B34" s="308">
        <v>6.1</v>
      </c>
      <c r="C34" s="309">
        <v>3</v>
      </c>
      <c r="D34" s="309">
        <v>2</v>
      </c>
      <c r="E34" s="309">
        <v>3</v>
      </c>
      <c r="F34" s="309">
        <v>0</v>
      </c>
      <c r="G34" s="309">
        <v>0</v>
      </c>
      <c r="H34" s="310">
        <v>837</v>
      </c>
      <c r="I34" s="29" t="s">
        <v>20</v>
      </c>
      <c r="J34" s="29">
        <v>8</v>
      </c>
      <c r="K34" s="30" t="str">
        <f t="shared" si="13"/>
        <v>公斤</v>
      </c>
      <c r="L34" s="144" t="s">
        <v>57</v>
      </c>
      <c r="M34" s="144">
        <v>9</v>
      </c>
      <c r="N34" s="30" t="str">
        <f t="shared" si="7"/>
        <v>公斤</v>
      </c>
      <c r="O34" s="144" t="s">
        <v>35</v>
      </c>
      <c r="P34" s="144">
        <v>2.7</v>
      </c>
      <c r="Q34" s="30" t="str">
        <f t="shared" si="8"/>
        <v>公斤</v>
      </c>
      <c r="R34" s="193" t="s">
        <v>83</v>
      </c>
      <c r="S34" s="193">
        <v>1</v>
      </c>
      <c r="T34" s="30" t="str">
        <f t="shared" si="9"/>
        <v>公斤</v>
      </c>
      <c r="U34" s="32" t="s">
        <v>15</v>
      </c>
      <c r="V34" s="32">
        <v>7</v>
      </c>
      <c r="W34" s="30" t="str">
        <f t="shared" si="4"/>
        <v>公斤</v>
      </c>
      <c r="X34" s="29" t="s">
        <v>84</v>
      </c>
      <c r="Y34" s="219">
        <v>1</v>
      </c>
      <c r="Z34" s="30" t="str">
        <f t="shared" si="10"/>
        <v>公斤</v>
      </c>
      <c r="AA34" s="193" t="s">
        <v>357</v>
      </c>
      <c r="AB34" s="330">
        <v>9</v>
      </c>
      <c r="AC34" s="50" t="str">
        <f t="shared" si="12"/>
        <v>公斤</v>
      </c>
      <c r="AD34" s="340"/>
      <c r="AE34" s="337"/>
      <c r="AF34" s="44"/>
      <c r="AG34" s="8"/>
      <c r="AH34" s="8"/>
      <c r="AI34" s="8"/>
      <c r="AJ34" s="8"/>
      <c r="AK34" s="8"/>
      <c r="AL34" s="8"/>
      <c r="AM34" s="8"/>
      <c r="AN34" s="8"/>
      <c r="AO34" s="8"/>
    </row>
    <row r="35" spans="1:41" ht="15" customHeight="1">
      <c r="A35" s="115">
        <v>45358</v>
      </c>
      <c r="B35" s="308"/>
      <c r="C35" s="309"/>
      <c r="D35" s="309"/>
      <c r="E35" s="309"/>
      <c r="F35" s="309"/>
      <c r="G35" s="309"/>
      <c r="H35" s="310"/>
      <c r="I35" s="29" t="s">
        <v>37</v>
      </c>
      <c r="J35" s="29">
        <v>2</v>
      </c>
      <c r="K35" s="31" t="str">
        <f t="shared" si="13"/>
        <v>公斤</v>
      </c>
      <c r="L35" s="29" t="s">
        <v>163</v>
      </c>
      <c r="M35" s="144">
        <v>2</v>
      </c>
      <c r="N35" s="31" t="str">
        <f t="shared" si="7"/>
        <v>公斤</v>
      </c>
      <c r="O35" s="144" t="s">
        <v>19</v>
      </c>
      <c r="P35" s="144">
        <v>6</v>
      </c>
      <c r="Q35" s="31" t="str">
        <f t="shared" si="8"/>
        <v>公斤</v>
      </c>
      <c r="R35" s="144" t="s">
        <v>49</v>
      </c>
      <c r="S35" s="144">
        <v>3</v>
      </c>
      <c r="T35" s="31" t="str">
        <f t="shared" si="9"/>
        <v>公斤</v>
      </c>
      <c r="U35" s="32" t="s">
        <v>27</v>
      </c>
      <c r="V35" s="32">
        <v>0.05</v>
      </c>
      <c r="W35" s="31" t="str">
        <f t="shared" si="4"/>
        <v>公斤</v>
      </c>
      <c r="X35" s="29" t="s">
        <v>76</v>
      </c>
      <c r="Y35" s="219">
        <v>1</v>
      </c>
      <c r="Z35" s="31" t="str">
        <f t="shared" si="10"/>
        <v>公斤</v>
      </c>
      <c r="AA35" s="193"/>
      <c r="AB35" s="330"/>
      <c r="AC35" s="37" t="str">
        <f t="shared" si="12"/>
        <v/>
      </c>
      <c r="AD35" s="340"/>
      <c r="AE35" s="337"/>
      <c r="AF35" s="44"/>
      <c r="AG35" s="8"/>
      <c r="AH35" s="8"/>
      <c r="AI35" s="8"/>
      <c r="AJ35" s="8"/>
      <c r="AK35" s="8"/>
      <c r="AL35" s="8"/>
      <c r="AM35" s="8"/>
      <c r="AN35" s="8"/>
      <c r="AO35" s="8"/>
    </row>
    <row r="36" spans="1:41" ht="15" customHeight="1">
      <c r="A36" s="116"/>
      <c r="B36" s="308"/>
      <c r="C36" s="309"/>
      <c r="D36" s="309"/>
      <c r="E36" s="309"/>
      <c r="F36" s="309"/>
      <c r="G36" s="309"/>
      <c r="H36" s="310"/>
      <c r="I36" s="29"/>
      <c r="J36" s="29"/>
      <c r="K36" s="31" t="str">
        <f t="shared" si="13"/>
        <v/>
      </c>
      <c r="L36" s="29" t="s">
        <v>25</v>
      </c>
      <c r="M36" s="29">
        <v>1</v>
      </c>
      <c r="N36" s="31" t="str">
        <f t="shared" si="7"/>
        <v>公斤</v>
      </c>
      <c r="O36" s="144" t="s">
        <v>69</v>
      </c>
      <c r="P36" s="144">
        <v>0.01</v>
      </c>
      <c r="Q36" s="31" t="str">
        <f t="shared" si="8"/>
        <v>公斤</v>
      </c>
      <c r="R36" s="144" t="s">
        <v>245</v>
      </c>
      <c r="S36" s="144">
        <v>2</v>
      </c>
      <c r="T36" s="31" t="str">
        <f t="shared" si="9"/>
        <v>公斤</v>
      </c>
      <c r="U36" s="32"/>
      <c r="V36" s="32"/>
      <c r="W36" s="31" t="str">
        <f t="shared" si="4"/>
        <v/>
      </c>
      <c r="X36" s="29" t="s">
        <v>196</v>
      </c>
      <c r="Y36" s="219">
        <v>1</v>
      </c>
      <c r="Z36" s="31" t="str">
        <f t="shared" si="10"/>
        <v>公斤</v>
      </c>
      <c r="AA36" s="193"/>
      <c r="AB36" s="330"/>
      <c r="AC36" s="37" t="str">
        <f t="shared" si="12"/>
        <v/>
      </c>
      <c r="AD36" s="340"/>
      <c r="AE36" s="337"/>
      <c r="AF36" s="44"/>
      <c r="AG36" s="8"/>
      <c r="AH36" s="8"/>
      <c r="AI36" s="8"/>
      <c r="AJ36" s="8"/>
      <c r="AK36" s="8"/>
      <c r="AL36" s="8"/>
      <c r="AM36" s="8"/>
      <c r="AN36" s="8"/>
      <c r="AO36" s="8"/>
    </row>
    <row r="37" spans="1:41" ht="15" customHeight="1">
      <c r="A37" s="114" t="s">
        <v>122</v>
      </c>
      <c r="B37" s="308"/>
      <c r="C37" s="309"/>
      <c r="D37" s="309"/>
      <c r="E37" s="309"/>
      <c r="F37" s="309"/>
      <c r="G37" s="309"/>
      <c r="H37" s="310"/>
      <c r="I37" s="29"/>
      <c r="J37" s="29"/>
      <c r="K37" s="31" t="str">
        <f t="shared" si="13"/>
        <v/>
      </c>
      <c r="L37" s="144" t="s">
        <v>27</v>
      </c>
      <c r="M37" s="144">
        <v>0.05</v>
      </c>
      <c r="N37" s="31" t="str">
        <f t="shared" si="7"/>
        <v>公斤</v>
      </c>
      <c r="O37" s="144" t="s">
        <v>27</v>
      </c>
      <c r="P37" s="144">
        <v>0.05</v>
      </c>
      <c r="Q37" s="31" t="str">
        <f t="shared" si="8"/>
        <v>公斤</v>
      </c>
      <c r="R37" s="144" t="s">
        <v>25</v>
      </c>
      <c r="S37" s="144">
        <v>1</v>
      </c>
      <c r="T37" s="31" t="str">
        <f t="shared" si="9"/>
        <v>公斤</v>
      </c>
      <c r="U37" s="32"/>
      <c r="V37" s="32"/>
      <c r="W37" s="31" t="str">
        <f t="shared" si="4"/>
        <v/>
      </c>
      <c r="X37" s="29"/>
      <c r="Y37" s="219"/>
      <c r="Z37" s="31" t="str">
        <f t="shared" si="10"/>
        <v/>
      </c>
      <c r="AA37" s="193"/>
      <c r="AB37" s="330"/>
      <c r="AC37" s="37" t="str">
        <f t="shared" si="12"/>
        <v/>
      </c>
      <c r="AD37" s="340"/>
      <c r="AE37" s="337"/>
      <c r="AF37" s="44"/>
      <c r="AG37" s="8"/>
      <c r="AH37" s="8"/>
      <c r="AI37" s="8"/>
      <c r="AJ37" s="8"/>
      <c r="AK37" s="8"/>
      <c r="AL37" s="8"/>
      <c r="AM37" s="8"/>
      <c r="AN37" s="8"/>
      <c r="AO37" s="8"/>
    </row>
    <row r="38" spans="1:41" ht="15" customHeight="1">
      <c r="A38" s="114"/>
      <c r="B38" s="308"/>
      <c r="C38" s="309"/>
      <c r="D38" s="309"/>
      <c r="E38" s="309"/>
      <c r="F38" s="309"/>
      <c r="G38" s="309"/>
      <c r="H38" s="310"/>
      <c r="I38" s="29"/>
      <c r="J38" s="29"/>
      <c r="K38" s="31" t="str">
        <f t="shared" si="13"/>
        <v/>
      </c>
      <c r="L38" s="154" t="s">
        <v>54</v>
      </c>
      <c r="M38" s="154"/>
      <c r="N38" s="31" t="str">
        <f t="shared" si="7"/>
        <v/>
      </c>
      <c r="O38" s="144"/>
      <c r="P38" s="144"/>
      <c r="Q38" s="31" t="str">
        <f t="shared" si="8"/>
        <v/>
      </c>
      <c r="R38" s="144" t="s">
        <v>81</v>
      </c>
      <c r="S38" s="29"/>
      <c r="T38" s="31" t="str">
        <f t="shared" si="9"/>
        <v/>
      </c>
      <c r="U38" s="32"/>
      <c r="V38" s="32"/>
      <c r="W38" s="31" t="str">
        <f t="shared" si="4"/>
        <v/>
      </c>
      <c r="X38" s="29"/>
      <c r="Y38" s="219"/>
      <c r="Z38" s="31" t="str">
        <f t="shared" si="10"/>
        <v/>
      </c>
      <c r="AA38" s="193"/>
      <c r="AB38" s="330"/>
      <c r="AC38" s="37" t="str">
        <f t="shared" si="12"/>
        <v/>
      </c>
      <c r="AD38" s="340"/>
      <c r="AE38" s="337"/>
      <c r="AF38" s="44"/>
      <c r="AG38" s="8"/>
      <c r="AH38" s="8"/>
      <c r="AI38" s="8"/>
      <c r="AJ38" s="8"/>
      <c r="AK38" s="8"/>
      <c r="AL38" s="8"/>
      <c r="AM38" s="8"/>
      <c r="AN38" s="8"/>
      <c r="AO38" s="8"/>
    </row>
    <row r="39" spans="1:41" ht="15" customHeight="1" thickBot="1">
      <c r="A39" s="117"/>
      <c r="B39" s="311"/>
      <c r="C39" s="312"/>
      <c r="D39" s="312"/>
      <c r="E39" s="312"/>
      <c r="F39" s="312"/>
      <c r="G39" s="312"/>
      <c r="H39" s="313"/>
      <c r="I39" s="38"/>
      <c r="J39" s="38"/>
      <c r="K39" s="39" t="str">
        <f t="shared" si="13"/>
        <v/>
      </c>
      <c r="L39" s="145"/>
      <c r="M39" s="145"/>
      <c r="N39" s="39" t="str">
        <f t="shared" si="7"/>
        <v/>
      </c>
      <c r="O39" s="38"/>
      <c r="P39" s="38"/>
      <c r="Q39" s="39" t="str">
        <f t="shared" si="8"/>
        <v/>
      </c>
      <c r="R39" s="194" t="s">
        <v>246</v>
      </c>
      <c r="S39" s="38"/>
      <c r="T39" s="39" t="str">
        <f t="shared" si="9"/>
        <v/>
      </c>
      <c r="U39" s="40"/>
      <c r="V39" s="40"/>
      <c r="W39" s="39" t="str">
        <f t="shared" si="4"/>
        <v/>
      </c>
      <c r="X39" s="38"/>
      <c r="Y39" s="218"/>
      <c r="Z39" s="39" t="str">
        <f t="shared" si="10"/>
        <v/>
      </c>
      <c r="AA39" s="332"/>
      <c r="AB39" s="333"/>
      <c r="AC39" s="41" t="str">
        <f t="shared" si="12"/>
        <v/>
      </c>
      <c r="AD39" s="341"/>
      <c r="AE39" s="338"/>
      <c r="AF39" s="45"/>
      <c r="AG39" s="53"/>
      <c r="AH39" s="53"/>
      <c r="AI39" s="53"/>
      <c r="AJ39" s="53"/>
      <c r="AK39" s="53"/>
      <c r="AL39" s="53"/>
      <c r="AM39" s="53"/>
      <c r="AN39" s="53"/>
      <c r="AO39" s="53"/>
    </row>
    <row r="40" spans="1:41" ht="15" customHeight="1">
      <c r="A40" s="113" t="s">
        <v>123</v>
      </c>
      <c r="B40" s="305"/>
      <c r="C40" s="306"/>
      <c r="D40" s="306"/>
      <c r="E40" s="306"/>
      <c r="F40" s="306"/>
      <c r="G40" s="306"/>
      <c r="H40" s="307"/>
      <c r="I40" s="427" t="s">
        <v>75</v>
      </c>
      <c r="J40" s="424"/>
      <c r="K40" s="48" t="str">
        <f t="shared" si="13"/>
        <v/>
      </c>
      <c r="L40" s="465" t="s">
        <v>164</v>
      </c>
      <c r="M40" s="464"/>
      <c r="N40" s="48" t="str">
        <f t="shared" si="7"/>
        <v/>
      </c>
      <c r="O40" s="454" t="s">
        <v>359</v>
      </c>
      <c r="P40" s="455"/>
      <c r="Q40" s="48" t="str">
        <f t="shared" si="8"/>
        <v/>
      </c>
      <c r="R40" s="443" t="s">
        <v>247</v>
      </c>
      <c r="S40" s="424"/>
      <c r="T40" s="48" t="str">
        <f t="shared" si="9"/>
        <v/>
      </c>
      <c r="U40" s="51" t="s">
        <v>19</v>
      </c>
      <c r="V40" s="51"/>
      <c r="W40" s="48" t="str">
        <f t="shared" si="4"/>
        <v/>
      </c>
      <c r="X40" s="416" t="s">
        <v>97</v>
      </c>
      <c r="Y40" s="430"/>
      <c r="Z40" s="48" t="str">
        <f t="shared" si="10"/>
        <v/>
      </c>
      <c r="AA40" s="328" t="s">
        <v>357</v>
      </c>
      <c r="AB40" s="329"/>
      <c r="AC40" s="49" t="str">
        <f t="shared" si="12"/>
        <v/>
      </c>
      <c r="AD40" s="340" t="s">
        <v>358</v>
      </c>
      <c r="AE40" s="337"/>
      <c r="AF40" s="42" t="str">
        <f>A40</f>
        <v>d5</v>
      </c>
      <c r="AG40" s="43" t="str">
        <f>I41&amp;" "&amp;I42&amp;" "&amp;I43&amp;" "&amp;I44&amp;" "&amp;I45&amp;" "&amp;I46</f>
        <v xml:space="preserve">米 黑糯米 糙米   </v>
      </c>
      <c r="AH40" s="43" t="str">
        <f>L41&amp;" "&amp;L42&amp;" "&amp;L43&amp;" "&amp;L44&amp;" "&amp;L45&amp;" "&amp;L46</f>
        <v xml:space="preserve">豬後腿肉 有機蔬菜 洋蔥 大蒜 豆瓣醬 </v>
      </c>
      <c r="AI40" s="43" t="str">
        <f>O41&amp;" "&amp;O42&amp;" "&amp;O43&amp;" "&amp;O44&amp;" "&amp;O45&amp;" "&amp;O46</f>
        <v xml:space="preserve">豆腐 雞蛋 胡蘿蔔 大蒜  </v>
      </c>
      <c r="AJ40" s="43" t="str">
        <f>R41&amp;" "&amp;R42&amp;" "&amp;R43&amp;" "&amp;R44&amp;" "&amp;R45&amp;" "&amp;R46</f>
        <v xml:space="preserve">冷凍花椰菜 培根 大蒜   </v>
      </c>
      <c r="AK40" s="43" t="str">
        <f>U41&amp;" "&amp;U42&amp;" "&amp;U43&amp;" "&amp;U44&amp;" "&amp;U45&amp;" "&amp;U46</f>
        <v xml:space="preserve">蔬菜 大蒜    </v>
      </c>
      <c r="AL40" s="43" t="str">
        <f>X41&amp;" "&amp;X42&amp;" "&amp;X43&amp;" "&amp;X44&amp;" "&amp;X45&amp;" "&amp;X46</f>
        <v xml:space="preserve">時瓜 大骨 薑   </v>
      </c>
      <c r="AM40" s="43" t="str">
        <f>AA41&amp;" "&amp;AA42&amp;" "&amp;AA43&amp;" "&amp;AA44&amp;" "&amp;AA45&amp;" "&amp;AA46</f>
        <v xml:space="preserve">點心     </v>
      </c>
      <c r="AN40" s="8" t="str">
        <f>AD41&amp;" "&amp;AD42&amp;" "&amp;AD43&amp;" "&amp;AD44&amp;" "&amp;AD45&amp;" "&amp;AD46</f>
        <v xml:space="preserve">     </v>
      </c>
      <c r="AO40" s="8" t="str">
        <f>AE41&amp;" "&amp;AE42&amp;" "&amp;AE43&amp;" "&amp;AE44&amp;" "&amp;AE45&amp;" "&amp;AE46</f>
        <v xml:space="preserve">     </v>
      </c>
    </row>
    <row r="41" spans="1:41" ht="15" customHeight="1">
      <c r="A41" s="114"/>
      <c r="B41" s="308">
        <v>5.6</v>
      </c>
      <c r="C41" s="309">
        <v>3.1</v>
      </c>
      <c r="D41" s="309">
        <v>2</v>
      </c>
      <c r="E41" s="309">
        <v>3</v>
      </c>
      <c r="F41" s="309">
        <v>0</v>
      </c>
      <c r="G41" s="309">
        <v>0</v>
      </c>
      <c r="H41" s="310">
        <v>810</v>
      </c>
      <c r="I41" s="29" t="s">
        <v>20</v>
      </c>
      <c r="J41" s="29">
        <v>8</v>
      </c>
      <c r="K41" s="30" t="str">
        <f t="shared" si="13"/>
        <v>公斤</v>
      </c>
      <c r="L41" s="29" t="s">
        <v>28</v>
      </c>
      <c r="M41" s="29">
        <v>6</v>
      </c>
      <c r="N41" s="30" t="str">
        <f t="shared" si="7"/>
        <v>公斤</v>
      </c>
      <c r="O41" s="176" t="s">
        <v>22</v>
      </c>
      <c r="P41" s="176">
        <v>5</v>
      </c>
      <c r="Q41" s="30" t="str">
        <f t="shared" si="8"/>
        <v>公斤</v>
      </c>
      <c r="R41" s="29" t="s">
        <v>47</v>
      </c>
      <c r="S41" s="33">
        <v>5</v>
      </c>
      <c r="T41" s="30" t="str">
        <f t="shared" si="9"/>
        <v>公斤</v>
      </c>
      <c r="U41" s="32" t="s">
        <v>15</v>
      </c>
      <c r="V41" s="32">
        <v>7</v>
      </c>
      <c r="W41" s="30" t="str">
        <f t="shared" si="4"/>
        <v>公斤</v>
      </c>
      <c r="X41" s="141" t="s">
        <v>52</v>
      </c>
      <c r="Y41" s="229">
        <v>5</v>
      </c>
      <c r="Z41" s="30" t="str">
        <f t="shared" si="10"/>
        <v>公斤</v>
      </c>
      <c r="AA41" s="193" t="s">
        <v>357</v>
      </c>
      <c r="AB41" s="330">
        <v>9</v>
      </c>
      <c r="AC41" s="50" t="str">
        <f t="shared" si="12"/>
        <v>公斤</v>
      </c>
      <c r="AD41" s="340"/>
      <c r="AE41" s="337"/>
      <c r="AF41" s="44"/>
      <c r="AG41" s="8"/>
      <c r="AH41" s="8"/>
      <c r="AI41" s="8"/>
      <c r="AJ41" s="8"/>
      <c r="AK41" s="8"/>
      <c r="AL41" s="8"/>
      <c r="AM41" s="8"/>
      <c r="AN41" s="8"/>
      <c r="AO41" s="8"/>
    </row>
    <row r="42" spans="1:41" ht="15" customHeight="1">
      <c r="A42" s="115">
        <v>45359</v>
      </c>
      <c r="B42" s="308"/>
      <c r="C42" s="309"/>
      <c r="D42" s="309"/>
      <c r="E42" s="309"/>
      <c r="F42" s="309"/>
      <c r="G42" s="309"/>
      <c r="H42" s="310"/>
      <c r="I42" s="29" t="s">
        <v>144</v>
      </c>
      <c r="J42" s="29">
        <v>0.4</v>
      </c>
      <c r="K42" s="31" t="str">
        <f t="shared" si="13"/>
        <v>公斤</v>
      </c>
      <c r="L42" s="29" t="s">
        <v>363</v>
      </c>
      <c r="M42" s="29">
        <v>3.5</v>
      </c>
      <c r="N42" s="31" t="str">
        <f t="shared" si="7"/>
        <v>公斤</v>
      </c>
      <c r="O42" s="176" t="s">
        <v>360</v>
      </c>
      <c r="P42" s="176">
        <v>1.5</v>
      </c>
      <c r="Q42" s="31" t="str">
        <f t="shared" si="8"/>
        <v>公斤</v>
      </c>
      <c r="R42" s="195" t="s">
        <v>26</v>
      </c>
      <c r="S42" s="196">
        <v>0.5</v>
      </c>
      <c r="T42" s="31" t="str">
        <f t="shared" si="9"/>
        <v>公斤</v>
      </c>
      <c r="U42" s="32" t="s">
        <v>27</v>
      </c>
      <c r="V42" s="32">
        <v>0.05</v>
      </c>
      <c r="W42" s="31" t="str">
        <f t="shared" si="4"/>
        <v>公斤</v>
      </c>
      <c r="X42" s="141" t="s">
        <v>279</v>
      </c>
      <c r="Y42" s="229">
        <v>1</v>
      </c>
      <c r="Z42" s="31" t="str">
        <f t="shared" si="10"/>
        <v>公斤</v>
      </c>
      <c r="AA42" s="193"/>
      <c r="AB42" s="330"/>
      <c r="AC42" s="37" t="str">
        <f t="shared" si="12"/>
        <v/>
      </c>
      <c r="AD42" s="340"/>
      <c r="AE42" s="337"/>
      <c r="AF42" s="44"/>
      <c r="AG42" s="8"/>
      <c r="AH42" s="8"/>
      <c r="AI42" s="8"/>
      <c r="AJ42" s="8"/>
      <c r="AK42" s="8"/>
      <c r="AL42" s="8"/>
      <c r="AM42" s="8"/>
      <c r="AN42" s="8"/>
      <c r="AO42" s="8"/>
    </row>
    <row r="43" spans="1:41" ht="15" customHeight="1">
      <c r="A43" s="116"/>
      <c r="B43" s="308"/>
      <c r="C43" s="309"/>
      <c r="D43" s="309"/>
      <c r="E43" s="309"/>
      <c r="F43" s="309"/>
      <c r="G43" s="309"/>
      <c r="H43" s="310"/>
      <c r="I43" s="29" t="s">
        <v>37</v>
      </c>
      <c r="J43" s="29">
        <v>2</v>
      </c>
      <c r="K43" s="31" t="str">
        <f t="shared" si="13"/>
        <v>公斤</v>
      </c>
      <c r="L43" s="29" t="s">
        <v>165</v>
      </c>
      <c r="M43" s="29">
        <v>2</v>
      </c>
      <c r="N43" s="31" t="str">
        <f t="shared" si="7"/>
        <v>公斤</v>
      </c>
      <c r="O43" s="176" t="s">
        <v>25</v>
      </c>
      <c r="P43" s="176">
        <v>0.5</v>
      </c>
      <c r="Q43" s="31" t="str">
        <f t="shared" si="8"/>
        <v>公斤</v>
      </c>
      <c r="R43" s="33" t="s">
        <v>27</v>
      </c>
      <c r="S43" s="33">
        <v>0.05</v>
      </c>
      <c r="T43" s="31" t="str">
        <f t="shared" si="9"/>
        <v>公斤</v>
      </c>
      <c r="U43" s="32"/>
      <c r="V43" s="32"/>
      <c r="W43" s="31" t="str">
        <f t="shared" si="4"/>
        <v/>
      </c>
      <c r="X43" s="141" t="s">
        <v>32</v>
      </c>
      <c r="Y43" s="229">
        <v>0.05</v>
      </c>
      <c r="Z43" s="31" t="str">
        <f t="shared" si="10"/>
        <v>公斤</v>
      </c>
      <c r="AA43" s="193"/>
      <c r="AB43" s="330"/>
      <c r="AC43" s="37" t="str">
        <f t="shared" si="12"/>
        <v/>
      </c>
      <c r="AD43" s="340"/>
      <c r="AE43" s="337"/>
      <c r="AF43" s="44"/>
      <c r="AG43" s="8"/>
      <c r="AH43" s="8"/>
      <c r="AI43" s="8"/>
      <c r="AJ43" s="8"/>
      <c r="AK43" s="8"/>
      <c r="AL43" s="8"/>
      <c r="AM43" s="8"/>
      <c r="AN43" s="8"/>
      <c r="AO43" s="8"/>
    </row>
    <row r="44" spans="1:41" ht="15" customHeight="1">
      <c r="A44" s="114" t="s">
        <v>114</v>
      </c>
      <c r="B44" s="308"/>
      <c r="C44" s="309"/>
      <c r="D44" s="309"/>
      <c r="E44" s="309"/>
      <c r="F44" s="309"/>
      <c r="G44" s="309"/>
      <c r="H44" s="310"/>
      <c r="I44" s="29"/>
      <c r="J44" s="29"/>
      <c r="K44" s="31" t="str">
        <f t="shared" si="13"/>
        <v/>
      </c>
      <c r="L44" s="29" t="s">
        <v>27</v>
      </c>
      <c r="M44" s="29">
        <v>0.05</v>
      </c>
      <c r="N44" s="31" t="str">
        <f t="shared" si="7"/>
        <v>公斤</v>
      </c>
      <c r="O44" s="176" t="s">
        <v>27</v>
      </c>
      <c r="P44" s="176">
        <v>0.05</v>
      </c>
      <c r="Q44" s="31" t="str">
        <f t="shared" si="8"/>
        <v>公斤</v>
      </c>
      <c r="R44" s="33"/>
      <c r="S44" s="33"/>
      <c r="T44" s="31" t="str">
        <f t="shared" si="9"/>
        <v/>
      </c>
      <c r="U44" s="32"/>
      <c r="V44" s="32"/>
      <c r="W44" s="31" t="str">
        <f t="shared" si="4"/>
        <v/>
      </c>
      <c r="X44" s="141"/>
      <c r="Y44" s="229"/>
      <c r="Z44" s="31" t="str">
        <f t="shared" si="10"/>
        <v/>
      </c>
      <c r="AA44" s="193"/>
      <c r="AB44" s="330"/>
      <c r="AC44" s="37" t="str">
        <f t="shared" si="12"/>
        <v/>
      </c>
      <c r="AD44" s="340"/>
      <c r="AE44" s="337"/>
      <c r="AF44" s="44"/>
      <c r="AG44" s="8"/>
      <c r="AH44" s="8"/>
      <c r="AI44" s="8"/>
      <c r="AJ44" s="8"/>
      <c r="AK44" s="8"/>
      <c r="AL44" s="8"/>
      <c r="AM44" s="8"/>
      <c r="AN44" s="8"/>
      <c r="AO44" s="8"/>
    </row>
    <row r="45" spans="1:41" ht="15" customHeight="1">
      <c r="A45" s="114"/>
      <c r="B45" s="308"/>
      <c r="C45" s="309"/>
      <c r="D45" s="309"/>
      <c r="E45" s="309"/>
      <c r="F45" s="309"/>
      <c r="G45" s="309"/>
      <c r="H45" s="310"/>
      <c r="I45" s="29"/>
      <c r="J45" s="29"/>
      <c r="K45" s="31" t="str">
        <f t="shared" si="13"/>
        <v/>
      </c>
      <c r="L45" s="29" t="s">
        <v>166</v>
      </c>
      <c r="M45" s="29"/>
      <c r="N45" s="31" t="str">
        <f t="shared" si="7"/>
        <v/>
      </c>
      <c r="O45" s="176"/>
      <c r="P45" s="176"/>
      <c r="Q45" s="31" t="str">
        <f t="shared" si="8"/>
        <v/>
      </c>
      <c r="R45" s="29"/>
      <c r="S45" s="29"/>
      <c r="T45" s="31" t="str">
        <f t="shared" si="9"/>
        <v/>
      </c>
      <c r="U45" s="32"/>
      <c r="V45" s="32"/>
      <c r="W45" s="31" t="str">
        <f t="shared" si="4"/>
        <v/>
      </c>
      <c r="X45" s="141"/>
      <c r="Y45" s="229"/>
      <c r="Z45" s="31" t="str">
        <f t="shared" si="10"/>
        <v/>
      </c>
      <c r="AA45" s="193"/>
      <c r="AB45" s="330"/>
      <c r="AC45" s="37" t="str">
        <f t="shared" si="12"/>
        <v/>
      </c>
      <c r="AD45" s="340"/>
      <c r="AE45" s="337"/>
      <c r="AF45" s="44"/>
      <c r="AG45" s="8"/>
      <c r="AH45" s="8"/>
      <c r="AI45" s="8"/>
      <c r="AJ45" s="8"/>
      <c r="AK45" s="8"/>
      <c r="AL45" s="8"/>
      <c r="AM45" s="8"/>
      <c r="AN45" s="8"/>
      <c r="AO45" s="8"/>
    </row>
    <row r="46" spans="1:41" ht="15" customHeight="1" thickBot="1">
      <c r="A46" s="117"/>
      <c r="B46" s="311"/>
      <c r="C46" s="312"/>
      <c r="D46" s="312"/>
      <c r="E46" s="312"/>
      <c r="F46" s="312"/>
      <c r="G46" s="312"/>
      <c r="H46" s="313"/>
      <c r="I46" s="38"/>
      <c r="J46" s="38"/>
      <c r="K46" s="39" t="str">
        <f t="shared" si="13"/>
        <v/>
      </c>
      <c r="L46" s="38"/>
      <c r="M46" s="38"/>
      <c r="N46" s="39" t="str">
        <f t="shared" si="7"/>
        <v/>
      </c>
      <c r="O46" s="177"/>
      <c r="P46" s="178"/>
      <c r="Q46" s="39" t="str">
        <f t="shared" si="8"/>
        <v/>
      </c>
      <c r="R46" s="197"/>
      <c r="S46" s="197"/>
      <c r="T46" s="39" t="str">
        <f t="shared" si="9"/>
        <v/>
      </c>
      <c r="U46" s="40"/>
      <c r="V46" s="40"/>
      <c r="W46" s="39" t="str">
        <f t="shared" si="4"/>
        <v/>
      </c>
      <c r="X46" s="167"/>
      <c r="Y46" s="223"/>
      <c r="Z46" s="39" t="str">
        <f t="shared" si="10"/>
        <v/>
      </c>
      <c r="AA46" s="332"/>
      <c r="AB46" s="333"/>
      <c r="AC46" s="41" t="str">
        <f t="shared" si="12"/>
        <v/>
      </c>
      <c r="AD46" s="341"/>
      <c r="AE46" s="338"/>
      <c r="AF46" s="45"/>
      <c r="AG46" s="53"/>
      <c r="AH46" s="53"/>
      <c r="AI46" s="53"/>
      <c r="AJ46" s="53"/>
      <c r="AK46" s="53"/>
      <c r="AL46" s="53"/>
      <c r="AM46" s="53"/>
      <c r="AN46" s="53"/>
      <c r="AO46" s="53"/>
    </row>
    <row r="47" spans="1:41" ht="15" customHeight="1">
      <c r="A47" s="113" t="s">
        <v>124</v>
      </c>
      <c r="B47" s="305"/>
      <c r="C47" s="306"/>
      <c r="D47" s="306"/>
      <c r="E47" s="306"/>
      <c r="F47" s="306"/>
      <c r="G47" s="306"/>
      <c r="H47" s="307"/>
      <c r="I47" s="427" t="s">
        <v>17</v>
      </c>
      <c r="J47" s="424"/>
      <c r="K47" s="48" t="str">
        <f t="shared" si="13"/>
        <v/>
      </c>
      <c r="L47" s="427" t="s">
        <v>167</v>
      </c>
      <c r="M47" s="424"/>
      <c r="N47" s="48" t="str">
        <f t="shared" si="7"/>
        <v/>
      </c>
      <c r="O47" s="427" t="s">
        <v>209</v>
      </c>
      <c r="P47" s="424"/>
      <c r="Q47" s="48" t="str">
        <f t="shared" si="8"/>
        <v/>
      </c>
      <c r="R47" s="443" t="s">
        <v>248</v>
      </c>
      <c r="S47" s="444"/>
      <c r="T47" s="48" t="str">
        <f t="shared" si="9"/>
        <v/>
      </c>
      <c r="U47" s="51" t="s">
        <v>19</v>
      </c>
      <c r="V47" s="51"/>
      <c r="W47" s="48" t="str">
        <f t="shared" si="4"/>
        <v/>
      </c>
      <c r="X47" s="427" t="s">
        <v>280</v>
      </c>
      <c r="Y47" s="415"/>
      <c r="Z47" s="48" t="str">
        <f t="shared" si="10"/>
        <v/>
      </c>
      <c r="AA47" s="328" t="s">
        <v>357</v>
      </c>
      <c r="AB47" s="329"/>
      <c r="AC47" s="49" t="str">
        <f t="shared" si="12"/>
        <v/>
      </c>
      <c r="AD47" s="392"/>
      <c r="AE47" s="337"/>
      <c r="AF47" s="42" t="str">
        <f>A47</f>
        <v>e1</v>
      </c>
      <c r="AG47" s="43" t="str">
        <f>I48&amp;" "&amp;I49&amp;" "&amp;I50&amp;" "&amp;I51&amp;" "&amp;I52&amp;" "&amp;I53</f>
        <v xml:space="preserve">米     </v>
      </c>
      <c r="AH47" s="43" t="str">
        <f>L48&amp;" "&amp;L49&amp;" "&amp;L50&amp;" "&amp;L51&amp;" "&amp;L52&amp;" "&amp;L53</f>
        <v xml:space="preserve">豬後腿肉 洋蔥 大番茄 大蒜 番茄糊 </v>
      </c>
      <c r="AI47" s="43" t="str">
        <f>O48&amp;" "&amp;O49&amp;" "&amp;O50&amp;" "&amp;O51&amp;" "&amp;O52&amp;" "&amp;O53</f>
        <v xml:space="preserve">乾海帶 四角油豆腐 大蒜   </v>
      </c>
      <c r="AJ47" s="43" t="str">
        <f>R48&amp;" "&amp;R49&amp;" "&amp;R50&amp;" "&amp;R51&amp;" "&amp;R52&amp;" "&amp;R53</f>
        <v xml:space="preserve">時蔬 胡蘿蔔 小魚乾 大蒜  </v>
      </c>
      <c r="AK47" s="43" t="str">
        <f>U48&amp;" "&amp;U49&amp;" "&amp;U50&amp;" "&amp;U51&amp;" "&amp;U52&amp;" "&amp;U53</f>
        <v xml:space="preserve">蔬菜 大蒜    </v>
      </c>
      <c r="AL47" s="43" t="str">
        <f>X48&amp;" "&amp;X49&amp;" "&amp;X50&amp;" "&amp;X51&amp;" "&amp;X52&amp;" "&amp;X53</f>
        <v xml:space="preserve">白蘿蔔 貢丸 薑   </v>
      </c>
      <c r="AM47" s="43" t="str">
        <f>AA48&amp;" "&amp;AA49&amp;" "&amp;AA50&amp;" "&amp;AA51&amp;" "&amp;AA52&amp;" "&amp;AA53</f>
        <v xml:space="preserve">點心     </v>
      </c>
      <c r="AN47" s="8" t="str">
        <f>AD48&amp;" "&amp;AD49&amp;" "&amp;AD50&amp;" "&amp;AD51&amp;" "&amp;AD52&amp;" "&amp;AD53</f>
        <v xml:space="preserve">     </v>
      </c>
      <c r="AO47" s="8" t="str">
        <f>AE48&amp;" "&amp;AE49&amp;" "&amp;AE50&amp;" "&amp;AE51&amp;" "&amp;AE52&amp;" "&amp;AE53</f>
        <v xml:space="preserve">     </v>
      </c>
    </row>
    <row r="48" spans="1:41" ht="15" customHeight="1">
      <c r="A48" s="114"/>
      <c r="B48" s="308">
        <v>5</v>
      </c>
      <c r="C48" s="309">
        <v>3</v>
      </c>
      <c r="D48" s="309">
        <v>2.2000000000000002</v>
      </c>
      <c r="E48" s="309">
        <v>3</v>
      </c>
      <c r="F48" s="309">
        <v>0</v>
      </c>
      <c r="G48" s="309">
        <v>0</v>
      </c>
      <c r="H48" s="310">
        <v>758</v>
      </c>
      <c r="I48" s="29" t="s">
        <v>20</v>
      </c>
      <c r="J48" s="29">
        <v>10</v>
      </c>
      <c r="K48" s="30" t="str">
        <f t="shared" si="13"/>
        <v>公斤</v>
      </c>
      <c r="L48" s="29" t="s">
        <v>28</v>
      </c>
      <c r="M48" s="29">
        <v>6.5</v>
      </c>
      <c r="N48" s="30" t="str">
        <f t="shared" si="7"/>
        <v>公斤</v>
      </c>
      <c r="O48" s="29" t="s">
        <v>65</v>
      </c>
      <c r="P48" s="29">
        <v>1</v>
      </c>
      <c r="Q48" s="30" t="str">
        <f t="shared" si="8"/>
        <v>公斤</v>
      </c>
      <c r="R48" s="29" t="s">
        <v>155</v>
      </c>
      <c r="S48" s="33">
        <v>6</v>
      </c>
      <c r="T48" s="30" t="str">
        <f t="shared" si="9"/>
        <v>公斤</v>
      </c>
      <c r="U48" s="32" t="s">
        <v>15</v>
      </c>
      <c r="V48" s="32">
        <v>7</v>
      </c>
      <c r="W48" s="30" t="str">
        <f t="shared" si="4"/>
        <v>公斤</v>
      </c>
      <c r="X48" s="29" t="s">
        <v>49</v>
      </c>
      <c r="Y48" s="219">
        <v>3</v>
      </c>
      <c r="Z48" s="30" t="str">
        <f t="shared" si="10"/>
        <v>公斤</v>
      </c>
      <c r="AA48" s="193" t="s">
        <v>357</v>
      </c>
      <c r="AB48" s="330">
        <v>9</v>
      </c>
      <c r="AC48" s="50" t="str">
        <f t="shared" si="12"/>
        <v>公斤</v>
      </c>
      <c r="AD48" s="340"/>
      <c r="AE48" s="337"/>
      <c r="AF48" s="44"/>
      <c r="AG48" s="8"/>
      <c r="AH48" s="8"/>
      <c r="AI48" s="8"/>
      <c r="AJ48" s="8"/>
      <c r="AK48" s="8"/>
      <c r="AL48" s="8"/>
      <c r="AM48" s="8"/>
      <c r="AN48" s="8"/>
      <c r="AO48" s="8"/>
    </row>
    <row r="49" spans="1:41" ht="15" customHeight="1">
      <c r="A49" s="115">
        <v>45362</v>
      </c>
      <c r="B49" s="308"/>
      <c r="C49" s="309"/>
      <c r="D49" s="309"/>
      <c r="E49" s="309"/>
      <c r="F49" s="309"/>
      <c r="G49" s="309"/>
      <c r="H49" s="310"/>
      <c r="I49" s="29"/>
      <c r="J49" s="29"/>
      <c r="K49" s="31" t="str">
        <f t="shared" si="13"/>
        <v/>
      </c>
      <c r="L49" s="29" t="s">
        <v>29</v>
      </c>
      <c r="M49" s="29">
        <v>3</v>
      </c>
      <c r="N49" s="31" t="str">
        <f t="shared" si="7"/>
        <v>公斤</v>
      </c>
      <c r="O49" s="144" t="s">
        <v>43</v>
      </c>
      <c r="P49" s="29">
        <v>3</v>
      </c>
      <c r="Q49" s="31" t="str">
        <f t="shared" si="8"/>
        <v>公斤</v>
      </c>
      <c r="R49" s="33" t="s">
        <v>25</v>
      </c>
      <c r="S49" s="33">
        <v>0.5</v>
      </c>
      <c r="T49" s="31" t="str">
        <f t="shared" si="9"/>
        <v>公斤</v>
      </c>
      <c r="U49" s="32" t="s">
        <v>27</v>
      </c>
      <c r="V49" s="32">
        <v>0.05</v>
      </c>
      <c r="W49" s="31" t="str">
        <f t="shared" si="4"/>
        <v>公斤</v>
      </c>
      <c r="X49" s="230" t="s">
        <v>281</v>
      </c>
      <c r="Y49" s="231">
        <v>1</v>
      </c>
      <c r="Z49" s="31" t="str">
        <f t="shared" si="10"/>
        <v>公斤</v>
      </c>
      <c r="AA49" s="193"/>
      <c r="AB49" s="330"/>
      <c r="AC49" s="37" t="str">
        <f t="shared" si="12"/>
        <v/>
      </c>
      <c r="AD49" s="340"/>
      <c r="AE49" s="337"/>
      <c r="AF49" s="44"/>
      <c r="AG49" s="8"/>
      <c r="AH49" s="8"/>
      <c r="AI49" s="8"/>
      <c r="AJ49" s="8"/>
      <c r="AK49" s="8"/>
      <c r="AL49" s="8"/>
      <c r="AM49" s="8"/>
      <c r="AN49" s="8"/>
      <c r="AO49" s="8"/>
    </row>
    <row r="50" spans="1:41" ht="15" customHeight="1">
      <c r="A50" s="116"/>
      <c r="B50" s="308"/>
      <c r="C50" s="309"/>
      <c r="D50" s="309"/>
      <c r="E50" s="309"/>
      <c r="F50" s="309"/>
      <c r="G50" s="309"/>
      <c r="H50" s="310"/>
      <c r="I50" s="29"/>
      <c r="J50" s="29"/>
      <c r="K50" s="31" t="str">
        <f t="shared" si="13"/>
        <v/>
      </c>
      <c r="L50" s="29" t="s">
        <v>53</v>
      </c>
      <c r="M50" s="29">
        <v>1</v>
      </c>
      <c r="N50" s="31" t="str">
        <f t="shared" si="7"/>
        <v>公斤</v>
      </c>
      <c r="O50" s="29" t="s">
        <v>27</v>
      </c>
      <c r="P50" s="29">
        <v>0.05</v>
      </c>
      <c r="Q50" s="31" t="str">
        <f t="shared" si="8"/>
        <v>公斤</v>
      </c>
      <c r="R50" s="29" t="s">
        <v>249</v>
      </c>
      <c r="S50" s="29">
        <v>0.05</v>
      </c>
      <c r="T50" s="31" t="str">
        <f t="shared" si="9"/>
        <v>公斤</v>
      </c>
      <c r="U50" s="32"/>
      <c r="V50" s="32"/>
      <c r="W50" s="31" t="str">
        <f t="shared" si="4"/>
        <v/>
      </c>
      <c r="X50" s="29" t="s">
        <v>32</v>
      </c>
      <c r="Y50" s="219">
        <v>0.05</v>
      </c>
      <c r="Z50" s="31" t="str">
        <f t="shared" si="10"/>
        <v>公斤</v>
      </c>
      <c r="AA50" s="193"/>
      <c r="AB50" s="330"/>
      <c r="AC50" s="37" t="str">
        <f t="shared" si="12"/>
        <v/>
      </c>
      <c r="AD50" s="340"/>
      <c r="AE50" s="337"/>
      <c r="AF50" s="44"/>
      <c r="AG50" s="8"/>
      <c r="AH50" s="8"/>
      <c r="AI50" s="8"/>
      <c r="AJ50" s="8"/>
      <c r="AK50" s="8"/>
      <c r="AL50" s="8"/>
      <c r="AM50" s="8"/>
      <c r="AN50" s="8"/>
      <c r="AO50" s="8"/>
    </row>
    <row r="51" spans="1:41" ht="15" customHeight="1">
      <c r="A51" s="114" t="s">
        <v>116</v>
      </c>
      <c r="B51" s="308"/>
      <c r="C51" s="309"/>
      <c r="D51" s="309"/>
      <c r="E51" s="309"/>
      <c r="F51" s="309"/>
      <c r="G51" s="309"/>
      <c r="H51" s="310"/>
      <c r="I51" s="29"/>
      <c r="J51" s="29"/>
      <c r="K51" s="31" t="str">
        <f t="shared" si="13"/>
        <v/>
      </c>
      <c r="L51" s="29" t="s">
        <v>27</v>
      </c>
      <c r="M51" s="29">
        <v>0.05</v>
      </c>
      <c r="N51" s="31" t="str">
        <f t="shared" si="7"/>
        <v>公斤</v>
      </c>
      <c r="O51" s="29"/>
      <c r="P51" s="29"/>
      <c r="Q51" s="31" t="str">
        <f t="shared" si="8"/>
        <v/>
      </c>
      <c r="R51" s="33" t="s">
        <v>27</v>
      </c>
      <c r="S51" s="33">
        <v>0.05</v>
      </c>
      <c r="T51" s="31" t="str">
        <f t="shared" si="9"/>
        <v>公斤</v>
      </c>
      <c r="U51" s="32"/>
      <c r="V51" s="32"/>
      <c r="W51" s="31" t="str">
        <f t="shared" si="4"/>
        <v/>
      </c>
      <c r="X51" s="29"/>
      <c r="Y51" s="219"/>
      <c r="Z51" s="31" t="str">
        <f t="shared" si="10"/>
        <v/>
      </c>
      <c r="AA51" s="193"/>
      <c r="AB51" s="330"/>
      <c r="AC51" s="37" t="str">
        <f t="shared" si="12"/>
        <v/>
      </c>
      <c r="AD51" s="340"/>
      <c r="AE51" s="337"/>
      <c r="AF51" s="44"/>
      <c r="AG51" s="8"/>
      <c r="AH51" s="8"/>
      <c r="AI51" s="8"/>
      <c r="AJ51" s="8"/>
      <c r="AK51" s="8"/>
      <c r="AL51" s="8"/>
      <c r="AM51" s="8"/>
      <c r="AN51" s="8"/>
      <c r="AO51" s="8"/>
    </row>
    <row r="52" spans="1:41" ht="15" customHeight="1">
      <c r="A52" s="114"/>
      <c r="B52" s="308"/>
      <c r="C52" s="309"/>
      <c r="D52" s="309"/>
      <c r="E52" s="309"/>
      <c r="F52" s="309"/>
      <c r="G52" s="309"/>
      <c r="H52" s="310"/>
      <c r="I52" s="29"/>
      <c r="J52" s="29"/>
      <c r="K52" s="31" t="str">
        <f t="shared" si="13"/>
        <v/>
      </c>
      <c r="L52" s="29" t="s">
        <v>168</v>
      </c>
      <c r="M52" s="29"/>
      <c r="N52" s="31" t="str">
        <f t="shared" si="7"/>
        <v/>
      </c>
      <c r="O52" s="29"/>
      <c r="P52" s="29"/>
      <c r="Q52" s="31" t="str">
        <f t="shared" si="8"/>
        <v/>
      </c>
      <c r="R52" s="29"/>
      <c r="S52" s="29"/>
      <c r="T52" s="31" t="str">
        <f t="shared" si="9"/>
        <v/>
      </c>
      <c r="U52" s="32"/>
      <c r="V52" s="32"/>
      <c r="W52" s="31" t="str">
        <f t="shared" si="4"/>
        <v/>
      </c>
      <c r="X52" s="29"/>
      <c r="Y52" s="219"/>
      <c r="Z52" s="31" t="str">
        <f t="shared" si="10"/>
        <v/>
      </c>
      <c r="AA52" s="193"/>
      <c r="AB52" s="330"/>
      <c r="AC52" s="37" t="str">
        <f t="shared" si="12"/>
        <v/>
      </c>
      <c r="AD52" s="340"/>
      <c r="AE52" s="337"/>
      <c r="AF52" s="44"/>
      <c r="AG52" s="8"/>
      <c r="AH52" s="8"/>
      <c r="AI52" s="8"/>
      <c r="AJ52" s="8"/>
      <c r="AK52" s="8"/>
      <c r="AL52" s="8"/>
      <c r="AM52" s="8"/>
      <c r="AN52" s="8"/>
      <c r="AO52" s="8"/>
    </row>
    <row r="53" spans="1:41" ht="15" customHeight="1" thickBot="1">
      <c r="A53" s="117"/>
      <c r="B53" s="311"/>
      <c r="C53" s="312"/>
      <c r="D53" s="312"/>
      <c r="E53" s="312"/>
      <c r="F53" s="312"/>
      <c r="G53" s="312"/>
      <c r="H53" s="313"/>
      <c r="I53" s="38"/>
      <c r="J53" s="38"/>
      <c r="K53" s="39" t="str">
        <f t="shared" si="13"/>
        <v/>
      </c>
      <c r="L53" s="38"/>
      <c r="M53" s="38"/>
      <c r="N53" s="39" t="str">
        <f t="shared" si="7"/>
        <v/>
      </c>
      <c r="O53" s="38"/>
      <c r="P53" s="38"/>
      <c r="Q53" s="39" t="str">
        <f t="shared" si="8"/>
        <v/>
      </c>
      <c r="R53" s="168"/>
      <c r="S53" s="168"/>
      <c r="T53" s="39" t="str">
        <f t="shared" si="9"/>
        <v/>
      </c>
      <c r="U53" s="40"/>
      <c r="V53" s="40"/>
      <c r="W53" s="39" t="str">
        <f t="shared" si="4"/>
        <v/>
      </c>
      <c r="X53" s="38"/>
      <c r="Y53" s="218"/>
      <c r="Z53" s="39" t="str">
        <f t="shared" si="10"/>
        <v/>
      </c>
      <c r="AA53" s="332"/>
      <c r="AB53" s="333"/>
      <c r="AC53" s="41" t="str">
        <f t="shared" si="12"/>
        <v/>
      </c>
      <c r="AD53" s="341"/>
      <c r="AE53" s="338"/>
      <c r="AF53" s="45"/>
      <c r="AG53" s="53"/>
      <c r="AH53" s="53"/>
      <c r="AI53" s="53"/>
      <c r="AJ53" s="53"/>
      <c r="AK53" s="53"/>
      <c r="AL53" s="53"/>
      <c r="AM53" s="53"/>
      <c r="AN53" s="53"/>
      <c r="AO53" s="53"/>
    </row>
    <row r="54" spans="1:41" ht="15" customHeight="1">
      <c r="A54" s="113" t="s">
        <v>125</v>
      </c>
      <c r="B54" s="305"/>
      <c r="C54" s="306"/>
      <c r="D54" s="306"/>
      <c r="E54" s="306"/>
      <c r="F54" s="306"/>
      <c r="G54" s="306"/>
      <c r="H54" s="307"/>
      <c r="I54" s="427" t="s">
        <v>33</v>
      </c>
      <c r="J54" s="424"/>
      <c r="K54" s="48" t="str">
        <f t="shared" si="13"/>
        <v/>
      </c>
      <c r="L54" s="414" t="s">
        <v>169</v>
      </c>
      <c r="M54" s="424"/>
      <c r="N54" s="48" t="str">
        <f t="shared" si="7"/>
        <v/>
      </c>
      <c r="O54" s="414" t="s">
        <v>210</v>
      </c>
      <c r="P54" s="424"/>
      <c r="Q54" s="48" t="str">
        <f t="shared" si="8"/>
        <v/>
      </c>
      <c r="R54" s="198" t="s">
        <v>250</v>
      </c>
      <c r="S54" s="199"/>
      <c r="T54" s="48" t="str">
        <f t="shared" si="9"/>
        <v/>
      </c>
      <c r="U54" s="51" t="s">
        <v>19</v>
      </c>
      <c r="V54" s="51"/>
      <c r="W54" s="48" t="str">
        <f t="shared" si="4"/>
        <v/>
      </c>
      <c r="X54" s="427" t="s">
        <v>282</v>
      </c>
      <c r="Y54" s="415"/>
      <c r="Z54" s="48" t="str">
        <f t="shared" si="10"/>
        <v/>
      </c>
      <c r="AA54" s="328" t="s">
        <v>357</v>
      </c>
      <c r="AB54" s="329"/>
      <c r="AC54" s="49" t="str">
        <f t="shared" si="12"/>
        <v/>
      </c>
      <c r="AD54" s="340"/>
      <c r="AE54" s="337"/>
      <c r="AF54" s="42" t="str">
        <f t="shared" ref="AF54" si="14">A54</f>
        <v>e2</v>
      </c>
      <c r="AG54" s="43" t="str">
        <f t="shared" ref="AG54" si="15">I55&amp;" "&amp;I56&amp;" "&amp;I57&amp;" "&amp;I58&amp;" "&amp;I59&amp;" "&amp;I60</f>
        <v xml:space="preserve">米 糙米    </v>
      </c>
      <c r="AH54" s="43" t="str">
        <f t="shared" ref="AH54" si="16">L55&amp;" "&amp;L56&amp;" "&amp;L57&amp;" "&amp;L58&amp;" "&amp;L59&amp;" "&amp;L60</f>
        <v xml:space="preserve">肉雞 洋蔥 胡蘿蔔 大蒜 照燒醬 </v>
      </c>
      <c r="AI54" s="43" t="str">
        <f t="shared" ref="AI54" si="17">O55&amp;" "&amp;O56&amp;" "&amp;O57&amp;" "&amp;O58&amp;" "&amp;O59&amp;" "&amp;O60</f>
        <v xml:space="preserve">豆腐 時瓜 雞蛋 大蒜  </v>
      </c>
      <c r="AJ54" s="43" t="str">
        <f t="shared" ref="AJ54" si="18">R55&amp;" "&amp;R56&amp;" "&amp;R57&amp;" "&amp;R58&amp;" "&amp;R59&amp;" "&amp;R60</f>
        <v xml:space="preserve">綠豆芽 切片火腿(豬肉) 韮菜 胡蘿蔔 大蒜 </v>
      </c>
      <c r="AK54" s="43" t="str">
        <f t="shared" ref="AK54" si="19">U55&amp;" "&amp;U56&amp;" "&amp;U57&amp;" "&amp;U58&amp;" "&amp;U59&amp;" "&amp;U60</f>
        <v xml:space="preserve">蔬菜 大蒜    </v>
      </c>
      <c r="AL54" s="43" t="str">
        <f t="shared" ref="AL54" si="20">X55&amp;" "&amp;X56&amp;" "&amp;X57&amp;" "&amp;X58&amp;" "&amp;X59&amp;" "&amp;X60</f>
        <v xml:space="preserve">牛蒡 大骨 薑 枸杞  </v>
      </c>
      <c r="AM54" s="43" t="str">
        <f t="shared" ref="AM54" si="21">AA55&amp;" "&amp;AA56&amp;" "&amp;AA57&amp;" "&amp;AA58&amp;" "&amp;AA59&amp;" "&amp;AA60</f>
        <v xml:space="preserve">點心     </v>
      </c>
      <c r="AN54" s="8" t="str">
        <f>AD55&amp;" "&amp;AD56&amp;" "&amp;AD57&amp;" "&amp;AD58&amp;" "&amp;AD59&amp;" "&amp;AD60</f>
        <v xml:space="preserve">     </v>
      </c>
      <c r="AO54" s="8" t="str">
        <f>AE55&amp;" "&amp;AE56&amp;" "&amp;AE57&amp;" "&amp;AE58&amp;" "&amp;AE59&amp;" "&amp;AE60</f>
        <v xml:space="preserve">     </v>
      </c>
    </row>
    <row r="55" spans="1:41" ht="15" customHeight="1">
      <c r="A55" s="114"/>
      <c r="B55" s="308">
        <v>5</v>
      </c>
      <c r="C55" s="309">
        <v>3.1</v>
      </c>
      <c r="D55" s="309">
        <v>2.2000000000000002</v>
      </c>
      <c r="E55" s="309">
        <v>3</v>
      </c>
      <c r="F55" s="309">
        <v>0</v>
      </c>
      <c r="G55" s="309">
        <v>0</v>
      </c>
      <c r="H55" s="310">
        <v>773</v>
      </c>
      <c r="I55" s="29" t="s">
        <v>20</v>
      </c>
      <c r="J55" s="29">
        <v>8</v>
      </c>
      <c r="K55" s="30" t="str">
        <f t="shared" si="13"/>
        <v>公斤</v>
      </c>
      <c r="L55" s="144" t="s">
        <v>57</v>
      </c>
      <c r="M55" s="144">
        <v>9</v>
      </c>
      <c r="N55" s="30" t="str">
        <f t="shared" si="7"/>
        <v>公斤</v>
      </c>
      <c r="O55" s="144" t="s">
        <v>22</v>
      </c>
      <c r="P55" s="144">
        <v>3</v>
      </c>
      <c r="Q55" s="30" t="str">
        <f t="shared" si="8"/>
        <v>公斤</v>
      </c>
      <c r="R55" s="29" t="s">
        <v>23</v>
      </c>
      <c r="S55" s="33">
        <v>4.5</v>
      </c>
      <c r="T55" s="30" t="str">
        <f t="shared" si="9"/>
        <v>公斤</v>
      </c>
      <c r="U55" s="32" t="s">
        <v>15</v>
      </c>
      <c r="V55" s="32">
        <v>7</v>
      </c>
      <c r="W55" s="30" t="str">
        <f t="shared" si="4"/>
        <v>公斤</v>
      </c>
      <c r="X55" s="29" t="s">
        <v>283</v>
      </c>
      <c r="Y55" s="219">
        <v>2</v>
      </c>
      <c r="Z55" s="30" t="str">
        <f t="shared" si="10"/>
        <v>公斤</v>
      </c>
      <c r="AA55" s="193" t="s">
        <v>357</v>
      </c>
      <c r="AB55" s="330">
        <v>9</v>
      </c>
      <c r="AC55" s="50" t="str">
        <f t="shared" si="12"/>
        <v>公斤</v>
      </c>
      <c r="AD55" s="340"/>
      <c r="AE55" s="337"/>
      <c r="AF55" s="44"/>
      <c r="AG55" s="8"/>
      <c r="AH55" s="8"/>
      <c r="AI55" s="8"/>
      <c r="AJ55" s="8"/>
      <c r="AK55" s="8"/>
      <c r="AL55" s="8"/>
      <c r="AM55" s="8"/>
      <c r="AN55" s="8"/>
      <c r="AO55" s="8"/>
    </row>
    <row r="56" spans="1:41" ht="15" customHeight="1">
      <c r="A56" s="115">
        <v>45363</v>
      </c>
      <c r="B56" s="308"/>
      <c r="C56" s="309"/>
      <c r="D56" s="309"/>
      <c r="E56" s="309"/>
      <c r="F56" s="309"/>
      <c r="G56" s="309"/>
      <c r="H56" s="310"/>
      <c r="I56" s="29" t="s">
        <v>37</v>
      </c>
      <c r="J56" s="29">
        <v>2</v>
      </c>
      <c r="K56" s="31" t="str">
        <f t="shared" si="13"/>
        <v>公斤</v>
      </c>
      <c r="L56" s="144" t="s">
        <v>29</v>
      </c>
      <c r="M56" s="144">
        <v>3</v>
      </c>
      <c r="N56" s="31" t="str">
        <f t="shared" si="7"/>
        <v>公斤</v>
      </c>
      <c r="O56" s="144" t="s">
        <v>163</v>
      </c>
      <c r="P56" s="144">
        <v>4</v>
      </c>
      <c r="Q56" s="31" t="str">
        <f t="shared" si="8"/>
        <v>公斤</v>
      </c>
      <c r="R56" s="193" t="s">
        <v>251</v>
      </c>
      <c r="S56" s="193">
        <v>1</v>
      </c>
      <c r="T56" s="31" t="str">
        <f t="shared" si="9"/>
        <v>公斤</v>
      </c>
      <c r="U56" s="32" t="s">
        <v>27</v>
      </c>
      <c r="V56" s="32">
        <v>0.05</v>
      </c>
      <c r="W56" s="31" t="str">
        <f t="shared" si="4"/>
        <v>公斤</v>
      </c>
      <c r="X56" s="144" t="s">
        <v>39</v>
      </c>
      <c r="Y56" s="220">
        <v>1</v>
      </c>
      <c r="Z56" s="31" t="str">
        <f t="shared" si="10"/>
        <v>公斤</v>
      </c>
      <c r="AA56" s="193"/>
      <c r="AB56" s="330"/>
      <c r="AC56" s="37" t="str">
        <f t="shared" si="12"/>
        <v/>
      </c>
      <c r="AD56" s="340"/>
      <c r="AE56" s="337"/>
      <c r="AF56" s="44"/>
      <c r="AG56" s="8"/>
      <c r="AH56" s="8"/>
      <c r="AI56" s="8"/>
      <c r="AJ56" s="8"/>
      <c r="AK56" s="8"/>
      <c r="AL56" s="8"/>
      <c r="AM56" s="8"/>
      <c r="AN56" s="8"/>
      <c r="AO56" s="8"/>
    </row>
    <row r="57" spans="1:41" ht="15" customHeight="1">
      <c r="A57" s="116"/>
      <c r="B57" s="308"/>
      <c r="C57" s="309"/>
      <c r="D57" s="309"/>
      <c r="E57" s="309"/>
      <c r="F57" s="309"/>
      <c r="G57" s="309"/>
      <c r="H57" s="310"/>
      <c r="I57" s="29"/>
      <c r="J57" s="29"/>
      <c r="K57" s="31" t="str">
        <f t="shared" si="13"/>
        <v/>
      </c>
      <c r="L57" s="144" t="s">
        <v>25</v>
      </c>
      <c r="M57" s="144">
        <v>0.5</v>
      </c>
      <c r="N57" s="31" t="str">
        <f t="shared" si="7"/>
        <v>公斤</v>
      </c>
      <c r="O57" s="144" t="s">
        <v>35</v>
      </c>
      <c r="P57" s="162">
        <v>0.6</v>
      </c>
      <c r="Q57" s="31" t="str">
        <f t="shared" si="8"/>
        <v>公斤</v>
      </c>
      <c r="R57" s="33" t="s">
        <v>31</v>
      </c>
      <c r="S57" s="33">
        <v>0.5</v>
      </c>
      <c r="T57" s="31" t="str">
        <f t="shared" si="9"/>
        <v>公斤</v>
      </c>
      <c r="U57" s="32"/>
      <c r="V57" s="32"/>
      <c r="W57" s="31" t="str">
        <f t="shared" si="4"/>
        <v/>
      </c>
      <c r="X57" s="29" t="s">
        <v>32</v>
      </c>
      <c r="Y57" s="219">
        <v>0.05</v>
      </c>
      <c r="Z57" s="31" t="str">
        <f t="shared" si="10"/>
        <v>公斤</v>
      </c>
      <c r="AA57" s="193"/>
      <c r="AB57" s="330"/>
      <c r="AC57" s="37" t="str">
        <f t="shared" si="12"/>
        <v/>
      </c>
      <c r="AD57" s="340"/>
      <c r="AE57" s="337"/>
      <c r="AF57" s="44"/>
      <c r="AG57" s="8"/>
      <c r="AH57" s="8"/>
      <c r="AI57" s="8"/>
      <c r="AJ57" s="8"/>
      <c r="AK57" s="8"/>
      <c r="AL57" s="8"/>
      <c r="AM57" s="8"/>
      <c r="AN57" s="8"/>
      <c r="AO57" s="8"/>
    </row>
    <row r="58" spans="1:41" ht="15" customHeight="1">
      <c r="A58" s="114" t="s">
        <v>118</v>
      </c>
      <c r="B58" s="308"/>
      <c r="C58" s="309"/>
      <c r="D58" s="309"/>
      <c r="E58" s="309"/>
      <c r="F58" s="309"/>
      <c r="G58" s="309"/>
      <c r="H58" s="310"/>
      <c r="I58" s="29"/>
      <c r="J58" s="29"/>
      <c r="K58" s="31" t="str">
        <f t="shared" si="13"/>
        <v/>
      </c>
      <c r="L58" s="29" t="s">
        <v>27</v>
      </c>
      <c r="M58" s="29">
        <v>0.05</v>
      </c>
      <c r="N58" s="31" t="str">
        <f t="shared" si="7"/>
        <v>公斤</v>
      </c>
      <c r="O58" s="144" t="s">
        <v>27</v>
      </c>
      <c r="P58" s="144">
        <v>0.05</v>
      </c>
      <c r="Q58" s="31" t="str">
        <f t="shared" si="8"/>
        <v>公斤</v>
      </c>
      <c r="R58" s="29" t="s">
        <v>25</v>
      </c>
      <c r="S58" s="29">
        <v>0.5</v>
      </c>
      <c r="T58" s="31" t="str">
        <f t="shared" si="9"/>
        <v>公斤</v>
      </c>
      <c r="U58" s="32"/>
      <c r="V58" s="32"/>
      <c r="W58" s="31" t="str">
        <f t="shared" si="4"/>
        <v/>
      </c>
      <c r="X58" s="29" t="s">
        <v>70</v>
      </c>
      <c r="Y58" s="219"/>
      <c r="Z58" s="31" t="str">
        <f t="shared" si="10"/>
        <v/>
      </c>
      <c r="AA58" s="193"/>
      <c r="AB58" s="330"/>
      <c r="AC58" s="37" t="str">
        <f t="shared" si="12"/>
        <v/>
      </c>
      <c r="AD58" s="340"/>
      <c r="AE58" s="337"/>
      <c r="AF58" s="44"/>
      <c r="AG58" s="8"/>
      <c r="AH58" s="8"/>
      <c r="AI58" s="8"/>
      <c r="AJ58" s="8"/>
      <c r="AK58" s="8"/>
      <c r="AL58" s="8"/>
      <c r="AM58" s="8"/>
      <c r="AN58" s="8"/>
      <c r="AO58" s="8"/>
    </row>
    <row r="59" spans="1:41" ht="15" customHeight="1">
      <c r="A59" s="114"/>
      <c r="B59" s="308"/>
      <c r="C59" s="309"/>
      <c r="D59" s="309"/>
      <c r="E59" s="309"/>
      <c r="F59" s="309"/>
      <c r="G59" s="309"/>
      <c r="H59" s="310"/>
      <c r="I59" s="29"/>
      <c r="J59" s="29"/>
      <c r="K59" s="31" t="str">
        <f t="shared" si="13"/>
        <v/>
      </c>
      <c r="L59" s="144" t="s">
        <v>170</v>
      </c>
      <c r="M59" s="144"/>
      <c r="N59" s="31" t="str">
        <f t="shared" si="7"/>
        <v/>
      </c>
      <c r="O59" s="144"/>
      <c r="P59" s="144"/>
      <c r="Q59" s="31" t="str">
        <f t="shared" si="8"/>
        <v/>
      </c>
      <c r="R59" s="29" t="s">
        <v>27</v>
      </c>
      <c r="S59" s="29">
        <v>0.05</v>
      </c>
      <c r="T59" s="31" t="str">
        <f t="shared" si="9"/>
        <v>公斤</v>
      </c>
      <c r="U59" s="32"/>
      <c r="V59" s="32"/>
      <c r="W59" s="31" t="str">
        <f t="shared" si="4"/>
        <v/>
      </c>
      <c r="X59" s="144"/>
      <c r="Y59" s="220"/>
      <c r="Z59" s="31" t="str">
        <f t="shared" si="10"/>
        <v/>
      </c>
      <c r="AA59" s="193"/>
      <c r="AB59" s="330"/>
      <c r="AC59" s="37" t="str">
        <f t="shared" si="12"/>
        <v/>
      </c>
      <c r="AD59" s="340"/>
      <c r="AE59" s="337"/>
      <c r="AF59" s="44"/>
      <c r="AG59" s="8"/>
      <c r="AH59" s="8"/>
      <c r="AI59" s="8"/>
      <c r="AJ59" s="8"/>
      <c r="AK59" s="8"/>
      <c r="AL59" s="8"/>
      <c r="AM59" s="8"/>
      <c r="AN59" s="8"/>
      <c r="AO59" s="8"/>
    </row>
    <row r="60" spans="1:41" ht="15" customHeight="1" thickBot="1">
      <c r="A60" s="117"/>
      <c r="B60" s="311"/>
      <c r="C60" s="312"/>
      <c r="D60" s="312"/>
      <c r="E60" s="312"/>
      <c r="F60" s="312"/>
      <c r="G60" s="312"/>
      <c r="H60" s="313"/>
      <c r="I60" s="38"/>
      <c r="J60" s="38"/>
      <c r="K60" s="39" t="str">
        <f t="shared" si="13"/>
        <v/>
      </c>
      <c r="L60" s="38"/>
      <c r="M60" s="38"/>
      <c r="N60" s="39" t="str">
        <f t="shared" si="7"/>
        <v/>
      </c>
      <c r="O60" s="38"/>
      <c r="P60" s="38"/>
      <c r="Q60" s="39" t="str">
        <f t="shared" si="8"/>
        <v/>
      </c>
      <c r="R60" s="168"/>
      <c r="S60" s="168"/>
      <c r="T60" s="39" t="str">
        <f t="shared" si="9"/>
        <v/>
      </c>
      <c r="U60" s="40"/>
      <c r="V60" s="40"/>
      <c r="W60" s="39" t="str">
        <f t="shared" si="4"/>
        <v/>
      </c>
      <c r="X60" s="38"/>
      <c r="Y60" s="218"/>
      <c r="Z60" s="39" t="str">
        <f t="shared" si="10"/>
        <v/>
      </c>
      <c r="AA60" s="332"/>
      <c r="AB60" s="333"/>
      <c r="AC60" s="41" t="str">
        <f t="shared" si="12"/>
        <v/>
      </c>
      <c r="AD60" s="341"/>
      <c r="AE60" s="338"/>
      <c r="AF60" s="45"/>
      <c r="AG60" s="53"/>
      <c r="AH60" s="53"/>
      <c r="AI60" s="53"/>
      <c r="AJ60" s="53"/>
      <c r="AK60" s="53"/>
      <c r="AL60" s="53"/>
      <c r="AM60" s="53"/>
      <c r="AN60" s="53"/>
      <c r="AO60" s="53"/>
    </row>
    <row r="61" spans="1:41" ht="15" customHeight="1">
      <c r="A61" s="118" t="s">
        <v>126</v>
      </c>
      <c r="B61" s="305"/>
      <c r="C61" s="306"/>
      <c r="D61" s="306"/>
      <c r="E61" s="306"/>
      <c r="F61" s="306"/>
      <c r="G61" s="306"/>
      <c r="H61" s="307"/>
      <c r="I61" s="421" t="s">
        <v>145</v>
      </c>
      <c r="J61" s="422"/>
      <c r="K61" s="48" t="str">
        <f t="shared" si="13"/>
        <v/>
      </c>
      <c r="L61" s="420" t="s">
        <v>171</v>
      </c>
      <c r="M61" s="446"/>
      <c r="N61" s="48" t="str">
        <f t="shared" si="7"/>
        <v/>
      </c>
      <c r="O61" s="179" t="s">
        <v>211</v>
      </c>
      <c r="P61" s="179"/>
      <c r="Q61" s="48" t="str">
        <f t="shared" si="8"/>
        <v/>
      </c>
      <c r="R61" s="200" t="s">
        <v>252</v>
      </c>
      <c r="S61" s="200"/>
      <c r="T61" s="48" t="str">
        <f t="shared" si="9"/>
        <v/>
      </c>
      <c r="U61" s="51" t="s">
        <v>19</v>
      </c>
      <c r="V61" s="51"/>
      <c r="W61" s="48" t="str">
        <f t="shared" si="4"/>
        <v/>
      </c>
      <c r="X61" s="431" t="s">
        <v>284</v>
      </c>
      <c r="Y61" s="432"/>
      <c r="Z61" s="48" t="str">
        <f t="shared" si="10"/>
        <v/>
      </c>
      <c r="AA61" s="334" t="s">
        <v>357</v>
      </c>
      <c r="AB61" s="335"/>
      <c r="AC61" s="49" t="str">
        <f t="shared" si="12"/>
        <v/>
      </c>
      <c r="AD61" s="340"/>
      <c r="AE61" s="337"/>
      <c r="AF61" s="42" t="str">
        <f t="shared" ref="AF61" si="22">A61</f>
        <v>e3</v>
      </c>
      <c r="AG61" s="43" t="str">
        <f t="shared" ref="AG61" si="23">I62&amp;" "&amp;I63&amp;" "&amp;I64&amp;" "&amp;I65&amp;" "&amp;I66&amp;" "&amp;I67</f>
        <v xml:space="preserve">刈包     </v>
      </c>
      <c r="AH61" s="43" t="str">
        <f t="shared" ref="AH61" si="24">L62&amp;" "&amp;L63&amp;" "&amp;L64&amp;" "&amp;L65&amp;" "&amp;L66&amp;" "&amp;L67</f>
        <v xml:space="preserve">香酥肉排(雞) 大蒜    </v>
      </c>
      <c r="AI61" s="43" t="str">
        <f t="shared" ref="AI61" si="25">O62&amp;" "&amp;O63&amp;" "&amp;O64&amp;" "&amp;O65&amp;" "&amp;O66&amp;" "&amp;O67</f>
        <v xml:space="preserve">豬後腿肉 冷凍花椰菜 胡蘿蔔 大蒜  </v>
      </c>
      <c r="AJ61" s="43" t="str">
        <f t="shared" ref="AJ61" si="26">R62&amp;" "&amp;R63&amp;" "&amp;R64&amp;" "&amp;R65&amp;" "&amp;R66&amp;" "&amp;R67</f>
        <v xml:space="preserve">麵腸 酸菜 大蒜 紅辣椒  </v>
      </c>
      <c r="AK61" s="43" t="str">
        <f t="shared" ref="AK61" si="27">U62&amp;" "&amp;U63&amp;" "&amp;U64&amp;" "&amp;U65&amp;" "&amp;U66&amp;" "&amp;U67</f>
        <v xml:space="preserve">蔬菜 大蒜    </v>
      </c>
      <c r="AL61" s="43" t="str">
        <f t="shared" ref="AL61" si="28">X62&amp;" "&amp;X63&amp;" "&amp;X64&amp;" "&amp;X65&amp;" "&amp;X66&amp;" "&amp;X67</f>
        <v>紅麵線 豬後腿肉 脆筍 時蔬 乾木耳 柴魚片</v>
      </c>
      <c r="AM61" s="43" t="str">
        <f t="shared" ref="AM61" si="29">AA62&amp;" "&amp;AA63&amp;" "&amp;AA64&amp;" "&amp;AA65&amp;" "&amp;AA66&amp;" "&amp;AA67</f>
        <v xml:space="preserve">點心     </v>
      </c>
      <c r="AN61" s="8" t="str">
        <f>AD62&amp;" "&amp;AD63&amp;" "&amp;AD64&amp;" "&amp;AD65&amp;" "&amp;AD66&amp;" "&amp;AD67</f>
        <v xml:space="preserve">     </v>
      </c>
      <c r="AO61" s="8" t="str">
        <f>AE62&amp;" "&amp;AE63&amp;" "&amp;AE64&amp;" "&amp;AE65&amp;" "&amp;AE66&amp;" "&amp;AE67</f>
        <v xml:space="preserve">     </v>
      </c>
    </row>
    <row r="62" spans="1:41" ht="15" customHeight="1">
      <c r="A62" s="118"/>
      <c r="B62" s="308">
        <v>4.4000000000000004</v>
      </c>
      <c r="C62" s="309">
        <v>3.1</v>
      </c>
      <c r="D62" s="309">
        <v>1.8</v>
      </c>
      <c r="E62" s="309">
        <v>3</v>
      </c>
      <c r="F62" s="309">
        <v>0</v>
      </c>
      <c r="G62" s="309">
        <v>0</v>
      </c>
      <c r="H62" s="310">
        <v>721</v>
      </c>
      <c r="I62" s="140" t="s">
        <v>146</v>
      </c>
      <c r="J62" s="140">
        <v>6</v>
      </c>
      <c r="K62" s="30" t="str">
        <f t="shared" si="13"/>
        <v>公斤</v>
      </c>
      <c r="L62" s="155" t="s">
        <v>172</v>
      </c>
      <c r="M62" s="155">
        <v>6</v>
      </c>
      <c r="N62" s="30" t="str">
        <f t="shared" si="7"/>
        <v>公斤</v>
      </c>
      <c r="O62" s="140" t="s">
        <v>28</v>
      </c>
      <c r="P62" s="166">
        <v>1</v>
      </c>
      <c r="Q62" s="30" t="str">
        <f t="shared" si="8"/>
        <v>公斤</v>
      </c>
      <c r="R62" s="140" t="s">
        <v>253</v>
      </c>
      <c r="S62" s="166">
        <v>3</v>
      </c>
      <c r="T62" s="30" t="str">
        <f t="shared" si="9"/>
        <v>公斤</v>
      </c>
      <c r="U62" s="32" t="s">
        <v>15</v>
      </c>
      <c r="V62" s="32">
        <v>7</v>
      </c>
      <c r="W62" s="30" t="str">
        <f t="shared" si="4"/>
        <v>公斤</v>
      </c>
      <c r="X62" s="232" t="s">
        <v>285</v>
      </c>
      <c r="Y62" s="233">
        <v>6</v>
      </c>
      <c r="Z62" s="30" t="str">
        <f t="shared" si="10"/>
        <v>公斤</v>
      </c>
      <c r="AA62" s="193" t="s">
        <v>357</v>
      </c>
      <c r="AB62" s="330">
        <v>9</v>
      </c>
      <c r="AC62" s="50" t="str">
        <f t="shared" si="12"/>
        <v>公斤</v>
      </c>
      <c r="AD62" s="340"/>
      <c r="AE62" s="337"/>
      <c r="AF62" s="44"/>
      <c r="AG62" s="8"/>
      <c r="AH62" s="8"/>
      <c r="AI62" s="8"/>
      <c r="AJ62" s="8"/>
      <c r="AK62" s="8"/>
      <c r="AL62" s="8"/>
      <c r="AM62" s="8"/>
      <c r="AN62" s="8"/>
      <c r="AO62" s="8"/>
    </row>
    <row r="63" spans="1:41" ht="15" customHeight="1">
      <c r="A63" s="119">
        <v>45364</v>
      </c>
      <c r="B63" s="308"/>
      <c r="C63" s="309"/>
      <c r="D63" s="309"/>
      <c r="E63" s="309"/>
      <c r="F63" s="309"/>
      <c r="G63" s="309"/>
      <c r="H63" s="310"/>
      <c r="I63" s="140"/>
      <c r="J63" s="140"/>
      <c r="K63" s="31" t="str">
        <f t="shared" si="13"/>
        <v/>
      </c>
      <c r="L63" s="155" t="s">
        <v>27</v>
      </c>
      <c r="M63" s="155">
        <v>0.05</v>
      </c>
      <c r="N63" s="31" t="str">
        <f t="shared" si="7"/>
        <v>公斤</v>
      </c>
      <c r="O63" s="140" t="s">
        <v>47</v>
      </c>
      <c r="P63" s="140">
        <v>6</v>
      </c>
      <c r="Q63" s="31" t="str">
        <f t="shared" si="8"/>
        <v>公斤</v>
      </c>
      <c r="R63" s="140" t="s">
        <v>254</v>
      </c>
      <c r="S63" s="140">
        <v>3</v>
      </c>
      <c r="T63" s="31" t="str">
        <f t="shared" si="9"/>
        <v>公斤</v>
      </c>
      <c r="U63" s="32" t="s">
        <v>27</v>
      </c>
      <c r="V63" s="32">
        <v>0.05</v>
      </c>
      <c r="W63" s="31" t="str">
        <f t="shared" si="4"/>
        <v>公斤</v>
      </c>
      <c r="X63" s="232" t="s">
        <v>28</v>
      </c>
      <c r="Y63" s="234">
        <v>1</v>
      </c>
      <c r="Z63" s="31" t="str">
        <f t="shared" si="10"/>
        <v>公斤</v>
      </c>
      <c r="AA63" s="193"/>
      <c r="AB63" s="330"/>
      <c r="AC63" s="37" t="str">
        <f t="shared" si="12"/>
        <v/>
      </c>
      <c r="AD63" s="340"/>
      <c r="AE63" s="337"/>
      <c r="AF63" s="44"/>
      <c r="AG63" s="8"/>
      <c r="AH63" s="8"/>
      <c r="AI63" s="8"/>
      <c r="AJ63" s="8"/>
      <c r="AK63" s="8"/>
      <c r="AL63" s="8"/>
      <c r="AM63" s="8"/>
      <c r="AN63" s="8"/>
      <c r="AO63" s="8"/>
    </row>
    <row r="64" spans="1:41" ht="15" customHeight="1">
      <c r="A64" s="120"/>
      <c r="B64" s="308"/>
      <c r="C64" s="309"/>
      <c r="D64" s="309"/>
      <c r="E64" s="309"/>
      <c r="F64" s="309"/>
      <c r="G64" s="309"/>
      <c r="H64" s="310"/>
      <c r="I64" s="140"/>
      <c r="J64" s="140"/>
      <c r="K64" s="31" t="str">
        <f t="shared" si="13"/>
        <v/>
      </c>
      <c r="L64" s="156"/>
      <c r="M64" s="156"/>
      <c r="N64" s="31" t="str">
        <f t="shared" si="7"/>
        <v/>
      </c>
      <c r="O64" s="140" t="s">
        <v>25</v>
      </c>
      <c r="P64" s="140">
        <v>0.5</v>
      </c>
      <c r="Q64" s="31" t="str">
        <f t="shared" si="8"/>
        <v>公斤</v>
      </c>
      <c r="R64" s="201" t="s">
        <v>27</v>
      </c>
      <c r="S64" s="201">
        <v>0.05</v>
      </c>
      <c r="T64" s="31" t="str">
        <f t="shared" si="9"/>
        <v>公斤</v>
      </c>
      <c r="U64" s="32"/>
      <c r="V64" s="32"/>
      <c r="W64" s="31" t="str">
        <f t="shared" si="4"/>
        <v/>
      </c>
      <c r="X64" s="232" t="s">
        <v>286</v>
      </c>
      <c r="Y64" s="234">
        <v>1</v>
      </c>
      <c r="Z64" s="31" t="str">
        <f t="shared" si="10"/>
        <v>公斤</v>
      </c>
      <c r="AA64" s="193"/>
      <c r="AB64" s="330"/>
      <c r="AC64" s="37" t="str">
        <f t="shared" si="12"/>
        <v/>
      </c>
      <c r="AD64" s="340"/>
      <c r="AE64" s="337"/>
      <c r="AF64" s="44"/>
      <c r="AG64" s="8"/>
      <c r="AH64" s="8"/>
      <c r="AI64" s="8"/>
      <c r="AJ64" s="8"/>
      <c r="AK64" s="8"/>
      <c r="AL64" s="8"/>
      <c r="AM64" s="8"/>
      <c r="AN64" s="8"/>
      <c r="AO64" s="8"/>
    </row>
    <row r="65" spans="1:41" ht="15" customHeight="1">
      <c r="A65" s="118" t="s">
        <v>120</v>
      </c>
      <c r="B65" s="308"/>
      <c r="C65" s="309"/>
      <c r="D65" s="309"/>
      <c r="E65" s="309"/>
      <c r="F65" s="309"/>
      <c r="G65" s="309"/>
      <c r="H65" s="310"/>
      <c r="I65" s="140"/>
      <c r="J65" s="140"/>
      <c r="K65" s="31" t="str">
        <f t="shared" si="13"/>
        <v/>
      </c>
      <c r="L65" s="156"/>
      <c r="M65" s="156"/>
      <c r="N65" s="31" t="str">
        <f t="shared" si="7"/>
        <v/>
      </c>
      <c r="O65" s="140" t="s">
        <v>27</v>
      </c>
      <c r="P65" s="140">
        <v>0.05</v>
      </c>
      <c r="Q65" s="31" t="str">
        <f t="shared" si="8"/>
        <v>公斤</v>
      </c>
      <c r="R65" s="140" t="s">
        <v>255</v>
      </c>
      <c r="S65" s="140"/>
      <c r="T65" s="31" t="str">
        <f t="shared" si="9"/>
        <v/>
      </c>
      <c r="U65" s="32"/>
      <c r="V65" s="32"/>
      <c r="W65" s="31" t="str">
        <f t="shared" si="4"/>
        <v/>
      </c>
      <c r="X65" s="232" t="s">
        <v>155</v>
      </c>
      <c r="Y65" s="233">
        <v>0.5</v>
      </c>
      <c r="Z65" s="31" t="str">
        <f t="shared" si="10"/>
        <v>公斤</v>
      </c>
      <c r="AA65" s="193"/>
      <c r="AB65" s="330"/>
      <c r="AC65" s="37" t="str">
        <f t="shared" si="12"/>
        <v/>
      </c>
      <c r="AD65" s="340"/>
      <c r="AE65" s="337"/>
      <c r="AF65" s="44"/>
      <c r="AG65" s="8"/>
      <c r="AH65" s="8"/>
      <c r="AI65" s="8"/>
      <c r="AJ65" s="8"/>
      <c r="AK65" s="8"/>
      <c r="AL65" s="8"/>
      <c r="AM65" s="8"/>
      <c r="AN65" s="8"/>
      <c r="AO65" s="8"/>
    </row>
    <row r="66" spans="1:41" ht="15" customHeight="1">
      <c r="A66" s="118"/>
      <c r="B66" s="308"/>
      <c r="C66" s="309"/>
      <c r="D66" s="309"/>
      <c r="E66" s="309"/>
      <c r="F66" s="309"/>
      <c r="G66" s="309"/>
      <c r="H66" s="310"/>
      <c r="I66" s="140"/>
      <c r="J66" s="140"/>
      <c r="K66" s="31" t="str">
        <f t="shared" si="13"/>
        <v/>
      </c>
      <c r="L66" s="156"/>
      <c r="M66" s="157"/>
      <c r="N66" s="31" t="str">
        <f t="shared" si="7"/>
        <v/>
      </c>
      <c r="O66" s="140"/>
      <c r="P66" s="140"/>
      <c r="Q66" s="31" t="str">
        <f t="shared" si="8"/>
        <v/>
      </c>
      <c r="R66" s="140"/>
      <c r="S66" s="140"/>
      <c r="T66" s="31" t="str">
        <f t="shared" si="9"/>
        <v/>
      </c>
      <c r="U66" s="32"/>
      <c r="V66" s="32"/>
      <c r="W66" s="31" t="str">
        <f t="shared" si="4"/>
        <v/>
      </c>
      <c r="X66" s="235" t="s">
        <v>41</v>
      </c>
      <c r="Y66" s="236">
        <v>0.02</v>
      </c>
      <c r="Z66" s="31" t="str">
        <f t="shared" si="10"/>
        <v>公斤</v>
      </c>
      <c r="AA66" s="193"/>
      <c r="AB66" s="330"/>
      <c r="AC66" s="37" t="str">
        <f t="shared" si="12"/>
        <v/>
      </c>
      <c r="AD66" s="340"/>
      <c r="AE66" s="337"/>
      <c r="AF66" s="44"/>
      <c r="AG66" s="8"/>
      <c r="AH66" s="8"/>
      <c r="AI66" s="8"/>
      <c r="AJ66" s="8"/>
      <c r="AK66" s="8"/>
      <c r="AL66" s="8"/>
      <c r="AM66" s="8"/>
      <c r="AN66" s="8"/>
      <c r="AO66" s="8"/>
    </row>
    <row r="67" spans="1:41" ht="15" customHeight="1" thickBot="1">
      <c r="A67" s="118"/>
      <c r="B67" s="308"/>
      <c r="C67" s="309"/>
      <c r="D67" s="309"/>
      <c r="E67" s="309"/>
      <c r="F67" s="309"/>
      <c r="G67" s="309"/>
      <c r="H67" s="310"/>
      <c r="I67" s="143"/>
      <c r="J67" s="143"/>
      <c r="K67" s="39" t="str">
        <f t="shared" si="13"/>
        <v/>
      </c>
      <c r="L67" s="143"/>
      <c r="M67" s="158"/>
      <c r="N67" s="39" t="str">
        <f t="shared" si="7"/>
        <v/>
      </c>
      <c r="O67" s="143"/>
      <c r="P67" s="143"/>
      <c r="Q67" s="39" t="str">
        <f t="shared" si="8"/>
        <v/>
      </c>
      <c r="R67" s="143"/>
      <c r="S67" s="143"/>
      <c r="T67" s="39" t="str">
        <f t="shared" si="9"/>
        <v/>
      </c>
      <c r="U67" s="40"/>
      <c r="V67" s="40"/>
      <c r="W67" s="39" t="str">
        <f t="shared" si="4"/>
        <v/>
      </c>
      <c r="X67" s="237" t="s">
        <v>81</v>
      </c>
      <c r="Y67" s="238"/>
      <c r="Z67" s="39" t="str">
        <f t="shared" si="10"/>
        <v/>
      </c>
      <c r="AA67" s="227"/>
      <c r="AB67" s="331"/>
      <c r="AC67" s="41" t="str">
        <f t="shared" si="12"/>
        <v/>
      </c>
      <c r="AD67" s="341"/>
      <c r="AE67" s="338"/>
      <c r="AF67" s="45"/>
      <c r="AG67" s="53"/>
      <c r="AH67" s="53"/>
      <c r="AI67" s="53"/>
      <c r="AJ67" s="53"/>
      <c r="AK67" s="53"/>
      <c r="AL67" s="53"/>
      <c r="AM67" s="53"/>
      <c r="AN67" s="53"/>
      <c r="AO67" s="53"/>
    </row>
    <row r="68" spans="1:41" ht="15" customHeight="1">
      <c r="A68" s="346" t="s">
        <v>127</v>
      </c>
      <c r="B68" s="382"/>
      <c r="C68" s="321"/>
      <c r="D68" s="321"/>
      <c r="E68" s="321"/>
      <c r="F68" s="321"/>
      <c r="G68" s="321"/>
      <c r="H68" s="322"/>
      <c r="I68" s="464" t="s">
        <v>33</v>
      </c>
      <c r="J68" s="424"/>
      <c r="K68" s="48" t="str">
        <f t="shared" si="13"/>
        <v/>
      </c>
      <c r="L68" s="466" t="s">
        <v>173</v>
      </c>
      <c r="M68" s="467"/>
      <c r="N68" s="48" t="str">
        <f t="shared" si="7"/>
        <v/>
      </c>
      <c r="O68" s="434" t="s">
        <v>212</v>
      </c>
      <c r="P68" s="442"/>
      <c r="Q68" s="48" t="str">
        <f t="shared" si="8"/>
        <v/>
      </c>
      <c r="R68" s="423" t="s">
        <v>256</v>
      </c>
      <c r="S68" s="424"/>
      <c r="T68" s="48" t="str">
        <f t="shared" si="9"/>
        <v/>
      </c>
      <c r="U68" s="51" t="s">
        <v>19</v>
      </c>
      <c r="V68" s="51"/>
      <c r="W68" s="48" t="str">
        <f t="shared" si="4"/>
        <v/>
      </c>
      <c r="X68" s="414" t="s">
        <v>287</v>
      </c>
      <c r="Y68" s="415"/>
      <c r="Z68" s="48" t="str">
        <f t="shared" si="10"/>
        <v/>
      </c>
      <c r="AA68" s="328" t="s">
        <v>357</v>
      </c>
      <c r="AB68" s="329"/>
      <c r="AC68" s="49" t="str">
        <f t="shared" si="12"/>
        <v/>
      </c>
      <c r="AD68" s="340"/>
      <c r="AE68" s="337"/>
      <c r="AF68" s="42" t="str">
        <f t="shared" ref="AF68" si="30">A68</f>
        <v>e4</v>
      </c>
      <c r="AG68" s="43" t="str">
        <f t="shared" ref="AG68" si="31">I69&amp;" "&amp;I70&amp;" "&amp;I71&amp;" "&amp;I72&amp;" "&amp;I73&amp;" "&amp;I74</f>
        <v xml:space="preserve">米 糙米    </v>
      </c>
      <c r="AH68" s="43" t="str">
        <f t="shared" ref="AH68" si="32">L69&amp;" "&amp;L70&amp;" "&amp;L71&amp;" "&amp;L72&amp;" "&amp;L73&amp;" "&amp;L74</f>
        <v xml:space="preserve">鮮魚丁 結球白菜 胡蘿蔔 芹菜 大蒜 </v>
      </c>
      <c r="AI68" s="43" t="str">
        <f t="shared" ref="AI68" si="33">O69&amp;" "&amp;O70&amp;" "&amp;O71&amp;" "&amp;O72&amp;" "&amp;O73&amp;" "&amp;O74</f>
        <v>豆干 時瓜 豬後腿肉 乾木耳 大蒜 甜麵醬</v>
      </c>
      <c r="AJ68" s="43" t="str">
        <f t="shared" ref="AJ68" si="34">R69&amp;" "&amp;R70&amp;" "&amp;R71&amp;" "&amp;R72&amp;" "&amp;R73&amp;" "&amp;R74</f>
        <v xml:space="preserve">甘藍 培根 大蒜   </v>
      </c>
      <c r="AK68" s="43" t="str">
        <f t="shared" ref="AK68" si="35">U69&amp;" "&amp;U70&amp;" "&amp;U71&amp;" "&amp;U72&amp;" "&amp;U73&amp;" "&amp;U74</f>
        <v xml:space="preserve">蔬菜 大蒜    </v>
      </c>
      <c r="AL68" s="43" t="str">
        <f t="shared" ref="AL68" si="36">X69&amp;" "&amp;X70&amp;" "&amp;X71&amp;" "&amp;X72&amp;" "&amp;X73&amp;" "&amp;X74</f>
        <v xml:space="preserve">西谷米 紅砂糖 冷凍芋頭丁   </v>
      </c>
      <c r="AM68" s="43" t="str">
        <f t="shared" ref="AM68" si="37">AA69&amp;" "&amp;AA70&amp;" "&amp;AA71&amp;" "&amp;AA72&amp;" "&amp;AA73&amp;" "&amp;AA74</f>
        <v xml:space="preserve">點心     </v>
      </c>
      <c r="AN68" s="8" t="str">
        <f>AD69&amp;" "&amp;AD70&amp;" "&amp;AD71&amp;" "&amp;AD72&amp;" "&amp;AD73&amp;" "&amp;AD74</f>
        <v xml:space="preserve">     </v>
      </c>
      <c r="AO68" s="8" t="str">
        <f>AE69&amp;" "&amp;AE70&amp;" "&amp;AE71&amp;" "&amp;AE72&amp;" "&amp;AE73&amp;" "&amp;AE74</f>
        <v xml:space="preserve">     </v>
      </c>
    </row>
    <row r="69" spans="1:41" ht="15" customHeight="1">
      <c r="A69" s="347"/>
      <c r="B69" s="383">
        <v>5.8</v>
      </c>
      <c r="C69" s="315">
        <v>3</v>
      </c>
      <c r="D69" s="315">
        <v>2</v>
      </c>
      <c r="E69" s="315">
        <v>3</v>
      </c>
      <c r="F69" s="315">
        <v>0</v>
      </c>
      <c r="G69" s="315">
        <v>0</v>
      </c>
      <c r="H69" s="316">
        <v>816</v>
      </c>
      <c r="I69" s="345" t="s">
        <v>20</v>
      </c>
      <c r="J69" s="29">
        <v>8</v>
      </c>
      <c r="K69" s="30" t="str">
        <f t="shared" si="13"/>
        <v>公斤</v>
      </c>
      <c r="L69" s="144" t="s">
        <v>174</v>
      </c>
      <c r="M69" s="159">
        <v>7</v>
      </c>
      <c r="N69" s="30" t="str">
        <f t="shared" si="7"/>
        <v>公斤</v>
      </c>
      <c r="O69" s="141" t="s">
        <v>56</v>
      </c>
      <c r="P69" s="180">
        <v>3</v>
      </c>
      <c r="Q69" s="30" t="str">
        <f t="shared" si="8"/>
        <v>公斤</v>
      </c>
      <c r="R69" s="144" t="s">
        <v>38</v>
      </c>
      <c r="S69" s="162">
        <v>6</v>
      </c>
      <c r="T69" s="30" t="str">
        <f t="shared" si="9"/>
        <v>公斤</v>
      </c>
      <c r="U69" s="32" t="s">
        <v>15</v>
      </c>
      <c r="V69" s="32">
        <v>7</v>
      </c>
      <c r="W69" s="30" t="str">
        <f t="shared" si="4"/>
        <v>公斤</v>
      </c>
      <c r="X69" s="144" t="s">
        <v>288</v>
      </c>
      <c r="Y69" s="220">
        <v>1</v>
      </c>
      <c r="Z69" s="30" t="str">
        <f t="shared" si="10"/>
        <v>公斤</v>
      </c>
      <c r="AA69" s="193" t="s">
        <v>357</v>
      </c>
      <c r="AB69" s="330">
        <v>9</v>
      </c>
      <c r="AC69" s="50" t="str">
        <f t="shared" si="12"/>
        <v>公斤</v>
      </c>
      <c r="AD69" s="340"/>
      <c r="AE69" s="337"/>
      <c r="AF69" s="44"/>
      <c r="AG69" s="8"/>
      <c r="AH69" s="8"/>
      <c r="AI69" s="8"/>
      <c r="AJ69" s="8"/>
      <c r="AK69" s="8"/>
      <c r="AL69" s="8"/>
      <c r="AM69" s="8"/>
      <c r="AN69" s="8"/>
      <c r="AO69" s="8"/>
    </row>
    <row r="70" spans="1:41" ht="15" customHeight="1">
      <c r="A70" s="348">
        <v>45365</v>
      </c>
      <c r="B70" s="383"/>
      <c r="C70" s="315"/>
      <c r="D70" s="315"/>
      <c r="E70" s="315"/>
      <c r="F70" s="315"/>
      <c r="G70" s="315"/>
      <c r="H70" s="316"/>
      <c r="I70" s="345" t="s">
        <v>37</v>
      </c>
      <c r="J70" s="29">
        <v>2</v>
      </c>
      <c r="K70" s="31" t="str">
        <f t="shared" si="13"/>
        <v>公斤</v>
      </c>
      <c r="L70" s="144" t="s">
        <v>175</v>
      </c>
      <c r="M70" s="159">
        <v>3</v>
      </c>
      <c r="N70" s="31" t="str">
        <f t="shared" si="7"/>
        <v>公斤</v>
      </c>
      <c r="O70" s="144" t="s">
        <v>163</v>
      </c>
      <c r="P70" s="141">
        <v>3</v>
      </c>
      <c r="Q70" s="31" t="str">
        <f t="shared" si="8"/>
        <v>公斤</v>
      </c>
      <c r="R70" s="202" t="s">
        <v>257</v>
      </c>
      <c r="S70" s="202">
        <v>0.6</v>
      </c>
      <c r="T70" s="31" t="str">
        <f t="shared" si="9"/>
        <v>公斤</v>
      </c>
      <c r="U70" s="32" t="s">
        <v>27</v>
      </c>
      <c r="V70" s="32">
        <v>0.05</v>
      </c>
      <c r="W70" s="31" t="str">
        <f t="shared" ref="W70:W133" si="38">IF(V70,"公斤","")</f>
        <v>公斤</v>
      </c>
      <c r="X70" s="144" t="s">
        <v>289</v>
      </c>
      <c r="Y70" s="220">
        <v>1</v>
      </c>
      <c r="Z70" s="31" t="str">
        <f t="shared" si="10"/>
        <v>公斤</v>
      </c>
      <c r="AA70" s="193"/>
      <c r="AB70" s="330"/>
      <c r="AC70" s="37" t="str">
        <f t="shared" si="12"/>
        <v/>
      </c>
      <c r="AD70" s="340"/>
      <c r="AE70" s="337"/>
      <c r="AF70" s="44"/>
      <c r="AG70" s="8"/>
      <c r="AH70" s="8"/>
      <c r="AI70" s="8"/>
      <c r="AJ70" s="8"/>
      <c r="AK70" s="8"/>
      <c r="AL70" s="8"/>
      <c r="AM70" s="8"/>
      <c r="AN70" s="8"/>
      <c r="AO70" s="8"/>
    </row>
    <row r="71" spans="1:41" ht="15" customHeight="1">
      <c r="A71" s="349"/>
      <c r="B71" s="383"/>
      <c r="C71" s="315"/>
      <c r="D71" s="315"/>
      <c r="E71" s="315"/>
      <c r="F71" s="315"/>
      <c r="G71" s="315"/>
      <c r="H71" s="316"/>
      <c r="I71" s="345"/>
      <c r="J71" s="29"/>
      <c r="K71" s="31" t="str">
        <f t="shared" si="13"/>
        <v/>
      </c>
      <c r="L71" s="140" t="s">
        <v>25</v>
      </c>
      <c r="M71" s="159">
        <v>0.5</v>
      </c>
      <c r="N71" s="31" t="str">
        <f t="shared" si="7"/>
        <v>公斤</v>
      </c>
      <c r="O71" s="144" t="s">
        <v>28</v>
      </c>
      <c r="P71" s="180">
        <v>1.5</v>
      </c>
      <c r="Q71" s="31" t="str">
        <f t="shared" si="8"/>
        <v>公斤</v>
      </c>
      <c r="R71" s="162" t="s">
        <v>27</v>
      </c>
      <c r="S71" s="162">
        <v>0.05</v>
      </c>
      <c r="T71" s="31" t="str">
        <f t="shared" si="9"/>
        <v>公斤</v>
      </c>
      <c r="U71" s="32"/>
      <c r="V71" s="32"/>
      <c r="W71" s="31" t="str">
        <f t="shared" si="38"/>
        <v/>
      </c>
      <c r="X71" s="174" t="s">
        <v>205</v>
      </c>
      <c r="Y71" s="220">
        <v>1</v>
      </c>
      <c r="Z71" s="31" t="str">
        <f t="shared" si="10"/>
        <v>公斤</v>
      </c>
      <c r="AA71" s="193"/>
      <c r="AB71" s="330"/>
      <c r="AC71" s="37" t="str">
        <f t="shared" si="12"/>
        <v/>
      </c>
      <c r="AD71" s="340"/>
      <c r="AE71" s="337"/>
      <c r="AF71" s="44"/>
      <c r="AG71" s="8"/>
      <c r="AH71" s="8"/>
      <c r="AI71" s="8"/>
      <c r="AJ71" s="8"/>
      <c r="AK71" s="8"/>
      <c r="AL71" s="8"/>
      <c r="AM71" s="8"/>
      <c r="AN71" s="8"/>
      <c r="AO71" s="8"/>
    </row>
    <row r="72" spans="1:41" ht="15" customHeight="1">
      <c r="A72" s="347" t="s">
        <v>122</v>
      </c>
      <c r="B72" s="383"/>
      <c r="C72" s="315"/>
      <c r="D72" s="315"/>
      <c r="E72" s="315"/>
      <c r="F72" s="315"/>
      <c r="G72" s="315"/>
      <c r="H72" s="316"/>
      <c r="I72" s="345"/>
      <c r="J72" s="29"/>
      <c r="K72" s="31" t="str">
        <f t="shared" si="13"/>
        <v/>
      </c>
      <c r="L72" s="144" t="s">
        <v>176</v>
      </c>
      <c r="M72" s="144">
        <v>1</v>
      </c>
      <c r="N72" s="31" t="str">
        <f t="shared" si="7"/>
        <v>公斤</v>
      </c>
      <c r="O72" s="180" t="s">
        <v>41</v>
      </c>
      <c r="P72" s="180">
        <v>0.01</v>
      </c>
      <c r="Q72" s="31" t="str">
        <f t="shared" si="8"/>
        <v>公斤</v>
      </c>
      <c r="R72" s="144"/>
      <c r="S72" s="144"/>
      <c r="T72" s="31" t="str">
        <f t="shared" si="9"/>
        <v/>
      </c>
      <c r="U72" s="32"/>
      <c r="V72" s="32"/>
      <c r="W72" s="31" t="str">
        <f t="shared" si="38"/>
        <v/>
      </c>
      <c r="X72" s="144"/>
      <c r="Y72" s="220"/>
      <c r="Z72" s="31" t="str">
        <f t="shared" si="10"/>
        <v/>
      </c>
      <c r="AA72" s="193"/>
      <c r="AB72" s="330"/>
      <c r="AC72" s="37" t="str">
        <f t="shared" si="12"/>
        <v/>
      </c>
      <c r="AD72" s="340"/>
      <c r="AE72" s="337"/>
      <c r="AF72" s="44"/>
      <c r="AG72" s="8"/>
      <c r="AH72" s="8"/>
      <c r="AI72" s="8"/>
      <c r="AJ72" s="8"/>
      <c r="AK72" s="8"/>
      <c r="AL72" s="8"/>
      <c r="AM72" s="8"/>
      <c r="AN72" s="8"/>
      <c r="AO72" s="8"/>
    </row>
    <row r="73" spans="1:41" ht="15" customHeight="1">
      <c r="A73" s="347"/>
      <c r="B73" s="383"/>
      <c r="C73" s="315"/>
      <c r="D73" s="315"/>
      <c r="E73" s="315"/>
      <c r="F73" s="315"/>
      <c r="G73" s="315"/>
      <c r="H73" s="316"/>
      <c r="I73" s="345"/>
      <c r="J73" s="29"/>
      <c r="K73" s="31" t="str">
        <f t="shared" si="13"/>
        <v/>
      </c>
      <c r="L73" s="144" t="s">
        <v>27</v>
      </c>
      <c r="M73" s="144">
        <v>0.1</v>
      </c>
      <c r="N73" s="31" t="str">
        <f t="shared" si="7"/>
        <v>公斤</v>
      </c>
      <c r="O73" s="181" t="s">
        <v>27</v>
      </c>
      <c r="P73" s="181">
        <v>0.05</v>
      </c>
      <c r="Q73" s="31" t="str">
        <f t="shared" si="8"/>
        <v>公斤</v>
      </c>
      <c r="R73" s="144"/>
      <c r="S73" s="144"/>
      <c r="T73" s="31" t="str">
        <f t="shared" si="9"/>
        <v/>
      </c>
      <c r="U73" s="32"/>
      <c r="V73" s="32"/>
      <c r="W73" s="31" t="str">
        <f t="shared" si="38"/>
        <v/>
      </c>
      <c r="X73" s="144"/>
      <c r="Y73" s="220"/>
      <c r="Z73" s="31" t="str">
        <f t="shared" si="10"/>
        <v/>
      </c>
      <c r="AA73" s="193"/>
      <c r="AB73" s="330"/>
      <c r="AC73" s="37" t="str">
        <f t="shared" si="12"/>
        <v/>
      </c>
      <c r="AD73" s="340"/>
      <c r="AE73" s="337"/>
      <c r="AF73" s="44"/>
      <c r="AG73" s="8"/>
      <c r="AH73" s="8"/>
      <c r="AI73" s="8"/>
      <c r="AJ73" s="8"/>
      <c r="AK73" s="8"/>
      <c r="AL73" s="8"/>
      <c r="AM73" s="8"/>
      <c r="AN73" s="8"/>
      <c r="AO73" s="8"/>
    </row>
    <row r="74" spans="1:41" ht="15" customHeight="1" thickBot="1">
      <c r="A74" s="350"/>
      <c r="B74" s="384"/>
      <c r="C74" s="318"/>
      <c r="D74" s="318"/>
      <c r="E74" s="318"/>
      <c r="F74" s="318"/>
      <c r="G74" s="318"/>
      <c r="H74" s="319"/>
      <c r="I74" s="359"/>
      <c r="J74" s="38"/>
      <c r="K74" s="39" t="str">
        <f t="shared" si="13"/>
        <v/>
      </c>
      <c r="L74" s="38"/>
      <c r="M74" s="38"/>
      <c r="N74" s="39" t="str">
        <f t="shared" si="7"/>
        <v/>
      </c>
      <c r="O74" s="182" t="s">
        <v>213</v>
      </c>
      <c r="P74" s="182"/>
      <c r="Q74" s="39" t="str">
        <f t="shared" si="8"/>
        <v/>
      </c>
      <c r="R74" s="168"/>
      <c r="S74" s="168"/>
      <c r="T74" s="39" t="str">
        <f t="shared" si="9"/>
        <v/>
      </c>
      <c r="U74" s="40"/>
      <c r="V74" s="40"/>
      <c r="W74" s="39" t="str">
        <f t="shared" si="38"/>
        <v/>
      </c>
      <c r="X74" s="38"/>
      <c r="Y74" s="218"/>
      <c r="Z74" s="39" t="str">
        <f t="shared" si="10"/>
        <v/>
      </c>
      <c r="AA74" s="332"/>
      <c r="AB74" s="333"/>
      <c r="AC74" s="41" t="str">
        <f t="shared" si="12"/>
        <v/>
      </c>
      <c r="AD74" s="341"/>
      <c r="AE74" s="338"/>
      <c r="AF74" s="45"/>
      <c r="AG74" s="53"/>
      <c r="AH74" s="53"/>
      <c r="AI74" s="53"/>
      <c r="AJ74" s="53"/>
      <c r="AK74" s="53"/>
      <c r="AL74" s="53"/>
      <c r="AM74" s="53"/>
      <c r="AN74" s="53"/>
      <c r="AO74" s="53"/>
    </row>
    <row r="75" spans="1:41" ht="15" customHeight="1">
      <c r="A75" s="114" t="s">
        <v>128</v>
      </c>
      <c r="B75" s="314">
        <v>5.3</v>
      </c>
      <c r="C75" s="315">
        <v>2.9</v>
      </c>
      <c r="D75" s="315">
        <v>2</v>
      </c>
      <c r="E75" s="315">
        <v>3</v>
      </c>
      <c r="F75" s="315">
        <v>0</v>
      </c>
      <c r="G75" s="315">
        <v>0</v>
      </c>
      <c r="H75" s="316">
        <v>774</v>
      </c>
      <c r="I75" s="428" t="s">
        <v>147</v>
      </c>
      <c r="J75" s="441"/>
      <c r="K75" s="48" t="str">
        <f t="shared" si="13"/>
        <v/>
      </c>
      <c r="L75" s="428" t="s">
        <v>177</v>
      </c>
      <c r="M75" s="441"/>
      <c r="N75" s="48" t="str">
        <f t="shared" si="7"/>
        <v/>
      </c>
      <c r="O75" s="418" t="s">
        <v>18</v>
      </c>
      <c r="P75" s="441"/>
      <c r="Q75" s="48" t="str">
        <f t="shared" si="8"/>
        <v/>
      </c>
      <c r="R75" s="447" t="s">
        <v>258</v>
      </c>
      <c r="S75" s="448"/>
      <c r="T75" s="48" t="str">
        <f t="shared" si="9"/>
        <v/>
      </c>
      <c r="U75" s="51" t="s">
        <v>19</v>
      </c>
      <c r="V75" s="51"/>
      <c r="W75" s="48" t="str">
        <f t="shared" si="38"/>
        <v/>
      </c>
      <c r="X75" s="428" t="s">
        <v>96</v>
      </c>
      <c r="Y75" s="433"/>
      <c r="Z75" s="48" t="str">
        <f t="shared" si="10"/>
        <v/>
      </c>
      <c r="AA75" s="334" t="s">
        <v>357</v>
      </c>
      <c r="AB75" s="335"/>
      <c r="AC75" s="49" t="str">
        <f t="shared" si="12"/>
        <v/>
      </c>
      <c r="AD75" s="340" t="s">
        <v>358</v>
      </c>
      <c r="AE75" s="337"/>
      <c r="AF75" s="42" t="str">
        <f t="shared" ref="AF75" si="39">A75</f>
        <v>e5</v>
      </c>
      <c r="AG75" s="43" t="str">
        <f t="shared" ref="AG75" si="40">I76&amp;" "&amp;I77&amp;" "&amp;I78&amp;" "&amp;I79&amp;" "&amp;I80&amp;" "&amp;I81</f>
        <v xml:space="preserve">米 糙米 芝麻(熟)   </v>
      </c>
      <c r="AH75" s="43" t="str">
        <f t="shared" ref="AH75" si="41">L76&amp;" "&amp;L77&amp;" "&amp;L78&amp;" "&amp;L79&amp;" "&amp;L80&amp;" "&amp;L81</f>
        <v xml:space="preserve">豬後腿肉 油花生 麻竹筍干 大蒜 滷包 </v>
      </c>
      <c r="AI75" s="43" t="str">
        <f t="shared" ref="AI75" si="42">O76&amp;" "&amp;O77&amp;" "&amp;O78&amp;" "&amp;O79&amp;" "&amp;O80&amp;" "&amp;O81</f>
        <v>金針菇 豆腐 豬絞肉 胡蘿蔔 大蒜 沙茶醬</v>
      </c>
      <c r="AJ75" s="43" t="str">
        <f t="shared" ref="AJ75" si="43">R76&amp;" "&amp;R77&amp;" "&amp;R78&amp;" "&amp;R79&amp;" "&amp;R80&amp;" "&amp;R81</f>
        <v xml:space="preserve">冬粉 雞蛋 時蔬 胡蘿蔔 乾木耳 </v>
      </c>
      <c r="AK75" s="43" t="str">
        <f t="shared" ref="AK75" si="44">U76&amp;" "&amp;U77&amp;" "&amp;U78&amp;" "&amp;U79&amp;" "&amp;U80&amp;" "&amp;U81</f>
        <v xml:space="preserve">蔬菜 大蒜    </v>
      </c>
      <c r="AL75" s="43" t="str">
        <f t="shared" ref="AL75" si="45">X76&amp;" "&amp;X77&amp;" "&amp;X78&amp;" "&amp;X79&amp;" "&amp;X80&amp;" "&amp;X81</f>
        <v xml:space="preserve">冬瓜 薑    </v>
      </c>
      <c r="AM75" s="43" t="str">
        <f t="shared" ref="AM75" si="46">AA76&amp;" "&amp;AA77&amp;" "&amp;AA78&amp;" "&amp;AA79&amp;" "&amp;AA80&amp;" "&amp;AA81</f>
        <v xml:space="preserve">點心     </v>
      </c>
      <c r="AN75" s="8" t="str">
        <f>AD76&amp;" "&amp;AD77&amp;" "&amp;AD78&amp;" "&amp;AD79&amp;" "&amp;AD80&amp;" "&amp;AD81</f>
        <v xml:space="preserve">     </v>
      </c>
      <c r="AO75" s="8" t="str">
        <f>AE76&amp;" "&amp;AE77&amp;" "&amp;AE78&amp;" "&amp;AE79&amp;" "&amp;AE80&amp;" "&amp;AE81</f>
        <v xml:space="preserve">     </v>
      </c>
    </row>
    <row r="76" spans="1:41" ht="15" customHeight="1">
      <c r="A76" s="114"/>
      <c r="B76" s="314"/>
      <c r="C76" s="315"/>
      <c r="D76" s="315"/>
      <c r="E76" s="315"/>
      <c r="F76" s="315"/>
      <c r="G76" s="315"/>
      <c r="H76" s="316"/>
      <c r="I76" s="29" t="s">
        <v>20</v>
      </c>
      <c r="J76" s="29">
        <v>8</v>
      </c>
      <c r="K76" s="30" t="str">
        <f t="shared" si="13"/>
        <v>公斤</v>
      </c>
      <c r="L76" s="29" t="s">
        <v>28</v>
      </c>
      <c r="M76" s="29">
        <v>6</v>
      </c>
      <c r="N76" s="30" t="str">
        <f t="shared" ref="N76:N139" si="47">IF(M76,"公斤","")</f>
        <v>公斤</v>
      </c>
      <c r="O76" s="141" t="s">
        <v>214</v>
      </c>
      <c r="P76" s="141">
        <v>1</v>
      </c>
      <c r="Q76" s="30" t="str">
        <f t="shared" ref="Q76:Q139" si="48">IF(P76,"公斤","")</f>
        <v>公斤</v>
      </c>
      <c r="R76" s="9" t="s">
        <v>34</v>
      </c>
      <c r="S76" s="9">
        <v>1.2</v>
      </c>
      <c r="T76" s="30" t="str">
        <f t="shared" ref="T76:T139" si="49">IF(S76,"公斤","")</f>
        <v>公斤</v>
      </c>
      <c r="U76" s="32" t="s">
        <v>15</v>
      </c>
      <c r="V76" s="32">
        <v>7</v>
      </c>
      <c r="W76" s="30" t="str">
        <f t="shared" si="38"/>
        <v>公斤</v>
      </c>
      <c r="X76" s="29" t="s">
        <v>36</v>
      </c>
      <c r="Y76" s="219">
        <v>4</v>
      </c>
      <c r="Z76" s="30" t="str">
        <f t="shared" ref="Z76:Z139" si="50">IF(Y76,"公斤","")</f>
        <v>公斤</v>
      </c>
      <c r="AA76" s="193" t="s">
        <v>357</v>
      </c>
      <c r="AB76" s="330">
        <v>9</v>
      </c>
      <c r="AC76" s="50" t="str">
        <f t="shared" si="12"/>
        <v>公斤</v>
      </c>
      <c r="AD76" s="340"/>
      <c r="AE76" s="337"/>
      <c r="AF76" s="44"/>
      <c r="AG76" s="8"/>
      <c r="AH76" s="8"/>
      <c r="AI76" s="8"/>
      <c r="AJ76" s="8"/>
      <c r="AK76" s="8"/>
      <c r="AL76" s="8"/>
      <c r="AM76" s="8"/>
      <c r="AN76" s="8"/>
      <c r="AO76" s="8"/>
    </row>
    <row r="77" spans="1:41" ht="15" customHeight="1">
      <c r="A77" s="115">
        <v>45366</v>
      </c>
      <c r="B77" s="314"/>
      <c r="C77" s="315"/>
      <c r="D77" s="315"/>
      <c r="E77" s="315"/>
      <c r="F77" s="315"/>
      <c r="G77" s="315"/>
      <c r="H77" s="316"/>
      <c r="I77" s="29" t="s">
        <v>37</v>
      </c>
      <c r="J77" s="29">
        <v>2</v>
      </c>
      <c r="K77" s="31" t="str">
        <f t="shared" si="13"/>
        <v>公斤</v>
      </c>
      <c r="L77" s="29" t="s">
        <v>178</v>
      </c>
      <c r="M77" s="29">
        <v>0.3</v>
      </c>
      <c r="N77" s="31" t="str">
        <f t="shared" si="47"/>
        <v>公斤</v>
      </c>
      <c r="O77" s="29" t="s">
        <v>22</v>
      </c>
      <c r="P77" s="29">
        <v>6</v>
      </c>
      <c r="Q77" s="31" t="str">
        <f t="shared" si="48"/>
        <v>公斤</v>
      </c>
      <c r="R77" s="9" t="s">
        <v>259</v>
      </c>
      <c r="S77" s="9">
        <v>1</v>
      </c>
      <c r="T77" s="31" t="str">
        <f t="shared" si="49"/>
        <v>公斤</v>
      </c>
      <c r="U77" s="32" t="s">
        <v>27</v>
      </c>
      <c r="V77" s="32">
        <v>0.05</v>
      </c>
      <c r="W77" s="31" t="str">
        <f t="shared" si="38"/>
        <v>公斤</v>
      </c>
      <c r="X77" s="29" t="s">
        <v>32</v>
      </c>
      <c r="Y77" s="219">
        <v>0.05</v>
      </c>
      <c r="Z77" s="31" t="str">
        <f t="shared" si="50"/>
        <v>公斤</v>
      </c>
      <c r="AA77" s="193"/>
      <c r="AB77" s="330"/>
      <c r="AC77" s="37" t="str">
        <f t="shared" ref="AC77:AC140" si="51">IF(AB77,"公斤","")</f>
        <v/>
      </c>
      <c r="AD77" s="340"/>
      <c r="AE77" s="337"/>
      <c r="AF77" s="44"/>
      <c r="AG77" s="8"/>
      <c r="AH77" s="8"/>
      <c r="AI77" s="8"/>
      <c r="AJ77" s="8"/>
      <c r="AK77" s="8"/>
      <c r="AL77" s="8"/>
      <c r="AM77" s="8"/>
      <c r="AN77" s="8"/>
      <c r="AO77" s="8"/>
    </row>
    <row r="78" spans="1:41" ht="15" customHeight="1">
      <c r="A78" s="116"/>
      <c r="B78" s="314"/>
      <c r="C78" s="315"/>
      <c r="D78" s="315"/>
      <c r="E78" s="315"/>
      <c r="F78" s="315"/>
      <c r="G78" s="315"/>
      <c r="H78" s="316"/>
      <c r="I78" s="29" t="s">
        <v>148</v>
      </c>
      <c r="J78" s="29">
        <v>0.05</v>
      </c>
      <c r="K78" s="31" t="str">
        <f t="shared" si="13"/>
        <v>公斤</v>
      </c>
      <c r="L78" s="153" t="s">
        <v>160</v>
      </c>
      <c r="M78" s="29">
        <v>3</v>
      </c>
      <c r="N78" s="31" t="str">
        <f t="shared" si="47"/>
        <v>公斤</v>
      </c>
      <c r="O78" s="29" t="s">
        <v>215</v>
      </c>
      <c r="P78" s="29">
        <v>1</v>
      </c>
      <c r="Q78" s="31" t="str">
        <f t="shared" si="48"/>
        <v>公斤</v>
      </c>
      <c r="R78" s="9" t="s">
        <v>19</v>
      </c>
      <c r="S78" s="9">
        <v>3</v>
      </c>
      <c r="T78" s="31" t="str">
        <f t="shared" si="49"/>
        <v>公斤</v>
      </c>
      <c r="U78" s="32"/>
      <c r="V78" s="32"/>
      <c r="W78" s="31" t="str">
        <f t="shared" si="38"/>
        <v/>
      </c>
      <c r="X78" s="29"/>
      <c r="Y78" s="219"/>
      <c r="Z78" s="31" t="str">
        <f t="shared" si="50"/>
        <v/>
      </c>
      <c r="AA78" s="193"/>
      <c r="AB78" s="330"/>
      <c r="AC78" s="37" t="str">
        <f t="shared" si="51"/>
        <v/>
      </c>
      <c r="AD78" s="340"/>
      <c r="AE78" s="337"/>
      <c r="AF78" s="44"/>
      <c r="AG78" s="8"/>
      <c r="AH78" s="8"/>
      <c r="AI78" s="8"/>
      <c r="AJ78" s="8"/>
      <c r="AK78" s="8"/>
      <c r="AL78" s="8"/>
      <c r="AM78" s="8"/>
      <c r="AN78" s="8"/>
      <c r="AO78" s="8"/>
    </row>
    <row r="79" spans="1:41" ht="15" customHeight="1">
      <c r="A79" s="114" t="s">
        <v>114</v>
      </c>
      <c r="B79" s="314"/>
      <c r="C79" s="315"/>
      <c r="D79" s="315"/>
      <c r="E79" s="315"/>
      <c r="F79" s="315"/>
      <c r="G79" s="315"/>
      <c r="H79" s="316"/>
      <c r="I79" s="29"/>
      <c r="J79" s="29"/>
      <c r="K79" s="31" t="str">
        <f t="shared" si="13"/>
        <v/>
      </c>
      <c r="L79" s="29" t="s">
        <v>27</v>
      </c>
      <c r="M79" s="29">
        <v>0.05</v>
      </c>
      <c r="N79" s="31" t="str">
        <f t="shared" si="47"/>
        <v>公斤</v>
      </c>
      <c r="O79" s="29" t="s">
        <v>25</v>
      </c>
      <c r="P79" s="29">
        <v>0.5</v>
      </c>
      <c r="Q79" s="31" t="str">
        <f t="shared" si="48"/>
        <v>公斤</v>
      </c>
      <c r="R79" s="9" t="s">
        <v>25</v>
      </c>
      <c r="S79" s="9">
        <v>1</v>
      </c>
      <c r="T79" s="31" t="str">
        <f t="shared" si="49"/>
        <v>公斤</v>
      </c>
      <c r="U79" s="32"/>
      <c r="V79" s="32"/>
      <c r="W79" s="31" t="str">
        <f t="shared" si="38"/>
        <v/>
      </c>
      <c r="X79" s="29"/>
      <c r="Y79" s="219"/>
      <c r="Z79" s="31" t="str">
        <f t="shared" si="50"/>
        <v/>
      </c>
      <c r="AA79" s="193"/>
      <c r="AB79" s="330"/>
      <c r="AC79" s="37" t="str">
        <f t="shared" si="51"/>
        <v/>
      </c>
      <c r="AD79" s="340"/>
      <c r="AE79" s="337"/>
      <c r="AF79" s="44"/>
      <c r="AG79" s="8"/>
      <c r="AH79" s="8"/>
      <c r="AI79" s="8"/>
      <c r="AJ79" s="8"/>
      <c r="AK79" s="8"/>
      <c r="AL79" s="8"/>
      <c r="AM79" s="8"/>
      <c r="AN79" s="8"/>
      <c r="AO79" s="8"/>
    </row>
    <row r="80" spans="1:41" ht="15" customHeight="1">
      <c r="A80" s="114"/>
      <c r="B80" s="314"/>
      <c r="C80" s="315"/>
      <c r="D80" s="315"/>
      <c r="E80" s="315"/>
      <c r="F80" s="315"/>
      <c r="G80" s="315"/>
      <c r="H80" s="316"/>
      <c r="I80" s="29"/>
      <c r="J80" s="29"/>
      <c r="K80" s="31" t="str">
        <f t="shared" si="13"/>
        <v/>
      </c>
      <c r="L80" s="29" t="s">
        <v>46</v>
      </c>
      <c r="M80" s="29"/>
      <c r="N80" s="31" t="str">
        <f t="shared" si="47"/>
        <v/>
      </c>
      <c r="O80" s="29" t="s">
        <v>27</v>
      </c>
      <c r="P80" s="29">
        <v>0.05</v>
      </c>
      <c r="Q80" s="31" t="str">
        <f t="shared" si="48"/>
        <v>公斤</v>
      </c>
      <c r="R80" s="9" t="s">
        <v>41</v>
      </c>
      <c r="S80" s="9">
        <v>0.01</v>
      </c>
      <c r="T80" s="31" t="str">
        <f t="shared" si="49"/>
        <v>公斤</v>
      </c>
      <c r="U80" s="32"/>
      <c r="V80" s="32"/>
      <c r="W80" s="31" t="str">
        <f t="shared" si="38"/>
        <v/>
      </c>
      <c r="X80" s="29"/>
      <c r="Y80" s="219"/>
      <c r="Z80" s="31" t="str">
        <f t="shared" si="50"/>
        <v/>
      </c>
      <c r="AA80" s="193"/>
      <c r="AB80" s="330"/>
      <c r="AC80" s="37" t="str">
        <f t="shared" si="51"/>
        <v/>
      </c>
      <c r="AD80" s="340"/>
      <c r="AE80" s="337"/>
      <c r="AF80" s="44"/>
      <c r="AG80" s="8"/>
      <c r="AH80" s="8"/>
      <c r="AI80" s="8"/>
      <c r="AJ80" s="8"/>
      <c r="AK80" s="8"/>
      <c r="AL80" s="8"/>
      <c r="AM80" s="8"/>
      <c r="AN80" s="8"/>
      <c r="AO80" s="8"/>
    </row>
    <row r="81" spans="1:41" ht="15" customHeight="1" thickBot="1">
      <c r="A81" s="117"/>
      <c r="B81" s="317"/>
      <c r="C81" s="318"/>
      <c r="D81" s="318"/>
      <c r="E81" s="318"/>
      <c r="F81" s="318"/>
      <c r="G81" s="318"/>
      <c r="H81" s="319"/>
      <c r="I81" s="38"/>
      <c r="J81" s="38"/>
      <c r="K81" s="39" t="str">
        <f t="shared" si="13"/>
        <v/>
      </c>
      <c r="L81" s="38"/>
      <c r="M81" s="38"/>
      <c r="N81" s="39" t="str">
        <f t="shared" si="47"/>
        <v/>
      </c>
      <c r="O81" s="38" t="s">
        <v>216</v>
      </c>
      <c r="P81" s="38"/>
      <c r="Q81" s="39" t="str">
        <f t="shared" si="48"/>
        <v/>
      </c>
      <c r="R81" s="191"/>
      <c r="S81" s="191"/>
      <c r="T81" s="39" t="str">
        <f t="shared" si="49"/>
        <v/>
      </c>
      <c r="U81" s="40"/>
      <c r="V81" s="40"/>
      <c r="W81" s="39" t="str">
        <f t="shared" si="38"/>
        <v/>
      </c>
      <c r="X81" s="38"/>
      <c r="Y81" s="218"/>
      <c r="Z81" s="39" t="str">
        <f t="shared" si="50"/>
        <v/>
      </c>
      <c r="AA81" s="332"/>
      <c r="AB81" s="333"/>
      <c r="AC81" s="41" t="str">
        <f t="shared" si="51"/>
        <v/>
      </c>
      <c r="AD81" s="341"/>
      <c r="AE81" s="338"/>
      <c r="AF81" s="45"/>
      <c r="AG81" s="53"/>
      <c r="AH81" s="53"/>
      <c r="AI81" s="53"/>
      <c r="AJ81" s="53"/>
      <c r="AK81" s="53"/>
      <c r="AL81" s="53"/>
      <c r="AM81" s="53"/>
      <c r="AN81" s="53"/>
      <c r="AO81" s="53"/>
    </row>
    <row r="82" spans="1:41" ht="15" customHeight="1">
      <c r="A82" s="121" t="s">
        <v>124</v>
      </c>
      <c r="B82" s="305"/>
      <c r="C82" s="306"/>
      <c r="D82" s="306"/>
      <c r="E82" s="306"/>
      <c r="F82" s="306"/>
      <c r="G82" s="306"/>
      <c r="H82" s="307"/>
      <c r="I82" s="414" t="s">
        <v>17</v>
      </c>
      <c r="J82" s="424"/>
      <c r="K82" s="48" t="str">
        <f t="shared" si="13"/>
        <v/>
      </c>
      <c r="L82" s="460" t="s">
        <v>179</v>
      </c>
      <c r="M82" s="461"/>
      <c r="N82" s="48" t="str">
        <f t="shared" si="47"/>
        <v/>
      </c>
      <c r="O82" s="423" t="s">
        <v>217</v>
      </c>
      <c r="P82" s="424"/>
      <c r="Q82" s="48" t="str">
        <f t="shared" si="48"/>
        <v/>
      </c>
      <c r="R82" s="434" t="s">
        <v>260</v>
      </c>
      <c r="S82" s="435"/>
      <c r="T82" s="48" t="str">
        <f t="shared" si="49"/>
        <v/>
      </c>
      <c r="U82" s="51" t="s">
        <v>19</v>
      </c>
      <c r="V82" s="51"/>
      <c r="W82" s="48" t="str">
        <f t="shared" si="38"/>
        <v/>
      </c>
      <c r="X82" s="414" t="s">
        <v>61</v>
      </c>
      <c r="Y82" s="415"/>
      <c r="Z82" s="48" t="str">
        <f t="shared" si="50"/>
        <v/>
      </c>
      <c r="AA82" s="328" t="s">
        <v>357</v>
      </c>
      <c r="AB82" s="329"/>
      <c r="AC82" s="49" t="str">
        <f t="shared" si="51"/>
        <v/>
      </c>
      <c r="AD82" s="392"/>
      <c r="AE82" s="337"/>
      <c r="AF82" s="42" t="str">
        <f t="shared" ref="AF82" si="52">A82</f>
        <v>e1</v>
      </c>
      <c r="AG82" s="43" t="str">
        <f t="shared" ref="AG82" si="53">I83&amp;" "&amp;I84&amp;" "&amp;I85&amp;" "&amp;I86&amp;" "&amp;I87&amp;" "&amp;I88</f>
        <v xml:space="preserve">米     </v>
      </c>
      <c r="AH82" s="43" t="str">
        <f t="shared" ref="AH82" si="54">L83&amp;" "&amp;L84&amp;" "&amp;L85&amp;" "&amp;L86&amp;" "&amp;L87&amp;" "&amp;L88</f>
        <v xml:space="preserve">三節翅 滷包    </v>
      </c>
      <c r="AI82" s="43" t="str">
        <f t="shared" ref="AI82" si="55">O83&amp;" "&amp;O84&amp;" "&amp;O85&amp;" "&amp;O86&amp;" "&amp;O87&amp;" "&amp;O88</f>
        <v xml:space="preserve">雞蛋 時瓜 胡蘿蔔 乾木耳 大蒜 </v>
      </c>
      <c r="AJ82" s="43" t="str">
        <f t="shared" ref="AJ82" si="56">R83&amp;" "&amp;R84&amp;" "&amp;R85&amp;" "&amp;R86&amp;" "&amp;R87&amp;" "&amp;R88</f>
        <v xml:space="preserve">豆干 芝麻(熟) 大蒜 八角  </v>
      </c>
      <c r="AK82" s="43" t="str">
        <f t="shared" ref="AK82" si="57">U83&amp;" "&amp;U84&amp;" "&amp;U85&amp;" "&amp;U86&amp;" "&amp;U87&amp;" "&amp;U88</f>
        <v xml:space="preserve">蔬菜 大蒜    </v>
      </c>
      <c r="AL82" s="43" t="str">
        <f t="shared" ref="AL82" si="58">X83&amp;" "&amp;X84&amp;" "&amp;X85&amp;" "&amp;X86&amp;" "&amp;X87&amp;" "&amp;X88</f>
        <v xml:space="preserve">金針菜乾 榨菜 大骨 薑  </v>
      </c>
      <c r="AM82" s="43" t="str">
        <f t="shared" ref="AM82" si="59">AA83&amp;" "&amp;AA84&amp;" "&amp;AA85&amp;" "&amp;AA86&amp;" "&amp;AA87&amp;" "&amp;AA88</f>
        <v xml:space="preserve">點心     </v>
      </c>
      <c r="AN82" s="8" t="str">
        <f>AD83&amp;" "&amp;AD84&amp;" "&amp;AD85&amp;" "&amp;AD86&amp;" "&amp;AD87&amp;" "&amp;AD88</f>
        <v xml:space="preserve">     </v>
      </c>
      <c r="AO82" s="8" t="str">
        <f>AE83&amp;" "&amp;AE84&amp;" "&amp;AE85&amp;" "&amp;AE86&amp;" "&amp;AE87&amp;" "&amp;AE88</f>
        <v xml:space="preserve">     </v>
      </c>
    </row>
    <row r="83" spans="1:41" ht="15" customHeight="1">
      <c r="A83" s="122"/>
      <c r="B83" s="308">
        <v>5</v>
      </c>
      <c r="C83" s="309">
        <v>3.6</v>
      </c>
      <c r="D83" s="309">
        <v>2.4</v>
      </c>
      <c r="E83" s="309">
        <v>3</v>
      </c>
      <c r="F83" s="309">
        <v>0</v>
      </c>
      <c r="G83" s="309">
        <v>0</v>
      </c>
      <c r="H83" s="310">
        <v>815</v>
      </c>
      <c r="I83" s="144" t="s">
        <v>20</v>
      </c>
      <c r="J83" s="144">
        <v>10</v>
      </c>
      <c r="K83" s="30" t="str">
        <f t="shared" ref="K83:K146" si="60">IF(J83,"公斤","")</f>
        <v>公斤</v>
      </c>
      <c r="L83" s="144" t="s">
        <v>42</v>
      </c>
      <c r="M83" s="144">
        <v>9</v>
      </c>
      <c r="N83" s="30" t="str">
        <f t="shared" si="47"/>
        <v>公斤</v>
      </c>
      <c r="O83" s="144" t="s">
        <v>35</v>
      </c>
      <c r="P83" s="162">
        <v>1.7</v>
      </c>
      <c r="Q83" s="30" t="str">
        <f t="shared" si="48"/>
        <v>公斤</v>
      </c>
      <c r="R83" s="180" t="s">
        <v>56</v>
      </c>
      <c r="S83" s="180">
        <v>5</v>
      </c>
      <c r="T83" s="30" t="str">
        <f t="shared" si="49"/>
        <v>公斤</v>
      </c>
      <c r="U83" s="32" t="s">
        <v>15</v>
      </c>
      <c r="V83" s="32">
        <v>7</v>
      </c>
      <c r="W83" s="30" t="str">
        <f t="shared" si="38"/>
        <v>公斤</v>
      </c>
      <c r="X83" s="144" t="s">
        <v>62</v>
      </c>
      <c r="Y83" s="220">
        <v>0.1</v>
      </c>
      <c r="Z83" s="30" t="str">
        <f t="shared" si="50"/>
        <v>公斤</v>
      </c>
      <c r="AA83" s="193" t="s">
        <v>357</v>
      </c>
      <c r="AB83" s="330">
        <v>9</v>
      </c>
      <c r="AC83" s="50" t="str">
        <f t="shared" si="51"/>
        <v>公斤</v>
      </c>
      <c r="AD83" s="340"/>
      <c r="AE83" s="337"/>
      <c r="AF83" s="44"/>
      <c r="AG83" s="8"/>
      <c r="AH83" s="8"/>
      <c r="AI83" s="8"/>
      <c r="AJ83" s="8"/>
      <c r="AK83" s="8"/>
      <c r="AL83" s="8"/>
      <c r="AM83" s="8"/>
      <c r="AN83" s="8"/>
      <c r="AO83" s="8"/>
    </row>
    <row r="84" spans="1:41" ht="15" customHeight="1">
      <c r="A84" s="115">
        <v>45369</v>
      </c>
      <c r="B84" s="308"/>
      <c r="C84" s="309"/>
      <c r="D84" s="309"/>
      <c r="E84" s="309"/>
      <c r="F84" s="309"/>
      <c r="G84" s="309"/>
      <c r="H84" s="310"/>
      <c r="I84" s="144"/>
      <c r="J84" s="144"/>
      <c r="K84" s="31" t="str">
        <f t="shared" si="60"/>
        <v/>
      </c>
      <c r="L84" s="144" t="s">
        <v>46</v>
      </c>
      <c r="M84" s="144"/>
      <c r="N84" s="31" t="str">
        <f t="shared" si="47"/>
        <v/>
      </c>
      <c r="O84" s="162" t="s">
        <v>52</v>
      </c>
      <c r="P84" s="162">
        <v>7</v>
      </c>
      <c r="Q84" s="31" t="str">
        <f t="shared" si="48"/>
        <v>公斤</v>
      </c>
      <c r="R84" s="141" t="s">
        <v>148</v>
      </c>
      <c r="S84" s="180">
        <v>0.01</v>
      </c>
      <c r="T84" s="31" t="str">
        <f t="shared" si="49"/>
        <v>公斤</v>
      </c>
      <c r="U84" s="32" t="s">
        <v>27</v>
      </c>
      <c r="V84" s="32">
        <v>0.05</v>
      </c>
      <c r="W84" s="31" t="str">
        <f t="shared" si="38"/>
        <v>公斤</v>
      </c>
      <c r="X84" s="239" t="s">
        <v>64</v>
      </c>
      <c r="Y84" s="240">
        <v>1</v>
      </c>
      <c r="Z84" s="31" t="str">
        <f t="shared" si="50"/>
        <v>公斤</v>
      </c>
      <c r="AA84" s="193"/>
      <c r="AB84" s="330"/>
      <c r="AC84" s="37" t="str">
        <f t="shared" si="51"/>
        <v/>
      </c>
      <c r="AD84" s="340"/>
      <c r="AE84" s="337"/>
      <c r="AF84" s="44"/>
      <c r="AG84" s="8"/>
      <c r="AH84" s="8"/>
      <c r="AI84" s="8"/>
      <c r="AJ84" s="8"/>
      <c r="AK84" s="8"/>
      <c r="AL84" s="8"/>
      <c r="AM84" s="8"/>
      <c r="AN84" s="8"/>
      <c r="AO84" s="8"/>
    </row>
    <row r="85" spans="1:41" ht="15" customHeight="1">
      <c r="A85" s="116"/>
      <c r="B85" s="308"/>
      <c r="C85" s="309"/>
      <c r="D85" s="309"/>
      <c r="E85" s="309"/>
      <c r="F85" s="309"/>
      <c r="G85" s="309"/>
      <c r="H85" s="310"/>
      <c r="I85" s="144"/>
      <c r="J85" s="144"/>
      <c r="K85" s="31" t="str">
        <f t="shared" si="60"/>
        <v/>
      </c>
      <c r="L85" s="144"/>
      <c r="M85" s="144"/>
      <c r="N85" s="31" t="str">
        <f t="shared" si="47"/>
        <v/>
      </c>
      <c r="O85" s="162" t="s">
        <v>25</v>
      </c>
      <c r="P85" s="162">
        <v>0.5</v>
      </c>
      <c r="Q85" s="31" t="str">
        <f t="shared" si="48"/>
        <v>公斤</v>
      </c>
      <c r="R85" s="180" t="s">
        <v>27</v>
      </c>
      <c r="S85" s="180">
        <v>0.05</v>
      </c>
      <c r="T85" s="31" t="str">
        <f t="shared" si="49"/>
        <v>公斤</v>
      </c>
      <c r="U85" s="32"/>
      <c r="V85" s="32"/>
      <c r="W85" s="31" t="str">
        <f t="shared" si="38"/>
        <v/>
      </c>
      <c r="X85" s="144" t="s">
        <v>39</v>
      </c>
      <c r="Y85" s="220">
        <v>1</v>
      </c>
      <c r="Z85" s="31" t="str">
        <f t="shared" si="50"/>
        <v>公斤</v>
      </c>
      <c r="AA85" s="193"/>
      <c r="AB85" s="330"/>
      <c r="AC85" s="37" t="str">
        <f t="shared" si="51"/>
        <v/>
      </c>
      <c r="AD85" s="340"/>
      <c r="AE85" s="337"/>
      <c r="AF85" s="44"/>
      <c r="AG85" s="8"/>
      <c r="AH85" s="8"/>
      <c r="AI85" s="8"/>
      <c r="AJ85" s="8"/>
      <c r="AK85" s="8"/>
      <c r="AL85" s="8"/>
      <c r="AM85" s="8"/>
      <c r="AN85" s="8"/>
      <c r="AO85" s="8"/>
    </row>
    <row r="86" spans="1:41" ht="15" customHeight="1">
      <c r="A86" s="114" t="s">
        <v>116</v>
      </c>
      <c r="B86" s="308"/>
      <c r="C86" s="309"/>
      <c r="D86" s="309"/>
      <c r="E86" s="309"/>
      <c r="F86" s="309"/>
      <c r="G86" s="309"/>
      <c r="H86" s="310"/>
      <c r="I86" s="144"/>
      <c r="J86" s="144"/>
      <c r="K86" s="31" t="str">
        <f t="shared" si="60"/>
        <v/>
      </c>
      <c r="L86" s="144"/>
      <c r="M86" s="144"/>
      <c r="N86" s="31" t="str">
        <f t="shared" si="47"/>
        <v/>
      </c>
      <c r="O86" s="144" t="s">
        <v>41</v>
      </c>
      <c r="P86" s="144">
        <v>0.01</v>
      </c>
      <c r="Q86" s="31" t="str">
        <f t="shared" si="48"/>
        <v>公斤</v>
      </c>
      <c r="R86" s="141" t="s">
        <v>261</v>
      </c>
      <c r="S86" s="141"/>
      <c r="T86" s="31" t="str">
        <f t="shared" si="49"/>
        <v/>
      </c>
      <c r="U86" s="32"/>
      <c r="V86" s="32"/>
      <c r="W86" s="31" t="str">
        <f t="shared" si="38"/>
        <v/>
      </c>
      <c r="X86" s="144" t="s">
        <v>32</v>
      </c>
      <c r="Y86" s="220">
        <v>0.05</v>
      </c>
      <c r="Z86" s="31" t="str">
        <f t="shared" si="50"/>
        <v>公斤</v>
      </c>
      <c r="AA86" s="193"/>
      <c r="AB86" s="330"/>
      <c r="AC86" s="37" t="str">
        <f t="shared" si="51"/>
        <v/>
      </c>
      <c r="AD86" s="340"/>
      <c r="AE86" s="337"/>
      <c r="AF86" s="44"/>
      <c r="AG86" s="8"/>
      <c r="AH86" s="8"/>
      <c r="AI86" s="8"/>
      <c r="AJ86" s="8"/>
      <c r="AK86" s="8"/>
      <c r="AL86" s="8"/>
      <c r="AM86" s="8"/>
      <c r="AN86" s="8"/>
      <c r="AO86" s="8"/>
    </row>
    <row r="87" spans="1:41" ht="15" customHeight="1">
      <c r="A87" s="122"/>
      <c r="B87" s="308"/>
      <c r="C87" s="309"/>
      <c r="D87" s="309"/>
      <c r="E87" s="309"/>
      <c r="F87" s="309"/>
      <c r="G87" s="309"/>
      <c r="H87" s="310"/>
      <c r="I87" s="144"/>
      <c r="J87" s="144"/>
      <c r="K87" s="31" t="str">
        <f t="shared" si="60"/>
        <v/>
      </c>
      <c r="L87" s="144"/>
      <c r="M87" s="144"/>
      <c r="N87" s="31" t="str">
        <f t="shared" si="47"/>
        <v/>
      </c>
      <c r="O87" s="162" t="s">
        <v>27</v>
      </c>
      <c r="P87" s="162">
        <v>0.05</v>
      </c>
      <c r="Q87" s="31" t="str">
        <f t="shared" si="48"/>
        <v>公斤</v>
      </c>
      <c r="R87" s="141"/>
      <c r="S87" s="141"/>
      <c r="T87" s="31" t="str">
        <f t="shared" si="49"/>
        <v/>
      </c>
      <c r="U87" s="32"/>
      <c r="V87" s="32"/>
      <c r="W87" s="31" t="str">
        <f t="shared" si="38"/>
        <v/>
      </c>
      <c r="X87" s="144"/>
      <c r="Y87" s="220"/>
      <c r="Z87" s="31" t="str">
        <f t="shared" si="50"/>
        <v/>
      </c>
      <c r="AA87" s="193"/>
      <c r="AB87" s="330"/>
      <c r="AC87" s="37" t="str">
        <f t="shared" si="51"/>
        <v/>
      </c>
      <c r="AD87" s="340"/>
      <c r="AE87" s="337"/>
      <c r="AF87" s="44"/>
      <c r="AG87" s="8"/>
      <c r="AH87" s="8"/>
      <c r="AI87" s="8"/>
      <c r="AJ87" s="8"/>
      <c r="AK87" s="8"/>
      <c r="AL87" s="8"/>
      <c r="AM87" s="8"/>
      <c r="AN87" s="8"/>
      <c r="AO87" s="8"/>
    </row>
    <row r="88" spans="1:41" ht="15" customHeight="1" thickBot="1">
      <c r="A88" s="123"/>
      <c r="B88" s="311"/>
      <c r="C88" s="312"/>
      <c r="D88" s="312"/>
      <c r="E88" s="312"/>
      <c r="F88" s="312"/>
      <c r="G88" s="312"/>
      <c r="H88" s="313"/>
      <c r="I88" s="145"/>
      <c r="J88" s="145"/>
      <c r="K88" s="39" t="str">
        <f t="shared" si="60"/>
        <v/>
      </c>
      <c r="L88" s="145"/>
      <c r="M88" s="145"/>
      <c r="N88" s="39" t="str">
        <f t="shared" si="47"/>
        <v/>
      </c>
      <c r="O88" s="145"/>
      <c r="P88" s="145"/>
      <c r="Q88" s="39" t="str">
        <f t="shared" si="48"/>
        <v/>
      </c>
      <c r="R88" s="145"/>
      <c r="S88" s="145"/>
      <c r="T88" s="39" t="str">
        <f t="shared" si="49"/>
        <v/>
      </c>
      <c r="U88" s="40"/>
      <c r="V88" s="40"/>
      <c r="W88" s="39" t="str">
        <f t="shared" si="38"/>
        <v/>
      </c>
      <c r="X88" s="145"/>
      <c r="Y88" s="241"/>
      <c r="Z88" s="39" t="str">
        <f t="shared" si="50"/>
        <v/>
      </c>
      <c r="AA88" s="332"/>
      <c r="AB88" s="333"/>
      <c r="AC88" s="41" t="str">
        <f t="shared" si="51"/>
        <v/>
      </c>
      <c r="AD88" s="341"/>
      <c r="AE88" s="338"/>
      <c r="AF88" s="45"/>
      <c r="AG88" s="53"/>
      <c r="AH88" s="53"/>
      <c r="AI88" s="53"/>
      <c r="AJ88" s="53"/>
      <c r="AK88" s="53"/>
      <c r="AL88" s="53"/>
      <c r="AM88" s="53"/>
      <c r="AN88" s="53"/>
      <c r="AO88" s="53"/>
    </row>
    <row r="89" spans="1:41" ht="15" customHeight="1">
      <c r="A89" s="121" t="s">
        <v>129</v>
      </c>
      <c r="B89" s="305"/>
      <c r="C89" s="306"/>
      <c r="D89" s="306"/>
      <c r="E89" s="306"/>
      <c r="F89" s="306"/>
      <c r="G89" s="306"/>
      <c r="H89" s="307"/>
      <c r="I89" s="414" t="s">
        <v>33</v>
      </c>
      <c r="J89" s="424"/>
      <c r="K89" s="48" t="str">
        <f t="shared" si="60"/>
        <v/>
      </c>
      <c r="L89" s="468" t="s">
        <v>180</v>
      </c>
      <c r="M89" s="469"/>
      <c r="N89" s="48" t="str">
        <f t="shared" si="47"/>
        <v/>
      </c>
      <c r="O89" s="436" t="s">
        <v>218</v>
      </c>
      <c r="P89" s="437"/>
      <c r="Q89" s="48" t="str">
        <f t="shared" si="48"/>
        <v/>
      </c>
      <c r="R89" s="436" t="s">
        <v>262</v>
      </c>
      <c r="S89" s="437"/>
      <c r="T89" s="48" t="str">
        <f t="shared" si="49"/>
        <v/>
      </c>
      <c r="U89" s="51" t="s">
        <v>19</v>
      </c>
      <c r="V89" s="51"/>
      <c r="W89" s="48" t="str">
        <f t="shared" si="38"/>
        <v/>
      </c>
      <c r="X89" s="416" t="s">
        <v>290</v>
      </c>
      <c r="Y89" s="417"/>
      <c r="Z89" s="48" t="str">
        <f t="shared" si="50"/>
        <v/>
      </c>
      <c r="AA89" s="328" t="s">
        <v>357</v>
      </c>
      <c r="AB89" s="329"/>
      <c r="AC89" s="49" t="str">
        <f t="shared" si="51"/>
        <v/>
      </c>
      <c r="AD89" s="340"/>
      <c r="AE89" s="337"/>
      <c r="AF89" s="42" t="str">
        <f t="shared" ref="AF89" si="61">A89</f>
        <v>f2</v>
      </c>
      <c r="AG89" s="43" t="str">
        <f t="shared" ref="AG89" si="62">I90&amp;" "&amp;I91&amp;" "&amp;I92&amp;" "&amp;I93&amp;" "&amp;I94&amp;" "&amp;I95</f>
        <v xml:space="preserve">米 糙米    </v>
      </c>
      <c r="AH89" s="43" t="str">
        <f t="shared" ref="AH89" si="63">L90&amp;" "&amp;L91&amp;" "&amp;L92&amp;" "&amp;L93&amp;" "&amp;L94&amp;" "&amp;L95</f>
        <v>豬後腿肉 洋蔥 川耳 胡蘿蔔 大蒜 叉燒醬</v>
      </c>
      <c r="AI89" s="43" t="str">
        <f t="shared" ref="AI89" si="64">O90&amp;" "&amp;O91&amp;" "&amp;O92&amp;" "&amp;O93&amp;" "&amp;O94&amp;" "&amp;O95</f>
        <v xml:space="preserve">蝦仁 豆腐 冷凍毛豆仁 胡蘿蔔 大蒜 </v>
      </c>
      <c r="AJ89" s="43" t="str">
        <f t="shared" ref="AJ89" si="65">R90&amp;" "&amp;R91&amp;" "&amp;R92&amp;" "&amp;R93&amp;" "&amp;R94&amp;" "&amp;R95</f>
        <v xml:space="preserve">豬絞肉 時蔬 大蒜   </v>
      </c>
      <c r="AK89" s="43" t="str">
        <f t="shared" ref="AK89" si="66">U90&amp;" "&amp;U91&amp;" "&amp;U92&amp;" "&amp;U93&amp;" "&amp;U94&amp;" "&amp;U95</f>
        <v xml:space="preserve">蔬菜 大蒜    </v>
      </c>
      <c r="AL89" s="43" t="str">
        <f t="shared" ref="AL89" si="67">X90&amp;" "&amp;X91&amp;" "&amp;X92&amp;" "&amp;X93&amp;" "&amp;X94&amp;" "&amp;X95</f>
        <v xml:space="preserve">紫菜 金針菇 時蔬 薑  </v>
      </c>
      <c r="AM89" s="43" t="str">
        <f t="shared" ref="AM89" si="68">AA90&amp;" "&amp;AA91&amp;" "&amp;AA92&amp;" "&amp;AA93&amp;" "&amp;AA94&amp;" "&amp;AA95</f>
        <v xml:space="preserve">點心     </v>
      </c>
      <c r="AN89" s="8" t="str">
        <f>AD90&amp;" "&amp;AD91&amp;" "&amp;AD92&amp;" "&amp;AD93&amp;" "&amp;AD94&amp;" "&amp;AD95</f>
        <v xml:space="preserve">     </v>
      </c>
      <c r="AO89" s="8" t="str">
        <f>AE90&amp;" "&amp;AE91&amp;" "&amp;AE92&amp;" "&amp;AE93&amp;" "&amp;AE94&amp;" "&amp;AE95</f>
        <v xml:space="preserve">     </v>
      </c>
    </row>
    <row r="90" spans="1:41" ht="15" customHeight="1">
      <c r="A90" s="122"/>
      <c r="B90" s="308">
        <v>5</v>
      </c>
      <c r="C90" s="309">
        <v>3.1</v>
      </c>
      <c r="D90" s="309">
        <v>2</v>
      </c>
      <c r="E90" s="309">
        <v>3</v>
      </c>
      <c r="F90" s="309">
        <v>0</v>
      </c>
      <c r="G90" s="309">
        <v>0</v>
      </c>
      <c r="H90" s="310">
        <v>768</v>
      </c>
      <c r="I90" s="144" t="s">
        <v>20</v>
      </c>
      <c r="J90" s="144">
        <v>8</v>
      </c>
      <c r="K90" s="30" t="str">
        <f t="shared" si="60"/>
        <v>公斤</v>
      </c>
      <c r="L90" s="160" t="s">
        <v>181</v>
      </c>
      <c r="M90" s="161">
        <v>6</v>
      </c>
      <c r="N90" s="30" t="str">
        <f t="shared" si="47"/>
        <v>公斤</v>
      </c>
      <c r="O90" s="161" t="s">
        <v>219</v>
      </c>
      <c r="P90" s="161">
        <v>2</v>
      </c>
      <c r="Q90" s="30" t="str">
        <f t="shared" si="48"/>
        <v>公斤</v>
      </c>
      <c r="R90" s="144" t="s">
        <v>21</v>
      </c>
      <c r="S90" s="162">
        <v>1</v>
      </c>
      <c r="T90" s="30" t="str">
        <f t="shared" si="49"/>
        <v>公斤</v>
      </c>
      <c r="U90" s="32" t="s">
        <v>15</v>
      </c>
      <c r="V90" s="32">
        <v>7</v>
      </c>
      <c r="W90" s="30" t="str">
        <f t="shared" si="38"/>
        <v>公斤</v>
      </c>
      <c r="X90" s="141" t="s">
        <v>80</v>
      </c>
      <c r="Y90" s="229">
        <v>0.05</v>
      </c>
      <c r="Z90" s="30" t="str">
        <f t="shared" si="50"/>
        <v>公斤</v>
      </c>
      <c r="AA90" s="193" t="s">
        <v>357</v>
      </c>
      <c r="AB90" s="330">
        <v>9</v>
      </c>
      <c r="AC90" s="50" t="str">
        <f t="shared" si="51"/>
        <v>公斤</v>
      </c>
      <c r="AD90" s="340"/>
      <c r="AE90" s="337"/>
      <c r="AF90" s="44"/>
      <c r="AG90" s="8"/>
      <c r="AH90" s="8"/>
      <c r="AI90" s="8"/>
      <c r="AJ90" s="8"/>
      <c r="AK90" s="8"/>
      <c r="AL90" s="8"/>
      <c r="AM90" s="8"/>
      <c r="AN90" s="8"/>
      <c r="AO90" s="8"/>
    </row>
    <row r="91" spans="1:41" ht="15" customHeight="1">
      <c r="A91" s="115">
        <v>45370</v>
      </c>
      <c r="B91" s="308"/>
      <c r="C91" s="309"/>
      <c r="D91" s="309"/>
      <c r="E91" s="309"/>
      <c r="F91" s="309"/>
      <c r="G91" s="309"/>
      <c r="H91" s="310"/>
      <c r="I91" s="144" t="s">
        <v>37</v>
      </c>
      <c r="J91" s="144">
        <v>2</v>
      </c>
      <c r="K91" s="31" t="str">
        <f t="shared" si="60"/>
        <v>公斤</v>
      </c>
      <c r="L91" s="144" t="s">
        <v>29</v>
      </c>
      <c r="M91" s="161">
        <v>3</v>
      </c>
      <c r="N91" s="31" t="str">
        <f t="shared" si="47"/>
        <v>公斤</v>
      </c>
      <c r="O91" s="161" t="s">
        <v>220</v>
      </c>
      <c r="P91" s="161">
        <v>4.5</v>
      </c>
      <c r="Q91" s="31" t="str">
        <f t="shared" si="48"/>
        <v>公斤</v>
      </c>
      <c r="R91" s="162" t="s">
        <v>19</v>
      </c>
      <c r="S91" s="162">
        <v>5</v>
      </c>
      <c r="T91" s="31" t="str">
        <f t="shared" si="49"/>
        <v>公斤</v>
      </c>
      <c r="U91" s="32" t="s">
        <v>27</v>
      </c>
      <c r="V91" s="32">
        <v>0.05</v>
      </c>
      <c r="W91" s="31" t="str">
        <f t="shared" si="38"/>
        <v>公斤</v>
      </c>
      <c r="X91" s="141" t="s">
        <v>214</v>
      </c>
      <c r="Y91" s="229">
        <v>0.5</v>
      </c>
      <c r="Z91" s="31" t="str">
        <f t="shared" si="50"/>
        <v>公斤</v>
      </c>
      <c r="AA91" s="193"/>
      <c r="AB91" s="330"/>
      <c r="AC91" s="37" t="str">
        <f t="shared" si="51"/>
        <v/>
      </c>
      <c r="AD91" s="340"/>
      <c r="AE91" s="337"/>
      <c r="AF91" s="44"/>
      <c r="AG91" s="8"/>
      <c r="AH91" s="8"/>
      <c r="AI91" s="8"/>
      <c r="AJ91" s="8"/>
      <c r="AK91" s="8"/>
      <c r="AL91" s="8"/>
      <c r="AM91" s="8"/>
      <c r="AN91" s="8"/>
      <c r="AO91" s="8"/>
    </row>
    <row r="92" spans="1:41" ht="15" customHeight="1">
      <c r="A92" s="116"/>
      <c r="B92" s="308"/>
      <c r="C92" s="309"/>
      <c r="D92" s="309"/>
      <c r="E92" s="309"/>
      <c r="F92" s="309"/>
      <c r="G92" s="309"/>
      <c r="H92" s="310"/>
      <c r="I92" s="144"/>
      <c r="J92" s="144"/>
      <c r="K92" s="31" t="str">
        <f t="shared" si="60"/>
        <v/>
      </c>
      <c r="L92" s="144" t="s">
        <v>182</v>
      </c>
      <c r="M92" s="368">
        <v>0.25</v>
      </c>
      <c r="N92" s="31" t="str">
        <f t="shared" si="47"/>
        <v>公斤</v>
      </c>
      <c r="O92" s="161" t="s">
        <v>221</v>
      </c>
      <c r="P92" s="144">
        <v>1</v>
      </c>
      <c r="Q92" s="31" t="str">
        <f t="shared" si="48"/>
        <v>公斤</v>
      </c>
      <c r="R92" s="162" t="s">
        <v>27</v>
      </c>
      <c r="S92" s="162">
        <v>0.05</v>
      </c>
      <c r="T92" s="31" t="str">
        <f t="shared" si="49"/>
        <v>公斤</v>
      </c>
      <c r="U92" s="32"/>
      <c r="V92" s="32"/>
      <c r="W92" s="31" t="str">
        <f t="shared" si="38"/>
        <v/>
      </c>
      <c r="X92" s="155" t="s">
        <v>19</v>
      </c>
      <c r="Y92" s="229">
        <v>1</v>
      </c>
      <c r="Z92" s="31" t="str">
        <f t="shared" si="50"/>
        <v>公斤</v>
      </c>
      <c r="AA92" s="193"/>
      <c r="AB92" s="330"/>
      <c r="AC92" s="37" t="str">
        <f t="shared" si="51"/>
        <v/>
      </c>
      <c r="AD92" s="340"/>
      <c r="AE92" s="337"/>
      <c r="AF92" s="44"/>
      <c r="AG92" s="8"/>
      <c r="AH92" s="8"/>
      <c r="AI92" s="8"/>
      <c r="AJ92" s="8"/>
      <c r="AK92" s="8"/>
      <c r="AL92" s="8"/>
      <c r="AM92" s="8"/>
      <c r="AN92" s="8"/>
      <c r="AO92" s="8"/>
    </row>
    <row r="93" spans="1:41" ht="15" customHeight="1">
      <c r="A93" s="114" t="s">
        <v>118</v>
      </c>
      <c r="B93" s="308"/>
      <c r="C93" s="309"/>
      <c r="D93" s="309"/>
      <c r="E93" s="309"/>
      <c r="F93" s="309"/>
      <c r="G93" s="309"/>
      <c r="H93" s="310"/>
      <c r="I93" s="144"/>
      <c r="J93" s="144"/>
      <c r="K93" s="31" t="str">
        <f t="shared" si="60"/>
        <v/>
      </c>
      <c r="L93" s="144" t="s">
        <v>25</v>
      </c>
      <c r="M93" s="144">
        <v>0.5</v>
      </c>
      <c r="N93" s="31" t="str">
        <f t="shared" si="47"/>
        <v>公斤</v>
      </c>
      <c r="O93" s="144" t="s">
        <v>25</v>
      </c>
      <c r="P93" s="144">
        <v>0.5</v>
      </c>
      <c r="Q93" s="31" t="str">
        <f t="shared" si="48"/>
        <v>公斤</v>
      </c>
      <c r="R93" s="162"/>
      <c r="S93" s="162"/>
      <c r="T93" s="31" t="str">
        <f t="shared" si="49"/>
        <v/>
      </c>
      <c r="U93" s="32"/>
      <c r="V93" s="32"/>
      <c r="W93" s="31" t="str">
        <f t="shared" si="38"/>
        <v/>
      </c>
      <c r="X93" s="141" t="s">
        <v>32</v>
      </c>
      <c r="Y93" s="229">
        <v>0.05</v>
      </c>
      <c r="Z93" s="31" t="str">
        <f t="shared" si="50"/>
        <v>公斤</v>
      </c>
      <c r="AA93" s="193"/>
      <c r="AB93" s="330"/>
      <c r="AC93" s="37" t="str">
        <f t="shared" si="51"/>
        <v/>
      </c>
      <c r="AD93" s="340"/>
      <c r="AE93" s="337"/>
      <c r="AF93" s="44"/>
      <c r="AG93" s="8"/>
      <c r="AH93" s="8"/>
      <c r="AI93" s="8"/>
      <c r="AJ93" s="8"/>
      <c r="AK93" s="8"/>
      <c r="AL93" s="8"/>
      <c r="AM93" s="8"/>
      <c r="AN93" s="8"/>
      <c r="AO93" s="8"/>
    </row>
    <row r="94" spans="1:41" ht="15" customHeight="1">
      <c r="A94" s="122"/>
      <c r="B94" s="308"/>
      <c r="C94" s="309"/>
      <c r="D94" s="309"/>
      <c r="E94" s="309"/>
      <c r="F94" s="309"/>
      <c r="G94" s="309"/>
      <c r="H94" s="310"/>
      <c r="I94" s="144"/>
      <c r="J94" s="144"/>
      <c r="K94" s="31" t="str">
        <f t="shared" si="60"/>
        <v/>
      </c>
      <c r="L94" s="162" t="s">
        <v>27</v>
      </c>
      <c r="M94" s="162">
        <v>0.05</v>
      </c>
      <c r="N94" s="31" t="str">
        <f t="shared" si="47"/>
        <v>公斤</v>
      </c>
      <c r="O94" s="162" t="s">
        <v>27</v>
      </c>
      <c r="P94" s="162">
        <v>0.05</v>
      </c>
      <c r="Q94" s="31" t="str">
        <f t="shared" si="48"/>
        <v>公斤</v>
      </c>
      <c r="R94" s="144"/>
      <c r="S94" s="144"/>
      <c r="T94" s="31" t="str">
        <f t="shared" si="49"/>
        <v/>
      </c>
      <c r="U94" s="32"/>
      <c r="V94" s="32"/>
      <c r="W94" s="31" t="str">
        <f t="shared" si="38"/>
        <v/>
      </c>
      <c r="X94" s="141"/>
      <c r="Y94" s="229"/>
      <c r="Z94" s="31" t="str">
        <f t="shared" si="50"/>
        <v/>
      </c>
      <c r="AA94" s="193"/>
      <c r="AB94" s="330"/>
      <c r="AC94" s="37" t="str">
        <f t="shared" si="51"/>
        <v/>
      </c>
      <c r="AD94" s="340"/>
      <c r="AE94" s="337"/>
      <c r="AF94" s="44"/>
      <c r="AG94" s="8"/>
      <c r="AH94" s="8"/>
      <c r="AI94" s="8"/>
      <c r="AJ94" s="8"/>
      <c r="AK94" s="8"/>
      <c r="AL94" s="8"/>
      <c r="AM94" s="8"/>
      <c r="AN94" s="8"/>
      <c r="AO94" s="8"/>
    </row>
    <row r="95" spans="1:41" ht="15" customHeight="1" thickBot="1">
      <c r="A95" s="123"/>
      <c r="B95" s="311"/>
      <c r="C95" s="312"/>
      <c r="D95" s="312"/>
      <c r="E95" s="312"/>
      <c r="F95" s="312"/>
      <c r="G95" s="312"/>
      <c r="H95" s="313"/>
      <c r="I95" s="145"/>
      <c r="J95" s="145"/>
      <c r="K95" s="39" t="str">
        <f t="shared" si="60"/>
        <v/>
      </c>
      <c r="L95" s="145" t="s">
        <v>183</v>
      </c>
      <c r="M95" s="145"/>
      <c r="N95" s="39" t="str">
        <f t="shared" si="47"/>
        <v/>
      </c>
      <c r="O95" s="145"/>
      <c r="P95" s="145"/>
      <c r="Q95" s="39" t="str">
        <f t="shared" si="48"/>
        <v/>
      </c>
      <c r="R95" s="203"/>
      <c r="S95" s="203"/>
      <c r="T95" s="39" t="str">
        <f t="shared" si="49"/>
        <v/>
      </c>
      <c r="U95" s="40"/>
      <c r="V95" s="40"/>
      <c r="W95" s="39" t="str">
        <f t="shared" si="38"/>
        <v/>
      </c>
      <c r="X95" s="167"/>
      <c r="Y95" s="223"/>
      <c r="Z95" s="39" t="str">
        <f t="shared" si="50"/>
        <v/>
      </c>
      <c r="AA95" s="332"/>
      <c r="AB95" s="333"/>
      <c r="AC95" s="41" t="str">
        <f t="shared" si="51"/>
        <v/>
      </c>
      <c r="AD95" s="341"/>
      <c r="AE95" s="338"/>
      <c r="AF95" s="45"/>
      <c r="AG95" s="53"/>
      <c r="AH95" s="53"/>
      <c r="AI95" s="53"/>
      <c r="AJ95" s="53"/>
      <c r="AK95" s="53"/>
      <c r="AL95" s="53"/>
      <c r="AM95" s="53"/>
      <c r="AN95" s="53"/>
      <c r="AO95" s="53"/>
    </row>
    <row r="96" spans="1:41" ht="15" customHeight="1">
      <c r="A96" s="124" t="s">
        <v>130</v>
      </c>
      <c r="B96" s="305"/>
      <c r="C96" s="306"/>
      <c r="D96" s="306"/>
      <c r="E96" s="306"/>
      <c r="F96" s="306"/>
      <c r="G96" s="306"/>
      <c r="H96" s="307"/>
      <c r="I96" s="418" t="s">
        <v>149</v>
      </c>
      <c r="J96" s="470"/>
      <c r="K96" s="48" t="str">
        <f t="shared" si="60"/>
        <v/>
      </c>
      <c r="L96" s="458" t="s">
        <v>184</v>
      </c>
      <c r="M96" s="459"/>
      <c r="N96" s="48" t="str">
        <f t="shared" si="47"/>
        <v/>
      </c>
      <c r="O96" s="456" t="s">
        <v>222</v>
      </c>
      <c r="P96" s="457"/>
      <c r="Q96" s="48" t="str">
        <f t="shared" si="48"/>
        <v/>
      </c>
      <c r="R96" s="438" t="s">
        <v>263</v>
      </c>
      <c r="S96" s="439"/>
      <c r="T96" s="48" t="str">
        <f t="shared" si="49"/>
        <v/>
      </c>
      <c r="U96" s="51" t="s">
        <v>19</v>
      </c>
      <c r="V96" s="51"/>
      <c r="W96" s="48" t="str">
        <f t="shared" si="38"/>
        <v/>
      </c>
      <c r="X96" s="418" t="s">
        <v>291</v>
      </c>
      <c r="Y96" s="419"/>
      <c r="Z96" s="48" t="str">
        <f t="shared" si="50"/>
        <v/>
      </c>
      <c r="AA96" s="334" t="s">
        <v>357</v>
      </c>
      <c r="AB96" s="335"/>
      <c r="AC96" s="49" t="str">
        <f t="shared" si="51"/>
        <v/>
      </c>
      <c r="AD96" s="340"/>
      <c r="AE96" s="337"/>
      <c r="AF96" s="42" t="str">
        <f t="shared" ref="AF96" si="69">A96</f>
        <v>f3</v>
      </c>
      <c r="AG96" s="43" t="str">
        <f t="shared" ref="AG96" si="70">I97&amp;" "&amp;I98&amp;" "&amp;I99&amp;" "&amp;I100&amp;" "&amp;I101&amp;" "&amp;I102</f>
        <v xml:space="preserve">米 海苔絲    </v>
      </c>
      <c r="AH96" s="43" t="str">
        <f t="shared" ref="AH96" si="71">L97&amp;" "&amp;L98&amp;" "&amp;L99&amp;" "&amp;L100&amp;" "&amp;L101&amp;" "&amp;L102</f>
        <v xml:space="preserve">豬後腿肉 泡魷魚 韓式泡菜 洋蔥 大蒜 </v>
      </c>
      <c r="AI96" s="43" t="str">
        <f t="shared" ref="AI96" si="72">O97&amp;" "&amp;O98&amp;" "&amp;O99&amp;" "&amp;O100&amp;" "&amp;O101&amp;" "&amp;O102</f>
        <v>年糕 豬後腿肉 結球白菜 雞蛋 胡蘿蔔 大蒜</v>
      </c>
      <c r="AJ96" s="43" t="str">
        <f t="shared" ref="AJ96" si="73">R97&amp;" "&amp;R98&amp;" "&amp;R99&amp;" "&amp;R100&amp;" "&amp;R101&amp;" "&amp;R102</f>
        <v>綠豆芽 乾裙帶菜 胡蘿蔔 大蒜 芝麻(熟) 韓式辣醬</v>
      </c>
      <c r="AK96" s="43" t="str">
        <f t="shared" ref="AK96" si="74">U97&amp;" "&amp;U98&amp;" "&amp;U99&amp;" "&amp;U100&amp;" "&amp;U101&amp;" "&amp;U102</f>
        <v xml:space="preserve">蔬菜 大蒜    </v>
      </c>
      <c r="AL96" s="43" t="str">
        <f t="shared" ref="AL96" si="75">X97&amp;" "&amp;X98&amp;" "&amp;X99&amp;" "&amp;X100&amp;" "&amp;X101&amp;" "&amp;X102</f>
        <v xml:space="preserve">豆腐 杏鮑菇 味噌 味醂  </v>
      </c>
      <c r="AM96" s="43" t="str">
        <f t="shared" ref="AM96" si="76">AA97&amp;" "&amp;AA98&amp;" "&amp;AA99&amp;" "&amp;AA100&amp;" "&amp;AA101&amp;" "&amp;AA102</f>
        <v xml:space="preserve">點心     </v>
      </c>
      <c r="AN96" s="8" t="str">
        <f>AD97&amp;" "&amp;AD98&amp;" "&amp;AD99&amp;" "&amp;AD100&amp;" "&amp;AD101&amp;" "&amp;AD102</f>
        <v xml:space="preserve">     </v>
      </c>
      <c r="AO96" s="8" t="str">
        <f>AE97&amp;" "&amp;AE98&amp;" "&amp;AE99&amp;" "&amp;AE100&amp;" "&amp;AE101&amp;" "&amp;AE102</f>
        <v xml:space="preserve">     </v>
      </c>
    </row>
    <row r="97" spans="1:41" ht="15" customHeight="1">
      <c r="A97" s="125"/>
      <c r="B97" s="308">
        <v>5.8</v>
      </c>
      <c r="C97" s="309">
        <v>2.4</v>
      </c>
      <c r="D97" s="309">
        <v>2.1</v>
      </c>
      <c r="E97" s="309">
        <v>3</v>
      </c>
      <c r="F97" s="309">
        <v>0</v>
      </c>
      <c r="G97" s="309">
        <v>0</v>
      </c>
      <c r="H97" s="310">
        <v>774</v>
      </c>
      <c r="I97" s="141" t="s">
        <v>20</v>
      </c>
      <c r="J97" s="141">
        <v>10</v>
      </c>
      <c r="K97" s="30" t="str">
        <f t="shared" si="60"/>
        <v>公斤</v>
      </c>
      <c r="L97" s="155" t="s">
        <v>28</v>
      </c>
      <c r="M97" s="155">
        <v>3.5</v>
      </c>
      <c r="N97" s="30" t="str">
        <f t="shared" si="47"/>
        <v>公斤</v>
      </c>
      <c r="O97" s="160" t="s">
        <v>223</v>
      </c>
      <c r="P97" s="160">
        <v>2.5</v>
      </c>
      <c r="Q97" s="30" t="str">
        <f t="shared" si="48"/>
        <v>公斤</v>
      </c>
      <c r="R97" s="204" t="s">
        <v>23</v>
      </c>
      <c r="S97" s="204">
        <v>5</v>
      </c>
      <c r="T97" s="30" t="str">
        <f t="shared" si="49"/>
        <v>公斤</v>
      </c>
      <c r="U97" s="32" t="s">
        <v>15</v>
      </c>
      <c r="V97" s="32">
        <v>7</v>
      </c>
      <c r="W97" s="30" t="str">
        <f t="shared" si="38"/>
        <v>公斤</v>
      </c>
      <c r="X97" s="141" t="s">
        <v>220</v>
      </c>
      <c r="Y97" s="229">
        <v>3</v>
      </c>
      <c r="Z97" s="30" t="str">
        <f t="shared" si="50"/>
        <v>公斤</v>
      </c>
      <c r="AA97" s="193" t="s">
        <v>357</v>
      </c>
      <c r="AB97" s="330">
        <v>9</v>
      </c>
      <c r="AC97" s="50" t="str">
        <f t="shared" si="51"/>
        <v>公斤</v>
      </c>
      <c r="AD97" s="340"/>
      <c r="AE97" s="337"/>
      <c r="AF97" s="44"/>
      <c r="AG97" s="8"/>
      <c r="AH97" s="8"/>
      <c r="AI97" s="8"/>
      <c r="AJ97" s="8"/>
      <c r="AK97" s="8"/>
      <c r="AL97" s="8"/>
      <c r="AM97" s="8"/>
      <c r="AN97" s="8"/>
      <c r="AO97" s="8"/>
    </row>
    <row r="98" spans="1:41" ht="15" customHeight="1">
      <c r="A98" s="119">
        <v>45371</v>
      </c>
      <c r="B98" s="308"/>
      <c r="C98" s="309"/>
      <c r="D98" s="309"/>
      <c r="E98" s="309"/>
      <c r="F98" s="309"/>
      <c r="G98" s="309"/>
      <c r="H98" s="310"/>
      <c r="I98" s="141" t="s">
        <v>150</v>
      </c>
      <c r="J98" s="141"/>
      <c r="K98" s="31" t="str">
        <f t="shared" si="60"/>
        <v/>
      </c>
      <c r="L98" s="155" t="s">
        <v>185</v>
      </c>
      <c r="M98" s="155">
        <v>3</v>
      </c>
      <c r="N98" s="31" t="str">
        <f t="shared" si="47"/>
        <v>公斤</v>
      </c>
      <c r="O98" s="160" t="s">
        <v>181</v>
      </c>
      <c r="P98" s="160">
        <v>1</v>
      </c>
      <c r="Q98" s="31" t="str">
        <f t="shared" si="48"/>
        <v>公斤</v>
      </c>
      <c r="R98" s="204" t="s">
        <v>44</v>
      </c>
      <c r="S98" s="204">
        <v>0.05</v>
      </c>
      <c r="T98" s="31" t="str">
        <f t="shared" si="49"/>
        <v>公斤</v>
      </c>
      <c r="U98" s="32" t="s">
        <v>27</v>
      </c>
      <c r="V98" s="32">
        <v>0.05</v>
      </c>
      <c r="W98" s="31" t="str">
        <f t="shared" si="38"/>
        <v>公斤</v>
      </c>
      <c r="X98" s="141" t="s">
        <v>292</v>
      </c>
      <c r="Y98" s="229">
        <v>0.5</v>
      </c>
      <c r="Z98" s="31" t="str">
        <f t="shared" si="50"/>
        <v>公斤</v>
      </c>
      <c r="AA98" s="193"/>
      <c r="AB98" s="330"/>
      <c r="AC98" s="37" t="str">
        <f t="shared" si="51"/>
        <v/>
      </c>
      <c r="AD98" s="340"/>
      <c r="AE98" s="337"/>
      <c r="AF98" s="44"/>
      <c r="AG98" s="8"/>
      <c r="AH98" s="8"/>
      <c r="AI98" s="8"/>
      <c r="AJ98" s="8"/>
      <c r="AK98" s="8"/>
      <c r="AL98" s="8"/>
      <c r="AM98" s="8"/>
      <c r="AN98" s="8"/>
      <c r="AO98" s="8"/>
    </row>
    <row r="99" spans="1:41" ht="15" customHeight="1">
      <c r="A99" s="120"/>
      <c r="B99" s="308"/>
      <c r="C99" s="309"/>
      <c r="D99" s="309"/>
      <c r="E99" s="309"/>
      <c r="F99" s="309"/>
      <c r="G99" s="309"/>
      <c r="H99" s="310"/>
      <c r="I99" s="140"/>
      <c r="J99" s="140"/>
      <c r="K99" s="31" t="str">
        <f t="shared" si="60"/>
        <v/>
      </c>
      <c r="L99" s="163" t="s">
        <v>186</v>
      </c>
      <c r="M99" s="163">
        <v>1.5</v>
      </c>
      <c r="N99" s="31" t="str">
        <f t="shared" si="47"/>
        <v>公斤</v>
      </c>
      <c r="O99" s="155" t="s">
        <v>40</v>
      </c>
      <c r="P99" s="160">
        <v>3</v>
      </c>
      <c r="Q99" s="31" t="str">
        <f t="shared" si="48"/>
        <v>公斤</v>
      </c>
      <c r="R99" s="204" t="s">
        <v>25</v>
      </c>
      <c r="S99" s="204">
        <v>0.5</v>
      </c>
      <c r="T99" s="31" t="str">
        <f t="shared" si="49"/>
        <v>公斤</v>
      </c>
      <c r="U99" s="32"/>
      <c r="V99" s="32"/>
      <c r="W99" s="31" t="str">
        <f t="shared" si="38"/>
        <v/>
      </c>
      <c r="X99" s="155" t="s">
        <v>45</v>
      </c>
      <c r="Y99" s="229"/>
      <c r="Z99" s="31" t="str">
        <f t="shared" si="50"/>
        <v/>
      </c>
      <c r="AA99" s="193"/>
      <c r="AB99" s="330"/>
      <c r="AC99" s="37" t="str">
        <f t="shared" si="51"/>
        <v/>
      </c>
      <c r="AD99" s="340"/>
      <c r="AE99" s="337"/>
      <c r="AF99" s="44"/>
      <c r="AG99" s="8"/>
      <c r="AH99" s="8"/>
      <c r="AI99" s="8"/>
      <c r="AJ99" s="8"/>
      <c r="AK99" s="8"/>
      <c r="AL99" s="8"/>
      <c r="AM99" s="8"/>
      <c r="AN99" s="8"/>
      <c r="AO99" s="8"/>
    </row>
    <row r="100" spans="1:41" ht="15" customHeight="1">
      <c r="A100" s="118" t="s">
        <v>120</v>
      </c>
      <c r="B100" s="308"/>
      <c r="C100" s="309"/>
      <c r="D100" s="309"/>
      <c r="E100" s="309"/>
      <c r="F100" s="309"/>
      <c r="G100" s="309"/>
      <c r="H100" s="310"/>
      <c r="I100" s="141"/>
      <c r="J100" s="141"/>
      <c r="K100" s="31" t="str">
        <f t="shared" si="60"/>
        <v/>
      </c>
      <c r="L100" s="155" t="s">
        <v>187</v>
      </c>
      <c r="M100" s="155">
        <v>3</v>
      </c>
      <c r="N100" s="31" t="str">
        <f t="shared" si="47"/>
        <v>公斤</v>
      </c>
      <c r="O100" s="160" t="s">
        <v>224</v>
      </c>
      <c r="P100" s="160">
        <v>1</v>
      </c>
      <c r="Q100" s="31" t="str">
        <f t="shared" si="48"/>
        <v>公斤</v>
      </c>
      <c r="R100" s="204" t="s">
        <v>27</v>
      </c>
      <c r="S100" s="204">
        <v>0.05</v>
      </c>
      <c r="T100" s="31" t="str">
        <f t="shared" si="49"/>
        <v>公斤</v>
      </c>
      <c r="U100" s="32"/>
      <c r="V100" s="32"/>
      <c r="W100" s="31" t="str">
        <f t="shared" si="38"/>
        <v/>
      </c>
      <c r="X100" s="155" t="s">
        <v>246</v>
      </c>
      <c r="Y100" s="229"/>
      <c r="Z100" s="31" t="str">
        <f t="shared" si="50"/>
        <v/>
      </c>
      <c r="AA100" s="193"/>
      <c r="AB100" s="330"/>
      <c r="AC100" s="37" t="str">
        <f t="shared" si="51"/>
        <v/>
      </c>
      <c r="AD100" s="340"/>
      <c r="AE100" s="337"/>
      <c r="AF100" s="44"/>
      <c r="AG100" s="8"/>
      <c r="AH100" s="8"/>
      <c r="AI100" s="8"/>
      <c r="AJ100" s="8"/>
      <c r="AK100" s="8"/>
      <c r="AL100" s="8"/>
      <c r="AM100" s="8"/>
      <c r="AN100" s="8"/>
      <c r="AO100" s="8"/>
    </row>
    <row r="101" spans="1:41" ht="15" customHeight="1">
      <c r="A101" s="125"/>
      <c r="B101" s="308"/>
      <c r="C101" s="309"/>
      <c r="D101" s="309"/>
      <c r="E101" s="309"/>
      <c r="F101" s="309"/>
      <c r="G101" s="309"/>
      <c r="H101" s="310"/>
      <c r="I101" s="141"/>
      <c r="J101" s="141"/>
      <c r="K101" s="31" t="str">
        <f t="shared" si="60"/>
        <v/>
      </c>
      <c r="L101" s="155" t="s">
        <v>27</v>
      </c>
      <c r="M101" s="155">
        <v>0.05</v>
      </c>
      <c r="N101" s="31" t="str">
        <f t="shared" si="47"/>
        <v>公斤</v>
      </c>
      <c r="O101" s="160" t="s">
        <v>225</v>
      </c>
      <c r="P101" s="160">
        <v>0.5</v>
      </c>
      <c r="Q101" s="31" t="str">
        <f t="shared" si="48"/>
        <v>公斤</v>
      </c>
      <c r="R101" s="155" t="s">
        <v>148</v>
      </c>
      <c r="S101" s="204"/>
      <c r="T101" s="31" t="str">
        <f t="shared" si="49"/>
        <v/>
      </c>
      <c r="U101" s="32"/>
      <c r="V101" s="32"/>
      <c r="W101" s="31" t="str">
        <f t="shared" si="38"/>
        <v/>
      </c>
      <c r="X101" s="155"/>
      <c r="Y101" s="229"/>
      <c r="Z101" s="31" t="str">
        <f t="shared" si="50"/>
        <v/>
      </c>
      <c r="AA101" s="193"/>
      <c r="AB101" s="330"/>
      <c r="AC101" s="37" t="str">
        <f t="shared" si="51"/>
        <v/>
      </c>
      <c r="AD101" s="340"/>
      <c r="AE101" s="337"/>
      <c r="AF101" s="44"/>
      <c r="AG101" s="8"/>
      <c r="AH101" s="8"/>
      <c r="AI101" s="8"/>
      <c r="AJ101" s="8"/>
      <c r="AK101" s="8"/>
      <c r="AL101" s="8"/>
      <c r="AM101" s="8"/>
      <c r="AN101" s="8"/>
      <c r="AO101" s="8"/>
    </row>
    <row r="102" spans="1:41" ht="15" customHeight="1" thickBot="1">
      <c r="A102" s="125"/>
      <c r="B102" s="308"/>
      <c r="C102" s="309"/>
      <c r="D102" s="309"/>
      <c r="E102" s="309"/>
      <c r="F102" s="309"/>
      <c r="G102" s="309"/>
      <c r="H102" s="310"/>
      <c r="I102" s="142"/>
      <c r="J102" s="142"/>
      <c r="K102" s="39" t="str">
        <f t="shared" si="60"/>
        <v/>
      </c>
      <c r="L102" s="164"/>
      <c r="M102" s="164"/>
      <c r="N102" s="39" t="str">
        <f t="shared" si="47"/>
        <v/>
      </c>
      <c r="O102" s="183" t="s">
        <v>226</v>
      </c>
      <c r="P102" s="183">
        <v>0.05</v>
      </c>
      <c r="Q102" s="39" t="str">
        <f t="shared" si="48"/>
        <v>公斤</v>
      </c>
      <c r="R102" s="205" t="s">
        <v>264</v>
      </c>
      <c r="S102" s="205"/>
      <c r="T102" s="39" t="str">
        <f t="shared" si="49"/>
        <v/>
      </c>
      <c r="U102" s="40"/>
      <c r="V102" s="40"/>
      <c r="W102" s="39" t="str">
        <f t="shared" si="38"/>
        <v/>
      </c>
      <c r="X102" s="164"/>
      <c r="Y102" s="242"/>
      <c r="Z102" s="39" t="str">
        <f t="shared" si="50"/>
        <v/>
      </c>
      <c r="AA102" s="227"/>
      <c r="AB102" s="331"/>
      <c r="AC102" s="41" t="str">
        <f t="shared" si="51"/>
        <v/>
      </c>
      <c r="AD102" s="341"/>
      <c r="AE102" s="338"/>
      <c r="AF102" s="45"/>
      <c r="AG102" s="53"/>
      <c r="AH102" s="53"/>
      <c r="AI102" s="53"/>
      <c r="AJ102" s="53"/>
      <c r="AK102" s="53"/>
      <c r="AL102" s="53"/>
      <c r="AM102" s="53"/>
      <c r="AN102" s="53"/>
      <c r="AO102" s="53"/>
    </row>
    <row r="103" spans="1:41" ht="15" customHeight="1">
      <c r="A103" s="121" t="s">
        <v>131</v>
      </c>
      <c r="B103" s="305"/>
      <c r="C103" s="306"/>
      <c r="D103" s="306"/>
      <c r="E103" s="306"/>
      <c r="F103" s="306"/>
      <c r="G103" s="306"/>
      <c r="H103" s="307"/>
      <c r="I103" s="414" t="s">
        <v>33</v>
      </c>
      <c r="J103" s="424"/>
      <c r="K103" s="48" t="str">
        <f t="shared" si="60"/>
        <v/>
      </c>
      <c r="L103" s="460" t="s">
        <v>188</v>
      </c>
      <c r="M103" s="461"/>
      <c r="N103" s="48" t="str">
        <f t="shared" si="47"/>
        <v/>
      </c>
      <c r="O103" s="414" t="s">
        <v>227</v>
      </c>
      <c r="P103" s="424"/>
      <c r="Q103" s="48" t="str">
        <f t="shared" si="48"/>
        <v/>
      </c>
      <c r="R103" s="423" t="s">
        <v>66</v>
      </c>
      <c r="S103" s="424"/>
      <c r="T103" s="48" t="str">
        <f t="shared" si="49"/>
        <v/>
      </c>
      <c r="U103" s="51" t="s">
        <v>19</v>
      </c>
      <c r="V103" s="51"/>
      <c r="W103" s="48" t="str">
        <f t="shared" si="38"/>
        <v/>
      </c>
      <c r="X103" s="414" t="s">
        <v>293</v>
      </c>
      <c r="Y103" s="415"/>
      <c r="Z103" s="48" t="str">
        <f t="shared" si="50"/>
        <v/>
      </c>
      <c r="AA103" s="328" t="s">
        <v>357</v>
      </c>
      <c r="AB103" s="329"/>
      <c r="AC103" s="49" t="str">
        <f t="shared" si="51"/>
        <v/>
      </c>
      <c r="AD103" s="340"/>
      <c r="AE103" s="337"/>
      <c r="AF103" s="42" t="str">
        <f t="shared" ref="AF103" si="77">A103</f>
        <v>f4</v>
      </c>
      <c r="AG103" s="43" t="str">
        <f t="shared" ref="AG103" si="78">I104&amp;" "&amp;I105&amp;" "&amp;I106&amp;" "&amp;I107&amp;" "&amp;I108&amp;" "&amp;I109</f>
        <v xml:space="preserve">米 糙米    </v>
      </c>
      <c r="AH103" s="43" t="str">
        <f t="shared" ref="AH103" si="79">L104&amp;" "&amp;L105&amp;" "&amp;L106&amp;" "&amp;L107&amp;" "&amp;L108&amp;" "&amp;L109</f>
        <v xml:space="preserve">肉雞 時瓜 胡蘿蔔 大蒜  </v>
      </c>
      <c r="AI103" s="43" t="str">
        <f t="shared" ref="AI103" si="80">O104&amp;" "&amp;O105&amp;" "&amp;O106&amp;" "&amp;O107&amp;" "&amp;O108&amp;" "&amp;O109</f>
        <v xml:space="preserve">雞蛋 結球白菜 乾香菇 大蒜  </v>
      </c>
      <c r="AJ103" s="43" t="str">
        <f t="shared" ref="AJ103" si="81">R104&amp;" "&amp;R105&amp;" "&amp;R106&amp;" "&amp;R107&amp;" "&amp;R108&amp;" "&amp;R109</f>
        <v xml:space="preserve">四角油豆腐 麻竹筍干 大蒜 滷包  </v>
      </c>
      <c r="AK103" s="43" t="str">
        <f t="shared" ref="AK103" si="82">U104&amp;" "&amp;U105&amp;" "&amp;U106&amp;" "&amp;U107&amp;" "&amp;U108&amp;" "&amp;U109</f>
        <v xml:space="preserve">蔬菜 大蒜    </v>
      </c>
      <c r="AL103" s="43" t="str">
        <f t="shared" ref="AL103" si="83">X104&amp;" "&amp;X105&amp;" "&amp;X106&amp;" "&amp;X107&amp;" "&amp;X108&amp;" "&amp;X109</f>
        <v xml:space="preserve">綠豆 QQ圓 紅砂糖   </v>
      </c>
      <c r="AM103" s="43" t="str">
        <f t="shared" ref="AM103" si="84">AA104&amp;" "&amp;AA105&amp;" "&amp;AA106&amp;" "&amp;AA107&amp;" "&amp;AA108&amp;" "&amp;AA109</f>
        <v xml:space="preserve">點心     </v>
      </c>
      <c r="AN103" s="8" t="str">
        <f>AD104&amp;" "&amp;AD105&amp;" "&amp;AD106&amp;" "&amp;AD107&amp;" "&amp;AD108&amp;" "&amp;AD109</f>
        <v xml:space="preserve">     </v>
      </c>
      <c r="AO103" s="8" t="str">
        <f>AE104&amp;" "&amp;AE105&amp;" "&amp;AE106&amp;" "&amp;AE107&amp;" "&amp;AE108&amp;" "&amp;AE109</f>
        <v xml:space="preserve">     </v>
      </c>
    </row>
    <row r="104" spans="1:41" ht="15" customHeight="1">
      <c r="A104" s="122"/>
      <c r="B104" s="308">
        <v>5.8</v>
      </c>
      <c r="C104" s="309">
        <v>3.3</v>
      </c>
      <c r="D104" s="309">
        <v>2.1</v>
      </c>
      <c r="E104" s="309">
        <v>3</v>
      </c>
      <c r="F104" s="309">
        <v>0</v>
      </c>
      <c r="G104" s="309">
        <v>0</v>
      </c>
      <c r="H104" s="310">
        <v>841</v>
      </c>
      <c r="I104" s="144" t="s">
        <v>20</v>
      </c>
      <c r="J104" s="144">
        <v>8</v>
      </c>
      <c r="K104" s="30" t="str">
        <f t="shared" si="60"/>
        <v>公斤</v>
      </c>
      <c r="L104" s="144" t="s">
        <v>57</v>
      </c>
      <c r="M104" s="144">
        <v>9</v>
      </c>
      <c r="N104" s="30" t="str">
        <f t="shared" si="47"/>
        <v>公斤</v>
      </c>
      <c r="O104" s="144" t="s">
        <v>35</v>
      </c>
      <c r="P104" s="144">
        <v>2.7</v>
      </c>
      <c r="Q104" s="30" t="str">
        <f t="shared" si="48"/>
        <v>公斤</v>
      </c>
      <c r="R104" s="144" t="s">
        <v>43</v>
      </c>
      <c r="S104" s="162">
        <v>3</v>
      </c>
      <c r="T104" s="30" t="str">
        <f t="shared" si="49"/>
        <v>公斤</v>
      </c>
      <c r="U104" s="32" t="s">
        <v>15</v>
      </c>
      <c r="V104" s="32">
        <v>7</v>
      </c>
      <c r="W104" s="30" t="str">
        <f t="shared" si="38"/>
        <v>公斤</v>
      </c>
      <c r="X104" s="144" t="s">
        <v>74</v>
      </c>
      <c r="Y104" s="220">
        <v>2</v>
      </c>
      <c r="Z104" s="30" t="str">
        <f t="shared" si="50"/>
        <v>公斤</v>
      </c>
      <c r="AA104" s="193" t="s">
        <v>357</v>
      </c>
      <c r="AB104" s="330">
        <v>9</v>
      </c>
      <c r="AC104" s="50" t="str">
        <f t="shared" si="51"/>
        <v>公斤</v>
      </c>
      <c r="AD104" s="340"/>
      <c r="AE104" s="337"/>
      <c r="AF104" s="44"/>
      <c r="AG104" s="8"/>
      <c r="AH104" s="8"/>
      <c r="AI104" s="8"/>
      <c r="AJ104" s="8"/>
      <c r="AK104" s="8"/>
      <c r="AL104" s="8"/>
      <c r="AM104" s="8"/>
      <c r="AN104" s="8"/>
      <c r="AO104" s="8"/>
    </row>
    <row r="105" spans="1:41" ht="15" customHeight="1">
      <c r="A105" s="115">
        <v>45372</v>
      </c>
      <c r="B105" s="308"/>
      <c r="C105" s="309"/>
      <c r="D105" s="309"/>
      <c r="E105" s="309"/>
      <c r="F105" s="309"/>
      <c r="G105" s="309"/>
      <c r="H105" s="310"/>
      <c r="I105" s="144" t="s">
        <v>37</v>
      </c>
      <c r="J105" s="144">
        <v>2</v>
      </c>
      <c r="K105" s="31" t="str">
        <f t="shared" si="60"/>
        <v>公斤</v>
      </c>
      <c r="L105" s="161" t="s">
        <v>163</v>
      </c>
      <c r="M105" s="161">
        <v>3</v>
      </c>
      <c r="N105" s="31" t="str">
        <f t="shared" si="47"/>
        <v>公斤</v>
      </c>
      <c r="O105" s="144" t="s">
        <v>40</v>
      </c>
      <c r="P105" s="144">
        <v>7</v>
      </c>
      <c r="Q105" s="31" t="str">
        <f t="shared" si="48"/>
        <v>公斤</v>
      </c>
      <c r="R105" s="206" t="s">
        <v>160</v>
      </c>
      <c r="S105" s="206">
        <v>3</v>
      </c>
      <c r="T105" s="31" t="str">
        <f t="shared" si="49"/>
        <v>公斤</v>
      </c>
      <c r="U105" s="32" t="s">
        <v>27</v>
      </c>
      <c r="V105" s="32">
        <v>0.05</v>
      </c>
      <c r="W105" s="31" t="str">
        <f t="shared" si="38"/>
        <v>公斤</v>
      </c>
      <c r="X105" s="144" t="s">
        <v>294</v>
      </c>
      <c r="Y105" s="220">
        <v>1</v>
      </c>
      <c r="Z105" s="31" t="str">
        <f t="shared" si="50"/>
        <v>公斤</v>
      </c>
      <c r="AA105" s="193"/>
      <c r="AB105" s="330"/>
      <c r="AC105" s="37" t="str">
        <f t="shared" si="51"/>
        <v/>
      </c>
      <c r="AD105" s="340"/>
      <c r="AE105" s="337"/>
      <c r="AF105" s="44"/>
      <c r="AG105" s="8"/>
      <c r="AH105" s="8"/>
      <c r="AI105" s="8"/>
      <c r="AJ105" s="8"/>
      <c r="AK105" s="8"/>
      <c r="AL105" s="8"/>
      <c r="AM105" s="8"/>
      <c r="AN105" s="8"/>
      <c r="AO105" s="8"/>
    </row>
    <row r="106" spans="1:41" ht="15" customHeight="1">
      <c r="A106" s="116"/>
      <c r="B106" s="308"/>
      <c r="C106" s="309"/>
      <c r="D106" s="309"/>
      <c r="E106" s="309"/>
      <c r="F106" s="309"/>
      <c r="G106" s="309"/>
      <c r="H106" s="310"/>
      <c r="I106" s="144"/>
      <c r="J106" s="144"/>
      <c r="K106" s="31" t="str">
        <f t="shared" si="60"/>
        <v/>
      </c>
      <c r="L106" s="144" t="s">
        <v>25</v>
      </c>
      <c r="M106" s="144">
        <v>0.5</v>
      </c>
      <c r="N106" s="31" t="str">
        <f t="shared" si="47"/>
        <v>公斤</v>
      </c>
      <c r="O106" s="144" t="s">
        <v>69</v>
      </c>
      <c r="P106" s="413">
        <v>0.02</v>
      </c>
      <c r="Q106" s="31" t="str">
        <f t="shared" si="48"/>
        <v>公斤</v>
      </c>
      <c r="R106" s="144" t="s">
        <v>27</v>
      </c>
      <c r="S106" s="144">
        <v>0.05</v>
      </c>
      <c r="T106" s="31" t="str">
        <f t="shared" si="49"/>
        <v>公斤</v>
      </c>
      <c r="U106" s="32"/>
      <c r="V106" s="32"/>
      <c r="W106" s="31" t="str">
        <f t="shared" si="38"/>
        <v/>
      </c>
      <c r="X106" s="144" t="s">
        <v>196</v>
      </c>
      <c r="Y106" s="220">
        <v>1</v>
      </c>
      <c r="Z106" s="31" t="str">
        <f t="shared" si="50"/>
        <v>公斤</v>
      </c>
      <c r="AA106" s="193"/>
      <c r="AB106" s="330"/>
      <c r="AC106" s="37" t="str">
        <f t="shared" si="51"/>
        <v/>
      </c>
      <c r="AD106" s="340"/>
      <c r="AE106" s="337"/>
      <c r="AF106" s="44"/>
      <c r="AG106" s="8"/>
      <c r="AH106" s="8"/>
      <c r="AI106" s="8"/>
      <c r="AJ106" s="8"/>
      <c r="AK106" s="8"/>
      <c r="AL106" s="8"/>
      <c r="AM106" s="8"/>
      <c r="AN106" s="8"/>
      <c r="AO106" s="8"/>
    </row>
    <row r="107" spans="1:41" ht="15" customHeight="1">
      <c r="A107" s="114" t="s">
        <v>122</v>
      </c>
      <c r="B107" s="308"/>
      <c r="C107" s="309"/>
      <c r="D107" s="309"/>
      <c r="E107" s="309"/>
      <c r="F107" s="309"/>
      <c r="G107" s="309"/>
      <c r="H107" s="310"/>
      <c r="I107" s="144"/>
      <c r="J107" s="144"/>
      <c r="K107" s="31" t="str">
        <f t="shared" si="60"/>
        <v/>
      </c>
      <c r="L107" s="144" t="s">
        <v>27</v>
      </c>
      <c r="M107" s="144">
        <v>0.05</v>
      </c>
      <c r="N107" s="31" t="str">
        <f t="shared" si="47"/>
        <v>公斤</v>
      </c>
      <c r="O107" s="144" t="s">
        <v>27</v>
      </c>
      <c r="P107" s="144">
        <v>0.05</v>
      </c>
      <c r="Q107" s="31" t="str">
        <f t="shared" si="48"/>
        <v>公斤</v>
      </c>
      <c r="R107" s="162" t="s">
        <v>46</v>
      </c>
      <c r="S107" s="162"/>
      <c r="T107" s="31" t="str">
        <f t="shared" si="49"/>
        <v/>
      </c>
      <c r="U107" s="32"/>
      <c r="V107" s="32"/>
      <c r="W107" s="31" t="str">
        <f t="shared" si="38"/>
        <v/>
      </c>
      <c r="X107" s="144"/>
      <c r="Y107" s="220"/>
      <c r="Z107" s="31" t="str">
        <f t="shared" si="50"/>
        <v/>
      </c>
      <c r="AA107" s="193"/>
      <c r="AB107" s="330"/>
      <c r="AC107" s="37" t="str">
        <f t="shared" si="51"/>
        <v/>
      </c>
      <c r="AD107" s="340"/>
      <c r="AE107" s="337"/>
      <c r="AF107" s="44"/>
      <c r="AG107" s="8"/>
      <c r="AH107" s="8"/>
      <c r="AI107" s="8"/>
      <c r="AJ107" s="8"/>
      <c r="AK107" s="8"/>
      <c r="AL107" s="8"/>
      <c r="AM107" s="8"/>
      <c r="AN107" s="8"/>
      <c r="AO107" s="8"/>
    </row>
    <row r="108" spans="1:41" ht="15" customHeight="1">
      <c r="A108" s="122"/>
      <c r="B108" s="308"/>
      <c r="C108" s="309"/>
      <c r="D108" s="309"/>
      <c r="E108" s="309"/>
      <c r="F108" s="309"/>
      <c r="G108" s="309"/>
      <c r="H108" s="310"/>
      <c r="I108" s="144"/>
      <c r="J108" s="144"/>
      <c r="K108" s="31" t="str">
        <f t="shared" si="60"/>
        <v/>
      </c>
      <c r="L108" s="144"/>
      <c r="M108" s="144"/>
      <c r="N108" s="31" t="str">
        <f t="shared" si="47"/>
        <v/>
      </c>
      <c r="O108" s="144"/>
      <c r="P108" s="144"/>
      <c r="Q108" s="31" t="str">
        <f t="shared" si="48"/>
        <v/>
      </c>
      <c r="R108" s="144"/>
      <c r="S108" s="144"/>
      <c r="T108" s="31" t="str">
        <f t="shared" si="49"/>
        <v/>
      </c>
      <c r="U108" s="32"/>
      <c r="V108" s="32"/>
      <c r="W108" s="31" t="str">
        <f t="shared" si="38"/>
        <v/>
      </c>
      <c r="X108" s="144"/>
      <c r="Y108" s="220"/>
      <c r="Z108" s="31" t="str">
        <f t="shared" si="50"/>
        <v/>
      </c>
      <c r="AA108" s="193"/>
      <c r="AB108" s="330"/>
      <c r="AC108" s="37" t="str">
        <f t="shared" si="51"/>
        <v/>
      </c>
      <c r="AD108" s="340"/>
      <c r="AE108" s="337"/>
      <c r="AF108" s="44"/>
      <c r="AG108" s="8"/>
      <c r="AH108" s="8"/>
      <c r="AI108" s="8"/>
      <c r="AJ108" s="8"/>
      <c r="AK108" s="8"/>
      <c r="AL108" s="8"/>
      <c r="AM108" s="8"/>
      <c r="AN108" s="8"/>
      <c r="AO108" s="8"/>
    </row>
    <row r="109" spans="1:41" ht="15" customHeight="1" thickBot="1">
      <c r="A109" s="123"/>
      <c r="B109" s="311"/>
      <c r="C109" s="312"/>
      <c r="D109" s="312"/>
      <c r="E109" s="312"/>
      <c r="F109" s="312"/>
      <c r="G109" s="312"/>
      <c r="H109" s="313"/>
      <c r="I109" s="145"/>
      <c r="J109" s="145"/>
      <c r="K109" s="39" t="str">
        <f t="shared" si="60"/>
        <v/>
      </c>
      <c r="L109" s="145"/>
      <c r="M109" s="145"/>
      <c r="N109" s="39" t="str">
        <f t="shared" si="47"/>
        <v/>
      </c>
      <c r="O109" s="145"/>
      <c r="P109" s="145"/>
      <c r="Q109" s="39" t="str">
        <f t="shared" si="48"/>
        <v/>
      </c>
      <c r="R109" s="203"/>
      <c r="S109" s="203"/>
      <c r="T109" s="39" t="str">
        <f t="shared" si="49"/>
        <v/>
      </c>
      <c r="U109" s="40"/>
      <c r="V109" s="40"/>
      <c r="W109" s="39" t="str">
        <f t="shared" si="38"/>
        <v/>
      </c>
      <c r="X109" s="145"/>
      <c r="Y109" s="241"/>
      <c r="Z109" s="39" t="str">
        <f t="shared" si="50"/>
        <v/>
      </c>
      <c r="AA109" s="332"/>
      <c r="AB109" s="333"/>
      <c r="AC109" s="41" t="str">
        <f t="shared" si="51"/>
        <v/>
      </c>
      <c r="AD109" s="341"/>
      <c r="AE109" s="338"/>
      <c r="AF109" s="45"/>
      <c r="AG109" s="53"/>
      <c r="AH109" s="53"/>
      <c r="AI109" s="53"/>
      <c r="AJ109" s="53"/>
      <c r="AK109" s="53"/>
      <c r="AL109" s="53"/>
      <c r="AM109" s="53"/>
      <c r="AN109" s="53"/>
      <c r="AO109" s="53"/>
    </row>
    <row r="110" spans="1:41" ht="15" customHeight="1">
      <c r="A110" s="126" t="s">
        <v>132</v>
      </c>
      <c r="B110" s="305"/>
      <c r="C110" s="306"/>
      <c r="D110" s="306"/>
      <c r="E110" s="306"/>
      <c r="F110" s="306"/>
      <c r="G110" s="306"/>
      <c r="H110" s="307"/>
      <c r="I110" s="463" t="s">
        <v>48</v>
      </c>
      <c r="J110" s="441"/>
      <c r="K110" s="48" t="str">
        <f t="shared" si="60"/>
        <v/>
      </c>
      <c r="L110" s="460" t="s">
        <v>189</v>
      </c>
      <c r="M110" s="461"/>
      <c r="N110" s="48" t="str">
        <f t="shared" si="47"/>
        <v/>
      </c>
      <c r="O110" s="416" t="s">
        <v>78</v>
      </c>
      <c r="P110" s="442"/>
      <c r="Q110" s="48" t="str">
        <f t="shared" si="48"/>
        <v/>
      </c>
      <c r="R110" s="440" t="s">
        <v>265</v>
      </c>
      <c r="S110" s="441"/>
      <c r="T110" s="48" t="str">
        <f t="shared" si="49"/>
        <v/>
      </c>
      <c r="U110" s="51" t="s">
        <v>19</v>
      </c>
      <c r="V110" s="51"/>
      <c r="W110" s="48" t="str">
        <f t="shared" si="38"/>
        <v/>
      </c>
      <c r="X110" s="420" t="s">
        <v>295</v>
      </c>
      <c r="Y110" s="419"/>
      <c r="Z110" s="48" t="str">
        <f t="shared" si="50"/>
        <v/>
      </c>
      <c r="AA110" s="334" t="s">
        <v>357</v>
      </c>
      <c r="AB110" s="335"/>
      <c r="AC110" s="49" t="str">
        <f t="shared" si="51"/>
        <v/>
      </c>
      <c r="AD110" s="340" t="s">
        <v>358</v>
      </c>
      <c r="AE110" s="337"/>
      <c r="AF110" s="42" t="str">
        <f t="shared" ref="AF110" si="85">A110</f>
        <v>f5</v>
      </c>
      <c r="AG110" s="43" t="str">
        <f t="shared" ref="AG110" si="86">I111&amp;" "&amp;I112&amp;" "&amp;I113&amp;" "&amp;I114&amp;" "&amp;I115&amp;" "&amp;I116</f>
        <v xml:space="preserve">米 紅藜 糙米   </v>
      </c>
      <c r="AH110" s="43" t="str">
        <f t="shared" ref="AH110" si="87">L111&amp;" "&amp;L112&amp;" "&amp;L113&amp;" "&amp;L114&amp;" "&amp;L115&amp;" "&amp;L116</f>
        <v xml:space="preserve">豬後腿肉 時蔬 胡蘿蔔 大蒜 青蔥 </v>
      </c>
      <c r="AI110" s="43" t="str">
        <f t="shared" ref="AI110" si="88">O111&amp;" "&amp;O112&amp;" "&amp;O113&amp;" "&amp;O114&amp;" "&amp;O115&amp;" "&amp;O116</f>
        <v xml:space="preserve">甘薯條 黑輪    </v>
      </c>
      <c r="AJ110" s="43" t="str">
        <f t="shared" ref="AJ110" si="89">R111&amp;" "&amp;R112&amp;" "&amp;R113&amp;" "&amp;R114&amp;" "&amp;R115&amp;" "&amp;R116</f>
        <v xml:space="preserve">乾豆腐皮 乾海帶菜根 金針菇 大蒜  </v>
      </c>
      <c r="AK110" s="43" t="str">
        <f t="shared" ref="AK110" si="90">U111&amp;" "&amp;U112&amp;" "&amp;U113&amp;" "&amp;U114&amp;" "&amp;U115&amp;" "&amp;U116</f>
        <v xml:space="preserve">蔬菜 大蒜    </v>
      </c>
      <c r="AL110" s="43" t="str">
        <f t="shared" ref="AL110" si="91">X111&amp;" "&amp;X112&amp;" "&amp;X113&amp;" "&amp;X114&amp;" "&amp;X115&amp;" "&amp;X116</f>
        <v xml:space="preserve">雞蛋 冷凍玉米粒 切片火腿(豬肉) 時蔬 玉米濃湯調理包 </v>
      </c>
      <c r="AM110" s="43" t="str">
        <f t="shared" ref="AM110" si="92">AA111&amp;" "&amp;AA112&amp;" "&amp;AA113&amp;" "&amp;AA114&amp;" "&amp;AA115&amp;" "&amp;AA116</f>
        <v xml:space="preserve">點心     </v>
      </c>
      <c r="AN110" s="8" t="str">
        <f>AD111&amp;" "&amp;AD112&amp;" "&amp;AD113&amp;" "&amp;AD114&amp;" "&amp;AD115&amp;" "&amp;AD116</f>
        <v xml:space="preserve">     </v>
      </c>
      <c r="AO110" s="8" t="str">
        <f>AE111&amp;" "&amp;AE112&amp;" "&amp;AE113&amp;" "&amp;AE114&amp;" "&amp;AE115&amp;" "&amp;AE116</f>
        <v xml:space="preserve">     </v>
      </c>
    </row>
    <row r="111" spans="1:41" ht="15" customHeight="1">
      <c r="A111" s="122"/>
      <c r="B111" s="308">
        <v>6</v>
      </c>
      <c r="C111" s="309">
        <v>2.8</v>
      </c>
      <c r="D111" s="309">
        <v>1.8</v>
      </c>
      <c r="E111" s="309">
        <v>3</v>
      </c>
      <c r="F111" s="309">
        <v>0</v>
      </c>
      <c r="G111" s="309">
        <v>0</v>
      </c>
      <c r="H111" s="310">
        <v>810</v>
      </c>
      <c r="I111" s="144" t="s">
        <v>20</v>
      </c>
      <c r="J111" s="144">
        <v>8</v>
      </c>
      <c r="K111" s="30" t="str">
        <f t="shared" si="60"/>
        <v>公斤</v>
      </c>
      <c r="L111" s="144" t="s">
        <v>28</v>
      </c>
      <c r="M111" s="144">
        <v>6</v>
      </c>
      <c r="N111" s="30" t="str">
        <f t="shared" si="47"/>
        <v>公斤</v>
      </c>
      <c r="O111" s="184" t="s">
        <v>228</v>
      </c>
      <c r="P111" s="180">
        <v>3</v>
      </c>
      <c r="Q111" s="30" t="str">
        <f t="shared" si="48"/>
        <v>公斤</v>
      </c>
      <c r="R111" s="144" t="s">
        <v>244</v>
      </c>
      <c r="S111" s="162">
        <v>0.5</v>
      </c>
      <c r="T111" s="30" t="str">
        <f t="shared" si="49"/>
        <v>公斤</v>
      </c>
      <c r="U111" s="32" t="s">
        <v>15</v>
      </c>
      <c r="V111" s="32">
        <v>7</v>
      </c>
      <c r="W111" s="30" t="str">
        <f t="shared" si="38"/>
        <v>公斤</v>
      </c>
      <c r="X111" s="155" t="s">
        <v>35</v>
      </c>
      <c r="Y111" s="221">
        <v>0.6</v>
      </c>
      <c r="Z111" s="30" t="str">
        <f t="shared" si="50"/>
        <v>公斤</v>
      </c>
      <c r="AA111" s="193" t="s">
        <v>357</v>
      </c>
      <c r="AB111" s="330">
        <v>9</v>
      </c>
      <c r="AC111" s="50" t="str">
        <f t="shared" si="51"/>
        <v>公斤</v>
      </c>
      <c r="AD111" s="340"/>
      <c r="AE111" s="337"/>
      <c r="AF111" s="44"/>
      <c r="AG111" s="8"/>
      <c r="AH111" s="8"/>
      <c r="AI111" s="8"/>
      <c r="AJ111" s="8"/>
      <c r="AK111" s="8"/>
      <c r="AL111" s="8"/>
      <c r="AM111" s="8"/>
      <c r="AN111" s="8"/>
      <c r="AO111" s="8"/>
    </row>
    <row r="112" spans="1:41" ht="15" customHeight="1">
      <c r="A112" s="115">
        <v>45373</v>
      </c>
      <c r="B112" s="308"/>
      <c r="C112" s="309"/>
      <c r="D112" s="309"/>
      <c r="E112" s="309"/>
      <c r="F112" s="309"/>
      <c r="G112" s="309"/>
      <c r="H112" s="310"/>
      <c r="I112" s="144" t="s">
        <v>50</v>
      </c>
      <c r="J112" s="144">
        <v>0.1</v>
      </c>
      <c r="K112" s="31" t="str">
        <f t="shared" si="60"/>
        <v>公斤</v>
      </c>
      <c r="L112" s="144" t="s">
        <v>361</v>
      </c>
      <c r="M112" s="144">
        <v>5</v>
      </c>
      <c r="N112" s="31" t="str">
        <f t="shared" si="47"/>
        <v>公斤</v>
      </c>
      <c r="O112" s="141" t="s">
        <v>229</v>
      </c>
      <c r="P112" s="141">
        <v>3</v>
      </c>
      <c r="Q112" s="31" t="str">
        <f t="shared" si="48"/>
        <v>公斤</v>
      </c>
      <c r="R112" s="144" t="s">
        <v>266</v>
      </c>
      <c r="S112" s="162">
        <v>1.3</v>
      </c>
      <c r="T112" s="31" t="str">
        <f t="shared" si="49"/>
        <v>公斤</v>
      </c>
      <c r="U112" s="32" t="s">
        <v>27</v>
      </c>
      <c r="V112" s="32">
        <v>0.05</v>
      </c>
      <c r="W112" s="31" t="str">
        <f t="shared" si="38"/>
        <v>公斤</v>
      </c>
      <c r="X112" s="141" t="s">
        <v>296</v>
      </c>
      <c r="Y112" s="221">
        <v>1</v>
      </c>
      <c r="Z112" s="31" t="str">
        <f t="shared" si="50"/>
        <v>公斤</v>
      </c>
      <c r="AA112" s="193"/>
      <c r="AB112" s="330"/>
      <c r="AC112" s="37" t="str">
        <f t="shared" si="51"/>
        <v/>
      </c>
      <c r="AD112" s="340"/>
      <c r="AE112" s="337"/>
      <c r="AF112" s="44"/>
      <c r="AG112" s="8"/>
      <c r="AH112" s="8"/>
      <c r="AI112" s="8"/>
      <c r="AJ112" s="8"/>
      <c r="AK112" s="8"/>
      <c r="AL112" s="8"/>
      <c r="AM112" s="8"/>
      <c r="AN112" s="8"/>
      <c r="AO112" s="8"/>
    </row>
    <row r="113" spans="1:41" ht="15" customHeight="1">
      <c r="A113" s="116"/>
      <c r="B113" s="308"/>
      <c r="C113" s="309"/>
      <c r="D113" s="309"/>
      <c r="E113" s="309"/>
      <c r="F113" s="309"/>
      <c r="G113" s="309"/>
      <c r="H113" s="310"/>
      <c r="I113" s="144" t="s">
        <v>37</v>
      </c>
      <c r="J113" s="144">
        <v>2</v>
      </c>
      <c r="K113" s="31" t="str">
        <f t="shared" si="60"/>
        <v>公斤</v>
      </c>
      <c r="L113" s="144" t="s">
        <v>25</v>
      </c>
      <c r="M113" s="144">
        <v>1</v>
      </c>
      <c r="N113" s="31" t="str">
        <f t="shared" si="47"/>
        <v>公斤</v>
      </c>
      <c r="O113" s="180"/>
      <c r="P113" s="180"/>
      <c r="Q113" s="31" t="str">
        <f t="shared" si="48"/>
        <v/>
      </c>
      <c r="R113" s="162" t="s">
        <v>30</v>
      </c>
      <c r="S113" s="162">
        <v>1</v>
      </c>
      <c r="T113" s="31" t="str">
        <f t="shared" si="49"/>
        <v>公斤</v>
      </c>
      <c r="U113" s="32"/>
      <c r="V113" s="32"/>
      <c r="W113" s="31" t="str">
        <f t="shared" si="38"/>
        <v/>
      </c>
      <c r="X113" s="193" t="s">
        <v>251</v>
      </c>
      <c r="Y113" s="243">
        <v>1</v>
      </c>
      <c r="Z113" s="31" t="str">
        <f t="shared" si="50"/>
        <v>公斤</v>
      </c>
      <c r="AA113" s="193"/>
      <c r="AB113" s="330"/>
      <c r="AC113" s="37" t="str">
        <f t="shared" si="51"/>
        <v/>
      </c>
      <c r="AD113" s="340"/>
      <c r="AE113" s="337"/>
      <c r="AF113" s="44"/>
      <c r="AG113" s="8"/>
      <c r="AH113" s="8"/>
      <c r="AI113" s="8"/>
      <c r="AJ113" s="8"/>
      <c r="AK113" s="8"/>
      <c r="AL113" s="8"/>
      <c r="AM113" s="8"/>
      <c r="AN113" s="8"/>
      <c r="AO113" s="8"/>
    </row>
    <row r="114" spans="1:41" ht="15" customHeight="1">
      <c r="A114" s="114" t="s">
        <v>114</v>
      </c>
      <c r="B114" s="308"/>
      <c r="C114" s="309"/>
      <c r="D114" s="309"/>
      <c r="E114" s="309"/>
      <c r="F114" s="309"/>
      <c r="G114" s="309"/>
      <c r="H114" s="310"/>
      <c r="I114" s="144"/>
      <c r="J114" s="144"/>
      <c r="K114" s="31" t="str">
        <f t="shared" si="60"/>
        <v/>
      </c>
      <c r="L114" s="144" t="s">
        <v>27</v>
      </c>
      <c r="M114" s="144">
        <v>0.05</v>
      </c>
      <c r="N114" s="31" t="str">
        <f t="shared" si="47"/>
        <v>公斤</v>
      </c>
      <c r="O114" s="141"/>
      <c r="P114" s="141"/>
      <c r="Q114" s="31" t="str">
        <f t="shared" si="48"/>
        <v/>
      </c>
      <c r="R114" s="162" t="s">
        <v>27</v>
      </c>
      <c r="S114" s="162">
        <v>0.05</v>
      </c>
      <c r="T114" s="31" t="str">
        <f t="shared" si="49"/>
        <v>公斤</v>
      </c>
      <c r="U114" s="32"/>
      <c r="V114" s="32"/>
      <c r="W114" s="31" t="str">
        <f t="shared" si="38"/>
        <v/>
      </c>
      <c r="X114" s="244" t="s">
        <v>297</v>
      </c>
      <c r="Y114" s="217">
        <v>2</v>
      </c>
      <c r="Z114" s="31" t="str">
        <f t="shared" si="50"/>
        <v>公斤</v>
      </c>
      <c r="AA114" s="193"/>
      <c r="AB114" s="330"/>
      <c r="AC114" s="37" t="str">
        <f t="shared" si="51"/>
        <v/>
      </c>
      <c r="AD114" s="340"/>
      <c r="AE114" s="337"/>
      <c r="AF114" s="44"/>
      <c r="AG114" s="8"/>
      <c r="AH114" s="8"/>
      <c r="AI114" s="8"/>
      <c r="AJ114" s="8"/>
      <c r="AK114" s="8"/>
      <c r="AL114" s="8"/>
      <c r="AM114" s="8"/>
      <c r="AN114" s="8"/>
      <c r="AO114" s="8"/>
    </row>
    <row r="115" spans="1:41" ht="15" customHeight="1">
      <c r="A115" s="122"/>
      <c r="B115" s="308"/>
      <c r="C115" s="309"/>
      <c r="D115" s="309"/>
      <c r="E115" s="309"/>
      <c r="F115" s="309"/>
      <c r="G115" s="309"/>
      <c r="H115" s="310"/>
      <c r="I115" s="144"/>
      <c r="J115" s="144"/>
      <c r="K115" s="31" t="str">
        <f t="shared" si="60"/>
        <v/>
      </c>
      <c r="L115" s="144" t="s">
        <v>190</v>
      </c>
      <c r="M115" s="144"/>
      <c r="N115" s="31" t="str">
        <f t="shared" si="47"/>
        <v/>
      </c>
      <c r="O115" s="141"/>
      <c r="P115" s="141"/>
      <c r="Q115" s="31" t="str">
        <f t="shared" si="48"/>
        <v/>
      </c>
      <c r="R115" s="144"/>
      <c r="S115" s="144"/>
      <c r="T115" s="31" t="str">
        <f t="shared" si="49"/>
        <v/>
      </c>
      <c r="U115" s="32"/>
      <c r="V115" s="32"/>
      <c r="W115" s="31" t="str">
        <f t="shared" si="38"/>
        <v/>
      </c>
      <c r="X115" s="244" t="s">
        <v>298</v>
      </c>
      <c r="Y115" s="217"/>
      <c r="Z115" s="31" t="str">
        <f t="shared" si="50"/>
        <v/>
      </c>
      <c r="AA115" s="193"/>
      <c r="AB115" s="330"/>
      <c r="AC115" s="37" t="str">
        <f t="shared" si="51"/>
        <v/>
      </c>
      <c r="AD115" s="340"/>
      <c r="AE115" s="337"/>
      <c r="AF115" s="44"/>
      <c r="AG115" s="8"/>
      <c r="AH115" s="8"/>
      <c r="AI115" s="8"/>
      <c r="AJ115" s="8"/>
      <c r="AK115" s="8"/>
      <c r="AL115" s="8"/>
      <c r="AM115" s="8"/>
      <c r="AN115" s="8"/>
      <c r="AO115" s="8"/>
    </row>
    <row r="116" spans="1:41" ht="15" customHeight="1" thickBot="1">
      <c r="A116" s="123"/>
      <c r="B116" s="311"/>
      <c r="C116" s="312"/>
      <c r="D116" s="312"/>
      <c r="E116" s="312"/>
      <c r="F116" s="312"/>
      <c r="G116" s="312"/>
      <c r="H116" s="313"/>
      <c r="I116" s="145"/>
      <c r="J116" s="145"/>
      <c r="K116" s="39" t="str">
        <f t="shared" si="60"/>
        <v/>
      </c>
      <c r="L116" s="145"/>
      <c r="M116" s="145"/>
      <c r="N116" s="39" t="str">
        <f t="shared" si="47"/>
        <v/>
      </c>
      <c r="O116" s="185"/>
      <c r="P116" s="185"/>
      <c r="Q116" s="39" t="str">
        <f t="shared" si="48"/>
        <v/>
      </c>
      <c r="R116" s="203"/>
      <c r="S116" s="203"/>
      <c r="T116" s="39" t="str">
        <f t="shared" si="49"/>
        <v/>
      </c>
      <c r="U116" s="40"/>
      <c r="V116" s="40"/>
      <c r="W116" s="39" t="str">
        <f t="shared" si="38"/>
        <v/>
      </c>
      <c r="X116" s="149"/>
      <c r="Y116" s="245"/>
      <c r="Z116" s="39" t="str">
        <f t="shared" si="50"/>
        <v/>
      </c>
      <c r="AA116" s="332"/>
      <c r="AB116" s="333"/>
      <c r="AC116" s="41" t="str">
        <f t="shared" si="51"/>
        <v/>
      </c>
      <c r="AD116" s="341"/>
      <c r="AE116" s="338"/>
      <c r="AF116" s="45"/>
      <c r="AG116" s="53"/>
      <c r="AH116" s="53"/>
      <c r="AI116" s="53"/>
      <c r="AJ116" s="53"/>
      <c r="AK116" s="53"/>
      <c r="AL116" s="53"/>
      <c r="AM116" s="53"/>
      <c r="AN116" s="53"/>
      <c r="AO116" s="53"/>
    </row>
    <row r="117" spans="1:41" ht="15" customHeight="1">
      <c r="A117" s="121" t="s">
        <v>133</v>
      </c>
      <c r="B117" s="305"/>
      <c r="C117" s="306"/>
      <c r="D117" s="306"/>
      <c r="E117" s="306"/>
      <c r="F117" s="306"/>
      <c r="G117" s="306"/>
      <c r="H117" s="307"/>
      <c r="I117" s="414" t="s">
        <v>17</v>
      </c>
      <c r="J117" s="424"/>
      <c r="K117" s="48" t="str">
        <f t="shared" si="60"/>
        <v/>
      </c>
      <c r="L117" s="414" t="s">
        <v>191</v>
      </c>
      <c r="M117" s="424"/>
      <c r="N117" s="48" t="str">
        <f t="shared" si="47"/>
        <v/>
      </c>
      <c r="O117" s="414" t="s">
        <v>230</v>
      </c>
      <c r="P117" s="424"/>
      <c r="Q117" s="48" t="str">
        <f t="shared" si="48"/>
        <v/>
      </c>
      <c r="R117" s="423" t="s">
        <v>267</v>
      </c>
      <c r="S117" s="424"/>
      <c r="T117" s="48" t="str">
        <f t="shared" si="49"/>
        <v/>
      </c>
      <c r="U117" s="51" t="s">
        <v>19</v>
      </c>
      <c r="V117" s="51"/>
      <c r="W117" s="48" t="str">
        <f t="shared" si="38"/>
        <v/>
      </c>
      <c r="X117" s="414" t="s">
        <v>299</v>
      </c>
      <c r="Y117" s="415"/>
      <c r="Z117" s="48" t="str">
        <f t="shared" si="50"/>
        <v/>
      </c>
      <c r="AA117" s="328" t="s">
        <v>357</v>
      </c>
      <c r="AB117" s="329"/>
      <c r="AC117" s="49" t="str">
        <f t="shared" si="51"/>
        <v/>
      </c>
      <c r="AD117" s="392"/>
      <c r="AE117" s="337"/>
      <c r="AF117" s="42" t="str">
        <f t="shared" ref="AF117" si="93">A117</f>
        <v>g1</v>
      </c>
      <c r="AG117" s="43" t="str">
        <f t="shared" ref="AG117" si="94">I118&amp;" "&amp;I119&amp;" "&amp;I120&amp;" "&amp;I121&amp;" "&amp;I122&amp;" "&amp;I123</f>
        <v xml:space="preserve">米     </v>
      </c>
      <c r="AH117" s="43" t="str">
        <f t="shared" ref="AH117" si="95">L118&amp;" "&amp;L119&amp;" "&amp;L120&amp;" "&amp;L121&amp;" "&amp;L122&amp;" "&amp;L123</f>
        <v xml:space="preserve">豬後腿肉 乾海帶 麵丸 大蒜  </v>
      </c>
      <c r="AI117" s="43" t="str">
        <f t="shared" ref="AI117" si="96">O118&amp;" "&amp;O119&amp;" "&amp;O120&amp;" "&amp;O121&amp;" "&amp;O122&amp;" "&amp;O123</f>
        <v xml:space="preserve">豬後腿肉 綠豆芽 韮菜 大蒜 油蔥酥 </v>
      </c>
      <c r="AJ117" s="43" t="str">
        <f t="shared" ref="AJ117" si="97">R118&amp;" "&amp;R119&amp;" "&amp;R120&amp;" "&amp;R121&amp;" "&amp;R122&amp;" "&amp;R123</f>
        <v xml:space="preserve">雞蛋 冬粉 蔬菜 乾木耳 大蒜 </v>
      </c>
      <c r="AK117" s="43" t="str">
        <f t="shared" ref="AK117" si="98">U118&amp;" "&amp;U119&amp;" "&amp;U120&amp;" "&amp;U121&amp;" "&amp;U122&amp;" "&amp;U123</f>
        <v xml:space="preserve">蔬菜 大蒜    </v>
      </c>
      <c r="AL117" s="43" t="str">
        <f t="shared" ref="AL117" si="99">X118&amp;" "&amp;X119&amp;" "&amp;X120&amp;" "&amp;X121&amp;" "&amp;X122&amp;" "&amp;X123</f>
        <v xml:space="preserve">時蔬 鮮菇 胡蘿蔔 大骨 薑 </v>
      </c>
      <c r="AM117" s="43" t="str">
        <f t="shared" ref="AM117" si="100">AA118&amp;" "&amp;AA119&amp;" "&amp;AA120&amp;" "&amp;AA121&amp;" "&amp;AA122&amp;" "&amp;AA123</f>
        <v xml:space="preserve">點心     </v>
      </c>
      <c r="AN117" s="8" t="str">
        <f>AD118&amp;" "&amp;AD119&amp;" "&amp;AD120&amp;" "&amp;AD121&amp;" "&amp;AD122&amp;" "&amp;AD123</f>
        <v xml:space="preserve">     </v>
      </c>
      <c r="AO117" s="8" t="str">
        <f>AE118&amp;" "&amp;AE119&amp;" "&amp;AE120&amp;" "&amp;AE121&amp;" "&amp;AE122&amp;" "&amp;AE123</f>
        <v xml:space="preserve">     </v>
      </c>
    </row>
    <row r="118" spans="1:41" ht="15" customHeight="1">
      <c r="A118" s="122"/>
      <c r="B118" s="308">
        <v>5.3</v>
      </c>
      <c r="C118" s="309">
        <v>2.7</v>
      </c>
      <c r="D118" s="309">
        <v>2</v>
      </c>
      <c r="E118" s="309">
        <v>3</v>
      </c>
      <c r="F118" s="309">
        <v>0</v>
      </c>
      <c r="G118" s="309">
        <v>0</v>
      </c>
      <c r="H118" s="310">
        <v>750</v>
      </c>
      <c r="I118" s="144" t="s">
        <v>20</v>
      </c>
      <c r="J118" s="144">
        <v>10</v>
      </c>
      <c r="K118" s="30" t="str">
        <f t="shared" si="60"/>
        <v>公斤</v>
      </c>
      <c r="L118" s="144" t="s">
        <v>28</v>
      </c>
      <c r="M118" s="144">
        <v>6</v>
      </c>
      <c r="N118" s="30" t="str">
        <f t="shared" si="47"/>
        <v>公斤</v>
      </c>
      <c r="O118" s="144" t="s">
        <v>28</v>
      </c>
      <c r="P118" s="144">
        <v>1.2</v>
      </c>
      <c r="Q118" s="30" t="str">
        <f t="shared" si="48"/>
        <v>公斤</v>
      </c>
      <c r="R118" s="144" t="s">
        <v>35</v>
      </c>
      <c r="S118" s="162">
        <v>1.6</v>
      </c>
      <c r="T118" s="30" t="str">
        <f t="shared" si="49"/>
        <v>公斤</v>
      </c>
      <c r="U118" s="32" t="s">
        <v>15</v>
      </c>
      <c r="V118" s="32">
        <v>7</v>
      </c>
      <c r="W118" s="30" t="str">
        <f t="shared" si="38"/>
        <v>公斤</v>
      </c>
      <c r="X118" s="144" t="s">
        <v>19</v>
      </c>
      <c r="Y118" s="220">
        <v>2</v>
      </c>
      <c r="Z118" s="30" t="str">
        <f t="shared" si="50"/>
        <v>公斤</v>
      </c>
      <c r="AA118" s="193" t="s">
        <v>357</v>
      </c>
      <c r="AB118" s="330">
        <v>9</v>
      </c>
      <c r="AC118" s="50" t="str">
        <f t="shared" si="51"/>
        <v>公斤</v>
      </c>
      <c r="AD118" s="340"/>
      <c r="AE118" s="337"/>
      <c r="AF118" s="44"/>
      <c r="AG118" s="8"/>
      <c r="AH118" s="8"/>
      <c r="AI118" s="8"/>
      <c r="AJ118" s="8"/>
      <c r="AK118" s="8"/>
      <c r="AL118" s="8"/>
      <c r="AM118" s="8"/>
      <c r="AN118" s="8"/>
      <c r="AO118" s="8"/>
    </row>
    <row r="119" spans="1:41" ht="15" customHeight="1">
      <c r="A119" s="115">
        <v>45376</v>
      </c>
      <c r="B119" s="308"/>
      <c r="C119" s="309"/>
      <c r="D119" s="309"/>
      <c r="E119" s="309"/>
      <c r="F119" s="309"/>
      <c r="G119" s="309"/>
      <c r="H119" s="310"/>
      <c r="I119" s="144"/>
      <c r="J119" s="144"/>
      <c r="K119" s="31" t="str">
        <f t="shared" si="60"/>
        <v/>
      </c>
      <c r="L119" s="155" t="s">
        <v>192</v>
      </c>
      <c r="M119" s="144">
        <v>1</v>
      </c>
      <c r="N119" s="31" t="str">
        <f t="shared" si="47"/>
        <v>公斤</v>
      </c>
      <c r="O119" s="144" t="s">
        <v>23</v>
      </c>
      <c r="P119" s="144">
        <v>5</v>
      </c>
      <c r="Q119" s="31" t="str">
        <f t="shared" si="48"/>
        <v>公斤</v>
      </c>
      <c r="R119" s="162" t="s">
        <v>34</v>
      </c>
      <c r="S119" s="162">
        <v>1</v>
      </c>
      <c r="T119" s="31" t="str">
        <f t="shared" si="49"/>
        <v>公斤</v>
      </c>
      <c r="U119" s="32" t="s">
        <v>27</v>
      </c>
      <c r="V119" s="32">
        <v>0.05</v>
      </c>
      <c r="W119" s="31" t="str">
        <f t="shared" si="38"/>
        <v>公斤</v>
      </c>
      <c r="X119" s="144" t="s">
        <v>300</v>
      </c>
      <c r="Y119" s="220">
        <v>1</v>
      </c>
      <c r="Z119" s="31" t="str">
        <f t="shared" si="50"/>
        <v>公斤</v>
      </c>
      <c r="AA119" s="193"/>
      <c r="AB119" s="330"/>
      <c r="AC119" s="37" t="str">
        <f t="shared" si="51"/>
        <v/>
      </c>
      <c r="AD119" s="340"/>
      <c r="AE119" s="337"/>
      <c r="AF119" s="44"/>
      <c r="AG119" s="8"/>
      <c r="AH119" s="8"/>
      <c r="AI119" s="8"/>
      <c r="AJ119" s="8"/>
      <c r="AK119" s="8"/>
      <c r="AL119" s="8"/>
      <c r="AM119" s="8"/>
      <c r="AN119" s="8"/>
      <c r="AO119" s="8"/>
    </row>
    <row r="120" spans="1:41" ht="15" customHeight="1">
      <c r="A120" s="116"/>
      <c r="B120" s="308"/>
      <c r="C120" s="309"/>
      <c r="D120" s="309"/>
      <c r="E120" s="309"/>
      <c r="F120" s="309"/>
      <c r="G120" s="309"/>
      <c r="H120" s="310"/>
      <c r="I120" s="144"/>
      <c r="J120" s="144"/>
      <c r="K120" s="31" t="str">
        <f t="shared" si="60"/>
        <v/>
      </c>
      <c r="L120" s="144" t="s">
        <v>193</v>
      </c>
      <c r="M120" s="144">
        <v>0.4</v>
      </c>
      <c r="N120" s="31" t="str">
        <f t="shared" si="47"/>
        <v>公斤</v>
      </c>
      <c r="O120" s="144" t="s">
        <v>31</v>
      </c>
      <c r="P120" s="144">
        <v>0.5</v>
      </c>
      <c r="Q120" s="31" t="str">
        <f t="shared" si="48"/>
        <v>公斤</v>
      </c>
      <c r="R120" s="162" t="s">
        <v>15</v>
      </c>
      <c r="S120" s="162">
        <v>3</v>
      </c>
      <c r="T120" s="31" t="str">
        <f t="shared" si="49"/>
        <v>公斤</v>
      </c>
      <c r="U120" s="32"/>
      <c r="V120" s="32"/>
      <c r="W120" s="31" t="str">
        <f t="shared" si="38"/>
        <v/>
      </c>
      <c r="X120" s="144" t="s">
        <v>25</v>
      </c>
      <c r="Y120" s="220">
        <v>0.5</v>
      </c>
      <c r="Z120" s="31" t="str">
        <f t="shared" si="50"/>
        <v>公斤</v>
      </c>
      <c r="AA120" s="193"/>
      <c r="AB120" s="330"/>
      <c r="AC120" s="37" t="str">
        <f t="shared" si="51"/>
        <v/>
      </c>
      <c r="AD120" s="340"/>
      <c r="AE120" s="337"/>
      <c r="AF120" s="44"/>
      <c r="AG120" s="8"/>
      <c r="AH120" s="8"/>
      <c r="AI120" s="8"/>
      <c r="AJ120" s="8"/>
      <c r="AK120" s="8"/>
      <c r="AL120" s="8"/>
      <c r="AM120" s="8"/>
      <c r="AN120" s="8"/>
      <c r="AO120" s="8"/>
    </row>
    <row r="121" spans="1:41" ht="15" customHeight="1">
      <c r="A121" s="114" t="s">
        <v>116</v>
      </c>
      <c r="B121" s="308"/>
      <c r="C121" s="309"/>
      <c r="D121" s="309"/>
      <c r="E121" s="309"/>
      <c r="F121" s="309"/>
      <c r="G121" s="309"/>
      <c r="H121" s="310"/>
      <c r="I121" s="144"/>
      <c r="J121" s="144"/>
      <c r="K121" s="31" t="str">
        <f t="shared" si="60"/>
        <v/>
      </c>
      <c r="L121" s="144" t="s">
        <v>27</v>
      </c>
      <c r="M121" s="144">
        <v>0.05</v>
      </c>
      <c r="N121" s="31" t="str">
        <f t="shared" si="47"/>
        <v>公斤</v>
      </c>
      <c r="O121" s="144" t="s">
        <v>27</v>
      </c>
      <c r="P121" s="144">
        <v>0.05</v>
      </c>
      <c r="Q121" s="31" t="str">
        <f t="shared" si="48"/>
        <v>公斤</v>
      </c>
      <c r="R121" s="144" t="s">
        <v>41</v>
      </c>
      <c r="S121" s="144">
        <v>0.01</v>
      </c>
      <c r="T121" s="31" t="str">
        <f t="shared" si="49"/>
        <v>公斤</v>
      </c>
      <c r="U121" s="32"/>
      <c r="V121" s="32"/>
      <c r="W121" s="31" t="str">
        <f t="shared" si="38"/>
        <v/>
      </c>
      <c r="X121" s="144" t="s">
        <v>39</v>
      </c>
      <c r="Y121" s="220">
        <v>1</v>
      </c>
      <c r="Z121" s="31" t="str">
        <f t="shared" si="50"/>
        <v>公斤</v>
      </c>
      <c r="AA121" s="193"/>
      <c r="AB121" s="330"/>
      <c r="AC121" s="37" t="str">
        <f t="shared" si="51"/>
        <v/>
      </c>
      <c r="AD121" s="340"/>
      <c r="AE121" s="337"/>
      <c r="AF121" s="44"/>
      <c r="AG121" s="8"/>
      <c r="AH121" s="8"/>
      <c r="AI121" s="8"/>
      <c r="AJ121" s="8"/>
      <c r="AK121" s="8"/>
      <c r="AL121" s="8"/>
      <c r="AM121" s="8"/>
      <c r="AN121" s="8"/>
      <c r="AO121" s="8"/>
    </row>
    <row r="122" spans="1:41" ht="15" customHeight="1">
      <c r="A122" s="122"/>
      <c r="B122" s="308"/>
      <c r="C122" s="309"/>
      <c r="D122" s="309"/>
      <c r="E122" s="309"/>
      <c r="F122" s="309"/>
      <c r="G122" s="309"/>
      <c r="H122" s="310"/>
      <c r="I122" s="144"/>
      <c r="J122" s="144"/>
      <c r="K122" s="31" t="str">
        <f t="shared" si="60"/>
        <v/>
      </c>
      <c r="L122" s="144"/>
      <c r="M122" s="144"/>
      <c r="N122" s="31" t="str">
        <f t="shared" si="47"/>
        <v/>
      </c>
      <c r="O122" s="144" t="s">
        <v>207</v>
      </c>
      <c r="P122" s="144"/>
      <c r="Q122" s="31" t="str">
        <f t="shared" si="48"/>
        <v/>
      </c>
      <c r="R122" s="144" t="s">
        <v>27</v>
      </c>
      <c r="S122" s="144">
        <v>0.05</v>
      </c>
      <c r="T122" s="31" t="str">
        <f t="shared" si="49"/>
        <v>公斤</v>
      </c>
      <c r="U122" s="32"/>
      <c r="V122" s="32"/>
      <c r="W122" s="31" t="str">
        <f t="shared" si="38"/>
        <v/>
      </c>
      <c r="X122" s="144" t="s">
        <v>32</v>
      </c>
      <c r="Y122" s="220">
        <v>0.05</v>
      </c>
      <c r="Z122" s="31" t="str">
        <f t="shared" si="50"/>
        <v>公斤</v>
      </c>
      <c r="AA122" s="193"/>
      <c r="AB122" s="330"/>
      <c r="AC122" s="37" t="str">
        <f t="shared" si="51"/>
        <v/>
      </c>
      <c r="AD122" s="340"/>
      <c r="AE122" s="337"/>
      <c r="AF122" s="44"/>
      <c r="AG122" s="8"/>
      <c r="AH122" s="8"/>
      <c r="AI122" s="8"/>
      <c r="AJ122" s="8"/>
      <c r="AK122" s="8"/>
      <c r="AL122" s="8"/>
      <c r="AM122" s="8"/>
      <c r="AN122" s="8"/>
      <c r="AO122" s="8"/>
    </row>
    <row r="123" spans="1:41" ht="15" customHeight="1" thickBot="1">
      <c r="A123" s="122"/>
      <c r="B123" s="311"/>
      <c r="C123" s="312"/>
      <c r="D123" s="312"/>
      <c r="E123" s="312"/>
      <c r="F123" s="312"/>
      <c r="G123" s="312"/>
      <c r="H123" s="313"/>
      <c r="I123" s="146"/>
      <c r="J123" s="146"/>
      <c r="K123" s="39" t="str">
        <f t="shared" si="60"/>
        <v/>
      </c>
      <c r="L123" s="146"/>
      <c r="M123" s="146"/>
      <c r="N123" s="39" t="str">
        <f t="shared" si="47"/>
        <v/>
      </c>
      <c r="O123" s="146"/>
      <c r="P123" s="146"/>
      <c r="Q123" s="39" t="str">
        <f t="shared" si="48"/>
        <v/>
      </c>
      <c r="R123" s="207"/>
      <c r="S123" s="207"/>
      <c r="T123" s="39" t="str">
        <f t="shared" si="49"/>
        <v/>
      </c>
      <c r="U123" s="40"/>
      <c r="V123" s="40"/>
      <c r="W123" s="39" t="str">
        <f t="shared" si="38"/>
        <v/>
      </c>
      <c r="X123" s="146"/>
      <c r="Y123" s="246"/>
      <c r="Z123" s="39" t="str">
        <f t="shared" si="50"/>
        <v/>
      </c>
      <c r="AA123" s="227"/>
      <c r="AB123" s="331"/>
      <c r="AC123" s="41" t="str">
        <f t="shared" si="51"/>
        <v/>
      </c>
      <c r="AD123" s="341"/>
      <c r="AE123" s="338"/>
      <c r="AF123" s="45"/>
      <c r="AG123" s="53"/>
      <c r="AH123" s="53"/>
      <c r="AI123" s="53"/>
      <c r="AJ123" s="53"/>
      <c r="AK123" s="53"/>
      <c r="AL123" s="53"/>
      <c r="AM123" s="53"/>
      <c r="AN123" s="53"/>
      <c r="AO123" s="53"/>
    </row>
    <row r="124" spans="1:41" ht="15" customHeight="1">
      <c r="A124" s="121" t="s">
        <v>134</v>
      </c>
      <c r="B124" s="305"/>
      <c r="C124" s="306"/>
      <c r="D124" s="306"/>
      <c r="E124" s="306"/>
      <c r="F124" s="306"/>
      <c r="G124" s="306"/>
      <c r="H124" s="307"/>
      <c r="I124" s="414" t="s">
        <v>33</v>
      </c>
      <c r="J124" s="424"/>
      <c r="K124" s="48" t="str">
        <f t="shared" si="60"/>
        <v/>
      </c>
      <c r="L124" s="414" t="s">
        <v>194</v>
      </c>
      <c r="M124" s="424"/>
      <c r="N124" s="48" t="str">
        <f t="shared" si="47"/>
        <v/>
      </c>
      <c r="O124" s="423" t="s">
        <v>18</v>
      </c>
      <c r="P124" s="424"/>
      <c r="Q124" s="48" t="str">
        <f t="shared" si="48"/>
        <v/>
      </c>
      <c r="R124" s="414" t="s">
        <v>268</v>
      </c>
      <c r="S124" s="424"/>
      <c r="T124" s="48" t="str">
        <f t="shared" si="49"/>
        <v/>
      </c>
      <c r="U124" s="51" t="s">
        <v>19</v>
      </c>
      <c r="V124" s="51"/>
      <c r="W124" s="48" t="str">
        <f t="shared" si="38"/>
        <v/>
      </c>
      <c r="X124" s="414" t="s">
        <v>97</v>
      </c>
      <c r="Y124" s="415"/>
      <c r="Z124" s="48" t="str">
        <f t="shared" si="50"/>
        <v/>
      </c>
      <c r="AA124" s="328" t="s">
        <v>357</v>
      </c>
      <c r="AB124" s="329"/>
      <c r="AC124" s="49" t="str">
        <f t="shared" si="51"/>
        <v/>
      </c>
      <c r="AD124" s="340"/>
      <c r="AE124" s="337"/>
      <c r="AF124" s="42" t="str">
        <f t="shared" ref="AF124" si="101">A124</f>
        <v>g2</v>
      </c>
      <c r="AG124" s="43" t="str">
        <f t="shared" ref="AG124" si="102">I125&amp;" "&amp;I126&amp;" "&amp;I127&amp;" "&amp;I128&amp;" "&amp;I129&amp;" "&amp;I130</f>
        <v xml:space="preserve">米 糙米    </v>
      </c>
      <c r="AH124" s="43" t="str">
        <f t="shared" ref="AH124" si="103">L125&amp;" "&amp;L126&amp;" "&amp;L127&amp;" "&amp;L128&amp;" "&amp;L129&amp;" "&amp;L130</f>
        <v xml:space="preserve">腿排 芝麻(熟) 紅砂糖   </v>
      </c>
      <c r="AI124" s="43" t="str">
        <f t="shared" ref="AI124" si="104">O125&amp;" "&amp;O126&amp;" "&amp;O127&amp;" "&amp;O128&amp;" "&amp;O129&amp;" "&amp;O130</f>
        <v xml:space="preserve">豆腐 杏鮑菇 時瓜 乾香菇 大蒜 </v>
      </c>
      <c r="AJ124" s="43" t="str">
        <f t="shared" ref="AJ124" si="105">R125&amp;" "&amp;R126&amp;" "&amp;R127&amp;" "&amp;R128&amp;" "&amp;R129&amp;" "&amp;R130</f>
        <v xml:space="preserve">雞蛋 蘿蔔乾 胡蘿蔔 大蒜  </v>
      </c>
      <c r="AK124" s="43" t="str">
        <f t="shared" ref="AK124" si="106">U125&amp;" "&amp;U126&amp;" "&amp;U127&amp;" "&amp;U128&amp;" "&amp;U129&amp;" "&amp;U130</f>
        <v xml:space="preserve">蔬菜 大蒜    </v>
      </c>
      <c r="AL124" s="43" t="str">
        <f t="shared" ref="AL124" si="107">X125&amp;" "&amp;X126&amp;" "&amp;X127&amp;" "&amp;X128&amp;" "&amp;X129&amp;" "&amp;X130</f>
        <v xml:space="preserve">時瓜 大骨 薑 枸杞  </v>
      </c>
      <c r="AM124" s="43" t="str">
        <f t="shared" ref="AM124" si="108">AA125&amp;" "&amp;AA126&amp;" "&amp;AA127&amp;" "&amp;AA128&amp;" "&amp;AA129&amp;" "&amp;AA130</f>
        <v xml:space="preserve">點心     </v>
      </c>
      <c r="AN124" s="8" t="str">
        <f>AD125&amp;" "&amp;AD126&amp;" "&amp;AD127&amp;" "&amp;AD128&amp;" "&amp;AD129&amp;" "&amp;AD130</f>
        <v xml:space="preserve">     </v>
      </c>
      <c r="AO124" s="8" t="str">
        <f>AE125&amp;" "&amp;AE126&amp;" "&amp;AE127&amp;" "&amp;AE128&amp;" "&amp;AE129&amp;" "&amp;AE130</f>
        <v xml:space="preserve">     </v>
      </c>
    </row>
    <row r="125" spans="1:41" ht="15" customHeight="1">
      <c r="A125" s="122"/>
      <c r="B125" s="308">
        <v>5</v>
      </c>
      <c r="C125" s="309">
        <v>4</v>
      </c>
      <c r="D125" s="309">
        <v>2.2000000000000002</v>
      </c>
      <c r="E125" s="309">
        <v>3</v>
      </c>
      <c r="F125" s="309">
        <v>0</v>
      </c>
      <c r="G125" s="309">
        <v>0</v>
      </c>
      <c r="H125" s="310">
        <v>840</v>
      </c>
      <c r="I125" s="144" t="s">
        <v>20</v>
      </c>
      <c r="J125" s="144">
        <v>8</v>
      </c>
      <c r="K125" s="30" t="str">
        <f t="shared" si="60"/>
        <v>公斤</v>
      </c>
      <c r="L125" s="144" t="s">
        <v>195</v>
      </c>
      <c r="M125" s="144">
        <v>12</v>
      </c>
      <c r="N125" s="30" t="str">
        <f t="shared" si="47"/>
        <v>公斤</v>
      </c>
      <c r="O125" s="144" t="s">
        <v>22</v>
      </c>
      <c r="P125" s="162">
        <v>3</v>
      </c>
      <c r="Q125" s="30" t="str">
        <f t="shared" si="48"/>
        <v>公斤</v>
      </c>
      <c r="R125" s="144" t="s">
        <v>35</v>
      </c>
      <c r="S125" s="144">
        <v>1.8</v>
      </c>
      <c r="T125" s="30" t="str">
        <f t="shared" si="49"/>
        <v>公斤</v>
      </c>
      <c r="U125" s="32" t="s">
        <v>15</v>
      </c>
      <c r="V125" s="32">
        <v>7</v>
      </c>
      <c r="W125" s="30" t="str">
        <f t="shared" si="38"/>
        <v>公斤</v>
      </c>
      <c r="X125" s="144" t="s">
        <v>52</v>
      </c>
      <c r="Y125" s="220">
        <v>3</v>
      </c>
      <c r="Z125" s="30" t="str">
        <f t="shared" si="50"/>
        <v>公斤</v>
      </c>
      <c r="AA125" s="193" t="s">
        <v>357</v>
      </c>
      <c r="AB125" s="330">
        <v>9</v>
      </c>
      <c r="AC125" s="50" t="str">
        <f t="shared" si="51"/>
        <v>公斤</v>
      </c>
      <c r="AD125" s="340"/>
      <c r="AE125" s="337"/>
      <c r="AF125" s="44"/>
      <c r="AG125" s="8"/>
      <c r="AH125" s="8"/>
      <c r="AI125" s="8"/>
      <c r="AJ125" s="8"/>
      <c r="AK125" s="8"/>
      <c r="AL125" s="8"/>
      <c r="AM125" s="8"/>
      <c r="AN125" s="8"/>
      <c r="AO125" s="8"/>
    </row>
    <row r="126" spans="1:41" ht="15" customHeight="1">
      <c r="A126" s="115">
        <v>45377</v>
      </c>
      <c r="B126" s="308"/>
      <c r="C126" s="309"/>
      <c r="D126" s="309"/>
      <c r="E126" s="309"/>
      <c r="F126" s="309"/>
      <c r="G126" s="309"/>
      <c r="H126" s="310"/>
      <c r="I126" s="144" t="s">
        <v>37</v>
      </c>
      <c r="J126" s="144">
        <v>2</v>
      </c>
      <c r="K126" s="31" t="str">
        <f t="shared" si="60"/>
        <v>公斤</v>
      </c>
      <c r="L126" s="140" t="s">
        <v>148</v>
      </c>
      <c r="M126" s="144"/>
      <c r="N126" s="31" t="str">
        <f t="shared" si="47"/>
        <v/>
      </c>
      <c r="O126" s="162" t="s">
        <v>67</v>
      </c>
      <c r="P126" s="162">
        <v>1</v>
      </c>
      <c r="Q126" s="31" t="str">
        <f t="shared" si="48"/>
        <v>公斤</v>
      </c>
      <c r="R126" s="208" t="s">
        <v>269</v>
      </c>
      <c r="S126" s="208">
        <v>3</v>
      </c>
      <c r="T126" s="31" t="str">
        <f t="shared" si="49"/>
        <v>公斤</v>
      </c>
      <c r="U126" s="32" t="s">
        <v>27</v>
      </c>
      <c r="V126" s="32">
        <v>0.05</v>
      </c>
      <c r="W126" s="31" t="str">
        <f t="shared" si="38"/>
        <v>公斤</v>
      </c>
      <c r="X126" s="144" t="s">
        <v>39</v>
      </c>
      <c r="Y126" s="220">
        <v>1</v>
      </c>
      <c r="Z126" s="31" t="str">
        <f t="shared" si="50"/>
        <v>公斤</v>
      </c>
      <c r="AA126" s="193"/>
      <c r="AB126" s="330"/>
      <c r="AC126" s="37" t="str">
        <f t="shared" si="51"/>
        <v/>
      </c>
      <c r="AD126" s="340"/>
      <c r="AE126" s="337"/>
      <c r="AF126" s="44"/>
      <c r="AG126" s="8"/>
      <c r="AH126" s="8"/>
      <c r="AI126" s="8"/>
      <c r="AJ126" s="8"/>
      <c r="AK126" s="8"/>
      <c r="AL126" s="8"/>
      <c r="AM126" s="8"/>
      <c r="AN126" s="8"/>
      <c r="AO126" s="8"/>
    </row>
    <row r="127" spans="1:41" ht="15" customHeight="1">
      <c r="A127" s="116"/>
      <c r="B127" s="308"/>
      <c r="C127" s="309"/>
      <c r="D127" s="309"/>
      <c r="E127" s="309"/>
      <c r="F127" s="309"/>
      <c r="G127" s="309"/>
      <c r="H127" s="310"/>
      <c r="I127" s="144"/>
      <c r="J127" s="144"/>
      <c r="K127" s="31" t="str">
        <f t="shared" si="60"/>
        <v/>
      </c>
      <c r="L127" s="144" t="s">
        <v>196</v>
      </c>
      <c r="M127" s="144"/>
      <c r="N127" s="31" t="str">
        <f t="shared" si="47"/>
        <v/>
      </c>
      <c r="O127" s="144" t="s">
        <v>52</v>
      </c>
      <c r="P127" s="162">
        <v>4.5</v>
      </c>
      <c r="Q127" s="31" t="str">
        <f t="shared" si="48"/>
        <v>公斤</v>
      </c>
      <c r="R127" s="144" t="s">
        <v>25</v>
      </c>
      <c r="S127" s="144">
        <v>3</v>
      </c>
      <c r="T127" s="31" t="str">
        <f t="shared" si="49"/>
        <v>公斤</v>
      </c>
      <c r="U127" s="32"/>
      <c r="V127" s="32"/>
      <c r="W127" s="31" t="str">
        <f t="shared" si="38"/>
        <v/>
      </c>
      <c r="X127" s="144" t="s">
        <v>32</v>
      </c>
      <c r="Y127" s="220">
        <v>0.05</v>
      </c>
      <c r="Z127" s="31" t="str">
        <f t="shared" si="50"/>
        <v>公斤</v>
      </c>
      <c r="AA127" s="193"/>
      <c r="AB127" s="330"/>
      <c r="AC127" s="37" t="str">
        <f t="shared" si="51"/>
        <v/>
      </c>
      <c r="AD127" s="340"/>
      <c r="AE127" s="337"/>
      <c r="AF127" s="44"/>
      <c r="AG127" s="8"/>
      <c r="AH127" s="8"/>
      <c r="AI127" s="8"/>
      <c r="AJ127" s="8"/>
      <c r="AK127" s="8"/>
      <c r="AL127" s="8"/>
      <c r="AM127" s="8"/>
      <c r="AN127" s="8"/>
      <c r="AO127" s="8"/>
    </row>
    <row r="128" spans="1:41" ht="15" customHeight="1">
      <c r="A128" s="114" t="s">
        <v>118</v>
      </c>
      <c r="B128" s="308"/>
      <c r="C128" s="309"/>
      <c r="D128" s="309"/>
      <c r="E128" s="309"/>
      <c r="F128" s="309"/>
      <c r="G128" s="309"/>
      <c r="H128" s="310"/>
      <c r="I128" s="144"/>
      <c r="J128" s="144"/>
      <c r="K128" s="31" t="str">
        <f t="shared" si="60"/>
        <v/>
      </c>
      <c r="L128" s="144"/>
      <c r="M128" s="144"/>
      <c r="N128" s="31" t="str">
        <f t="shared" si="47"/>
        <v/>
      </c>
      <c r="O128" s="162" t="s">
        <v>69</v>
      </c>
      <c r="P128" s="162">
        <v>0.01</v>
      </c>
      <c r="Q128" s="31" t="str">
        <f t="shared" si="48"/>
        <v>公斤</v>
      </c>
      <c r="R128" s="144" t="s">
        <v>27</v>
      </c>
      <c r="S128" s="144">
        <v>0.05</v>
      </c>
      <c r="T128" s="31" t="str">
        <f t="shared" si="49"/>
        <v>公斤</v>
      </c>
      <c r="U128" s="32"/>
      <c r="V128" s="32"/>
      <c r="W128" s="31" t="str">
        <f t="shared" si="38"/>
        <v/>
      </c>
      <c r="X128" s="144" t="s">
        <v>70</v>
      </c>
      <c r="Y128" s="220"/>
      <c r="Z128" s="31" t="str">
        <f t="shared" si="50"/>
        <v/>
      </c>
      <c r="AA128" s="193"/>
      <c r="AB128" s="330"/>
      <c r="AC128" s="37" t="str">
        <f t="shared" si="51"/>
        <v/>
      </c>
      <c r="AD128" s="340"/>
      <c r="AE128" s="337"/>
      <c r="AF128" s="44"/>
      <c r="AG128" s="8"/>
      <c r="AH128" s="8"/>
      <c r="AI128" s="8"/>
      <c r="AJ128" s="8"/>
      <c r="AK128" s="8"/>
      <c r="AL128" s="8"/>
      <c r="AM128" s="8"/>
      <c r="AN128" s="8"/>
      <c r="AO128" s="8"/>
    </row>
    <row r="129" spans="1:41" ht="15" customHeight="1">
      <c r="A129" s="122"/>
      <c r="B129" s="308"/>
      <c r="C129" s="309"/>
      <c r="D129" s="309"/>
      <c r="E129" s="309"/>
      <c r="F129" s="309"/>
      <c r="G129" s="309"/>
      <c r="H129" s="310"/>
      <c r="I129" s="144"/>
      <c r="J129" s="144"/>
      <c r="K129" s="31" t="str">
        <f t="shared" si="60"/>
        <v/>
      </c>
      <c r="L129" s="144"/>
      <c r="M129" s="144"/>
      <c r="N129" s="31" t="str">
        <f t="shared" si="47"/>
        <v/>
      </c>
      <c r="O129" s="144" t="s">
        <v>27</v>
      </c>
      <c r="P129" s="144">
        <v>0.05</v>
      </c>
      <c r="Q129" s="31" t="str">
        <f t="shared" si="48"/>
        <v>公斤</v>
      </c>
      <c r="R129" s="209"/>
      <c r="S129" s="144"/>
      <c r="T129" s="31" t="str">
        <f t="shared" si="49"/>
        <v/>
      </c>
      <c r="U129" s="32"/>
      <c r="V129" s="32"/>
      <c r="W129" s="31" t="str">
        <f t="shared" si="38"/>
        <v/>
      </c>
      <c r="X129" s="144"/>
      <c r="Y129" s="220"/>
      <c r="Z129" s="31" t="str">
        <f t="shared" si="50"/>
        <v/>
      </c>
      <c r="AA129" s="193"/>
      <c r="AB129" s="330"/>
      <c r="AC129" s="37" t="str">
        <f t="shared" si="51"/>
        <v/>
      </c>
      <c r="AD129" s="340"/>
      <c r="AE129" s="337"/>
      <c r="AF129" s="44"/>
      <c r="AG129" s="8"/>
      <c r="AH129" s="8"/>
      <c r="AI129" s="8"/>
      <c r="AJ129" s="8"/>
      <c r="AK129" s="8"/>
      <c r="AL129" s="8"/>
      <c r="AM129" s="8"/>
      <c r="AN129" s="8"/>
      <c r="AO129" s="8"/>
    </row>
    <row r="130" spans="1:41" ht="15" customHeight="1" thickBot="1">
      <c r="A130" s="123"/>
      <c r="B130" s="311"/>
      <c r="C130" s="312"/>
      <c r="D130" s="312"/>
      <c r="E130" s="312"/>
      <c r="F130" s="312"/>
      <c r="G130" s="312"/>
      <c r="H130" s="313"/>
      <c r="I130" s="145"/>
      <c r="J130" s="145"/>
      <c r="K130" s="39" t="str">
        <f t="shared" si="60"/>
        <v/>
      </c>
      <c r="L130" s="145"/>
      <c r="M130" s="145"/>
      <c r="N130" s="39" t="str">
        <f t="shared" si="47"/>
        <v/>
      </c>
      <c r="O130" s="145"/>
      <c r="P130" s="145"/>
      <c r="Q130" s="39" t="str">
        <f t="shared" si="48"/>
        <v/>
      </c>
      <c r="R130" s="210"/>
      <c r="S130" s="203"/>
      <c r="T130" s="39" t="str">
        <f t="shared" si="49"/>
        <v/>
      </c>
      <c r="U130" s="40"/>
      <c r="V130" s="40"/>
      <c r="W130" s="39" t="str">
        <f t="shared" si="38"/>
        <v/>
      </c>
      <c r="X130" s="145"/>
      <c r="Y130" s="241"/>
      <c r="Z130" s="39" t="str">
        <f t="shared" si="50"/>
        <v/>
      </c>
      <c r="AA130" s="332"/>
      <c r="AB130" s="333"/>
      <c r="AC130" s="41" t="str">
        <f t="shared" si="51"/>
        <v/>
      </c>
      <c r="AD130" s="341"/>
      <c r="AE130" s="338"/>
      <c r="AF130" s="45"/>
      <c r="AG130" s="53"/>
      <c r="AH130" s="53"/>
      <c r="AI130" s="53"/>
      <c r="AJ130" s="53"/>
      <c r="AK130" s="53"/>
      <c r="AL130" s="53"/>
      <c r="AM130" s="53"/>
      <c r="AN130" s="53"/>
      <c r="AO130" s="53"/>
    </row>
    <row r="131" spans="1:41" ht="15" customHeight="1">
      <c r="A131" s="124" t="s">
        <v>135</v>
      </c>
      <c r="B131" s="305"/>
      <c r="C131" s="306"/>
      <c r="D131" s="306"/>
      <c r="E131" s="306"/>
      <c r="F131" s="306"/>
      <c r="G131" s="306"/>
      <c r="H131" s="307"/>
      <c r="I131" s="421" t="s">
        <v>151</v>
      </c>
      <c r="J131" s="422"/>
      <c r="K131" s="48" t="str">
        <f t="shared" si="60"/>
        <v/>
      </c>
      <c r="L131" s="421" t="s">
        <v>197</v>
      </c>
      <c r="M131" s="422"/>
      <c r="N131" s="48" t="str">
        <f t="shared" si="47"/>
        <v/>
      </c>
      <c r="O131" s="421" t="s">
        <v>231</v>
      </c>
      <c r="P131" s="422"/>
      <c r="Q131" s="48" t="str">
        <f t="shared" si="48"/>
        <v/>
      </c>
      <c r="R131" s="421" t="s">
        <v>270</v>
      </c>
      <c r="S131" s="422"/>
      <c r="T131" s="48" t="str">
        <f t="shared" si="49"/>
        <v/>
      </c>
      <c r="U131" s="51" t="s">
        <v>19</v>
      </c>
      <c r="V131" s="51"/>
      <c r="W131" s="48" t="str">
        <f t="shared" si="38"/>
        <v/>
      </c>
      <c r="X131" s="420" t="s">
        <v>301</v>
      </c>
      <c r="Y131" s="419"/>
      <c r="Z131" s="48" t="str">
        <f t="shared" si="50"/>
        <v/>
      </c>
      <c r="AA131" s="334" t="s">
        <v>357</v>
      </c>
      <c r="AB131" s="335"/>
      <c r="AC131" s="49" t="str">
        <f t="shared" si="51"/>
        <v/>
      </c>
      <c r="AD131" s="340"/>
      <c r="AE131" s="337"/>
      <c r="AF131" s="42" t="str">
        <f t="shared" ref="AF131" si="109">A131</f>
        <v>g3</v>
      </c>
      <c r="AG131" s="43" t="str">
        <f t="shared" ref="AG131" si="110">I132&amp;" "&amp;I133&amp;" "&amp;I134&amp;" "&amp;I135&amp;" "&amp;I136&amp;" "&amp;I137</f>
        <v xml:space="preserve">麵條     </v>
      </c>
      <c r="AH131" s="43" t="str">
        <f t="shared" ref="AH131" si="111">L132&amp;" "&amp;L133&amp;" "&amp;L134&amp;" "&amp;L135&amp;" "&amp;L136&amp;" "&amp;L137</f>
        <v xml:space="preserve">麥克雞塊     </v>
      </c>
      <c r="AI131" s="43" t="str">
        <f t="shared" ref="AI131" si="112">O132&amp;" "&amp;O133&amp;" "&amp;O134&amp;" "&amp;O135&amp;" "&amp;O136&amp;" "&amp;O137</f>
        <v xml:space="preserve">豬絞肉 三色豆 洋蔥 蕃茄醬  </v>
      </c>
      <c r="AJ131" s="43" t="str">
        <f t="shared" ref="AJ131" si="113">R132&amp;" "&amp;R133&amp;" "&amp;R134&amp;" "&amp;R135&amp;" "&amp;R136&amp;" "&amp;R137</f>
        <v xml:space="preserve">冷凍花椰菜 胡蘿蔔 大蒜   </v>
      </c>
      <c r="AK131" s="43" t="str">
        <f t="shared" ref="AK131" si="114">U132&amp;" "&amp;U133&amp;" "&amp;U134&amp;" "&amp;U135&amp;" "&amp;U136&amp;" "&amp;U137</f>
        <v xml:space="preserve">蔬菜 大蒜    </v>
      </c>
      <c r="AL131" s="43" t="str">
        <f t="shared" ref="AL131" si="115">X132&amp;" "&amp;X133&amp;" "&amp;X134&amp;" "&amp;X135&amp;" "&amp;X136&amp;" "&amp;X137</f>
        <v xml:space="preserve">雞蛋 南瓜 芹菜 玉米濃湯調理包  </v>
      </c>
      <c r="AM131" s="43" t="str">
        <f t="shared" ref="AM131" si="116">AA132&amp;" "&amp;AA133&amp;" "&amp;AA134&amp;" "&amp;AA135&amp;" "&amp;AA136&amp;" "&amp;AA137</f>
        <v xml:space="preserve">點心     </v>
      </c>
      <c r="AN131" s="8" t="str">
        <f>AD132&amp;" "&amp;AD133&amp;" "&amp;AD134&amp;" "&amp;AD135&amp;" "&amp;AD136&amp;" "&amp;AD137</f>
        <v xml:space="preserve">     </v>
      </c>
      <c r="AO131" s="8" t="str">
        <f>AE132&amp;" "&amp;AE133&amp;" "&amp;AE134&amp;" "&amp;AE135&amp;" "&amp;AE136&amp;" "&amp;AE137</f>
        <v xml:space="preserve">     </v>
      </c>
    </row>
    <row r="132" spans="1:41" ht="15" customHeight="1">
      <c r="A132" s="125"/>
      <c r="B132" s="308">
        <v>5.5</v>
      </c>
      <c r="C132" s="309">
        <v>2.5</v>
      </c>
      <c r="D132" s="309">
        <v>2</v>
      </c>
      <c r="E132" s="309">
        <v>3</v>
      </c>
      <c r="F132" s="309">
        <v>0</v>
      </c>
      <c r="G132" s="309">
        <v>0</v>
      </c>
      <c r="H132" s="310">
        <v>758</v>
      </c>
      <c r="I132" s="140" t="s">
        <v>152</v>
      </c>
      <c r="J132" s="140">
        <v>15</v>
      </c>
      <c r="K132" s="30" t="str">
        <f t="shared" si="60"/>
        <v>公斤</v>
      </c>
      <c r="L132" s="140" t="s">
        <v>198</v>
      </c>
      <c r="M132" s="140">
        <v>8</v>
      </c>
      <c r="N132" s="30" t="str">
        <f t="shared" si="47"/>
        <v>公斤</v>
      </c>
      <c r="O132" s="140" t="s">
        <v>21</v>
      </c>
      <c r="P132" s="140">
        <v>3</v>
      </c>
      <c r="Q132" s="30" t="str">
        <f t="shared" si="48"/>
        <v>公斤</v>
      </c>
      <c r="R132" s="140" t="s">
        <v>47</v>
      </c>
      <c r="S132" s="140">
        <v>6</v>
      </c>
      <c r="T132" s="30" t="str">
        <f t="shared" si="49"/>
        <v>公斤</v>
      </c>
      <c r="U132" s="32" t="s">
        <v>15</v>
      </c>
      <c r="V132" s="32">
        <v>7</v>
      </c>
      <c r="W132" s="30" t="str">
        <f t="shared" si="38"/>
        <v>公斤</v>
      </c>
      <c r="X132" s="155" t="s">
        <v>35</v>
      </c>
      <c r="Y132" s="221">
        <v>1</v>
      </c>
      <c r="Z132" s="30" t="str">
        <f t="shared" si="50"/>
        <v>公斤</v>
      </c>
      <c r="AA132" s="193" t="s">
        <v>357</v>
      </c>
      <c r="AB132" s="330">
        <v>9</v>
      </c>
      <c r="AC132" s="50" t="str">
        <f t="shared" si="51"/>
        <v>公斤</v>
      </c>
      <c r="AD132" s="340"/>
      <c r="AE132" s="337"/>
      <c r="AF132" s="44"/>
      <c r="AG132" s="8"/>
      <c r="AH132" s="8"/>
      <c r="AI132" s="8"/>
      <c r="AJ132" s="8"/>
      <c r="AK132" s="8"/>
      <c r="AL132" s="8"/>
      <c r="AM132" s="8"/>
      <c r="AN132" s="8"/>
      <c r="AO132" s="8"/>
    </row>
    <row r="133" spans="1:41" ht="15" customHeight="1">
      <c r="A133" s="119">
        <v>45378</v>
      </c>
      <c r="B133" s="308"/>
      <c r="C133" s="309"/>
      <c r="D133" s="309"/>
      <c r="E133" s="309"/>
      <c r="F133" s="309"/>
      <c r="G133" s="309"/>
      <c r="H133" s="310"/>
      <c r="I133" s="140"/>
      <c r="J133" s="140"/>
      <c r="K133" s="31" t="str">
        <f t="shared" si="60"/>
        <v/>
      </c>
      <c r="L133" s="140"/>
      <c r="M133" s="140"/>
      <c r="N133" s="31" t="str">
        <f t="shared" si="47"/>
        <v/>
      </c>
      <c r="O133" s="140" t="s">
        <v>232</v>
      </c>
      <c r="P133" s="140">
        <v>3</v>
      </c>
      <c r="Q133" s="31" t="str">
        <f t="shared" si="48"/>
        <v>公斤</v>
      </c>
      <c r="R133" s="140" t="s">
        <v>25</v>
      </c>
      <c r="S133" s="140">
        <v>1</v>
      </c>
      <c r="T133" s="31" t="str">
        <f t="shared" si="49"/>
        <v>公斤</v>
      </c>
      <c r="U133" s="32" t="s">
        <v>27</v>
      </c>
      <c r="V133" s="32">
        <v>0.05</v>
      </c>
      <c r="W133" s="31" t="str">
        <f t="shared" si="38"/>
        <v>公斤</v>
      </c>
      <c r="X133" s="155" t="s">
        <v>24</v>
      </c>
      <c r="Y133" s="221">
        <v>3</v>
      </c>
      <c r="Z133" s="31" t="str">
        <f t="shared" si="50"/>
        <v>公斤</v>
      </c>
      <c r="AA133" s="193"/>
      <c r="AB133" s="330"/>
      <c r="AC133" s="37" t="str">
        <f t="shared" si="51"/>
        <v/>
      </c>
      <c r="AD133" s="340"/>
      <c r="AE133" s="337"/>
      <c r="AF133" s="44"/>
      <c r="AG133" s="8"/>
      <c r="AH133" s="8"/>
      <c r="AI133" s="8"/>
      <c r="AJ133" s="8"/>
      <c r="AK133" s="8"/>
      <c r="AL133" s="8"/>
      <c r="AM133" s="8"/>
      <c r="AN133" s="8"/>
      <c r="AO133" s="8"/>
    </row>
    <row r="134" spans="1:41" ht="15" customHeight="1">
      <c r="A134" s="120"/>
      <c r="B134" s="308"/>
      <c r="C134" s="309"/>
      <c r="D134" s="309"/>
      <c r="E134" s="309"/>
      <c r="F134" s="309"/>
      <c r="G134" s="309"/>
      <c r="H134" s="310"/>
      <c r="I134" s="140"/>
      <c r="J134" s="140"/>
      <c r="K134" s="31" t="str">
        <f t="shared" si="60"/>
        <v/>
      </c>
      <c r="L134" s="140"/>
      <c r="M134" s="140"/>
      <c r="N134" s="31" t="str">
        <f t="shared" si="47"/>
        <v/>
      </c>
      <c r="O134" s="140" t="s">
        <v>29</v>
      </c>
      <c r="P134" s="140">
        <v>2</v>
      </c>
      <c r="Q134" s="31" t="str">
        <f t="shared" si="48"/>
        <v>公斤</v>
      </c>
      <c r="R134" s="140" t="s">
        <v>27</v>
      </c>
      <c r="S134" s="140">
        <v>0.05</v>
      </c>
      <c r="T134" s="31" t="str">
        <f t="shared" si="49"/>
        <v>公斤</v>
      </c>
      <c r="U134" s="32"/>
      <c r="V134" s="32"/>
      <c r="W134" s="31" t="str">
        <f t="shared" ref="W134:W151" si="117">IF(V134,"公斤","")</f>
        <v/>
      </c>
      <c r="X134" s="155" t="s">
        <v>77</v>
      </c>
      <c r="Y134" s="221">
        <v>0.5</v>
      </c>
      <c r="Z134" s="31" t="str">
        <f t="shared" si="50"/>
        <v>公斤</v>
      </c>
      <c r="AA134" s="193"/>
      <c r="AB134" s="330"/>
      <c r="AC134" s="37" t="str">
        <f t="shared" si="51"/>
        <v/>
      </c>
      <c r="AD134" s="340"/>
      <c r="AE134" s="337"/>
      <c r="AF134" s="44"/>
      <c r="AG134" s="8"/>
      <c r="AH134" s="8"/>
      <c r="AI134" s="8"/>
      <c r="AJ134" s="8"/>
      <c r="AK134" s="8"/>
      <c r="AL134" s="8"/>
      <c r="AM134" s="8"/>
      <c r="AN134" s="8"/>
      <c r="AO134" s="8"/>
    </row>
    <row r="135" spans="1:41" ht="15" customHeight="1">
      <c r="A135" s="118" t="s">
        <v>120</v>
      </c>
      <c r="B135" s="308"/>
      <c r="C135" s="309"/>
      <c r="D135" s="309"/>
      <c r="E135" s="309"/>
      <c r="F135" s="309"/>
      <c r="G135" s="309"/>
      <c r="H135" s="310"/>
      <c r="I135" s="140"/>
      <c r="J135" s="140"/>
      <c r="K135" s="31" t="str">
        <f t="shared" si="60"/>
        <v/>
      </c>
      <c r="L135" s="140"/>
      <c r="M135" s="140"/>
      <c r="N135" s="31" t="str">
        <f t="shared" si="47"/>
        <v/>
      </c>
      <c r="O135" s="140" t="s">
        <v>55</v>
      </c>
      <c r="P135" s="140"/>
      <c r="Q135" s="31" t="str">
        <f t="shared" si="48"/>
        <v/>
      </c>
      <c r="R135" s="211"/>
      <c r="S135" s="175"/>
      <c r="T135" s="31" t="str">
        <f t="shared" si="49"/>
        <v/>
      </c>
      <c r="U135" s="32"/>
      <c r="V135" s="32"/>
      <c r="W135" s="31" t="str">
        <f t="shared" si="117"/>
        <v/>
      </c>
      <c r="X135" s="247" t="s">
        <v>298</v>
      </c>
      <c r="Y135" s="248"/>
      <c r="Z135" s="31" t="str">
        <f t="shared" si="50"/>
        <v/>
      </c>
      <c r="AA135" s="193"/>
      <c r="AB135" s="330"/>
      <c r="AC135" s="37" t="str">
        <f t="shared" si="51"/>
        <v/>
      </c>
      <c r="AD135" s="340"/>
      <c r="AE135" s="337"/>
      <c r="AF135" s="44"/>
      <c r="AG135" s="8"/>
      <c r="AH135" s="8"/>
      <c r="AI135" s="8"/>
      <c r="AJ135" s="8"/>
      <c r="AK135" s="8"/>
      <c r="AL135" s="8"/>
      <c r="AM135" s="8"/>
      <c r="AN135" s="8"/>
      <c r="AO135" s="8"/>
    </row>
    <row r="136" spans="1:41" ht="15" customHeight="1">
      <c r="A136" s="125"/>
      <c r="B136" s="308"/>
      <c r="C136" s="309"/>
      <c r="D136" s="309"/>
      <c r="E136" s="309"/>
      <c r="F136" s="309"/>
      <c r="G136" s="309"/>
      <c r="H136" s="310"/>
      <c r="I136" s="140"/>
      <c r="J136" s="140"/>
      <c r="K136" s="31" t="str">
        <f t="shared" si="60"/>
        <v/>
      </c>
      <c r="L136" s="140"/>
      <c r="M136" s="140"/>
      <c r="N136" s="31" t="str">
        <f t="shared" si="47"/>
        <v/>
      </c>
      <c r="O136" s="140"/>
      <c r="P136" s="140"/>
      <c r="Q136" s="31" t="str">
        <f t="shared" si="48"/>
        <v/>
      </c>
      <c r="R136" s="212"/>
      <c r="S136" s="140"/>
      <c r="T136" s="31" t="str">
        <f t="shared" si="49"/>
        <v/>
      </c>
      <c r="U136" s="32"/>
      <c r="V136" s="32"/>
      <c r="W136" s="31" t="str">
        <f t="shared" si="117"/>
        <v/>
      </c>
      <c r="X136" s="247"/>
      <c r="Y136" s="229"/>
      <c r="Z136" s="31" t="str">
        <f t="shared" si="50"/>
        <v/>
      </c>
      <c r="AA136" s="193"/>
      <c r="AB136" s="330"/>
      <c r="AC136" s="37" t="str">
        <f t="shared" si="51"/>
        <v/>
      </c>
      <c r="AD136" s="340"/>
      <c r="AE136" s="337"/>
      <c r="AF136" s="44"/>
      <c r="AG136" s="8"/>
      <c r="AH136" s="8"/>
      <c r="AI136" s="8"/>
      <c r="AJ136" s="8"/>
      <c r="AK136" s="8"/>
      <c r="AL136" s="8"/>
      <c r="AM136" s="8"/>
      <c r="AN136" s="8"/>
      <c r="AO136" s="8"/>
    </row>
    <row r="137" spans="1:41" ht="15" customHeight="1" thickBot="1">
      <c r="A137" s="125"/>
      <c r="B137" s="311"/>
      <c r="C137" s="312"/>
      <c r="D137" s="312"/>
      <c r="E137" s="312"/>
      <c r="F137" s="312"/>
      <c r="G137" s="312"/>
      <c r="H137" s="313"/>
      <c r="I137" s="143"/>
      <c r="J137" s="143"/>
      <c r="K137" s="39" t="str">
        <f t="shared" si="60"/>
        <v/>
      </c>
      <c r="L137" s="143"/>
      <c r="M137" s="143"/>
      <c r="N137" s="39" t="str">
        <f t="shared" si="47"/>
        <v/>
      </c>
      <c r="O137" s="143"/>
      <c r="P137" s="143"/>
      <c r="Q137" s="39" t="str">
        <f t="shared" si="48"/>
        <v/>
      </c>
      <c r="R137" s="213"/>
      <c r="S137" s="214"/>
      <c r="T137" s="39" t="str">
        <f t="shared" si="49"/>
        <v/>
      </c>
      <c r="U137" s="40"/>
      <c r="V137" s="40"/>
      <c r="W137" s="39" t="str">
        <f t="shared" si="117"/>
        <v/>
      </c>
      <c r="X137" s="249"/>
      <c r="Y137" s="242"/>
      <c r="Z137" s="39" t="str">
        <f t="shared" si="50"/>
        <v/>
      </c>
      <c r="AA137" s="227"/>
      <c r="AB137" s="331"/>
      <c r="AC137" s="41" t="str">
        <f t="shared" si="51"/>
        <v/>
      </c>
      <c r="AD137" s="341"/>
      <c r="AE137" s="338"/>
      <c r="AF137" s="45"/>
      <c r="AG137" s="53"/>
      <c r="AH137" s="53"/>
      <c r="AI137" s="53"/>
      <c r="AJ137" s="53"/>
      <c r="AK137" s="53"/>
      <c r="AL137" s="53"/>
      <c r="AM137" s="53"/>
      <c r="AN137" s="53"/>
      <c r="AO137" s="53"/>
    </row>
    <row r="138" spans="1:41" ht="15" customHeight="1">
      <c r="A138" s="121" t="s">
        <v>136</v>
      </c>
      <c r="B138" s="323"/>
      <c r="C138" s="324"/>
      <c r="D138" s="324"/>
      <c r="E138" s="324"/>
      <c r="F138" s="324"/>
      <c r="G138" s="324"/>
      <c r="H138" s="325"/>
      <c r="I138" s="414" t="s">
        <v>33</v>
      </c>
      <c r="J138" s="424"/>
      <c r="K138" s="48" t="str">
        <f t="shared" si="60"/>
        <v/>
      </c>
      <c r="L138" s="414" t="s">
        <v>169</v>
      </c>
      <c r="M138" s="424"/>
      <c r="N138" s="48" t="str">
        <f t="shared" si="47"/>
        <v/>
      </c>
      <c r="O138" s="416" t="s">
        <v>233</v>
      </c>
      <c r="P138" s="462"/>
      <c r="Q138" s="48" t="str">
        <f t="shared" si="48"/>
        <v/>
      </c>
      <c r="R138" s="423" t="s">
        <v>271</v>
      </c>
      <c r="S138" s="424"/>
      <c r="T138" s="48" t="str">
        <f t="shared" si="49"/>
        <v/>
      </c>
      <c r="U138" s="51" t="s">
        <v>19</v>
      </c>
      <c r="V138" s="51"/>
      <c r="W138" s="48" t="str">
        <f t="shared" si="117"/>
        <v/>
      </c>
      <c r="X138" s="414" t="s">
        <v>302</v>
      </c>
      <c r="Y138" s="415"/>
      <c r="Z138" s="48" t="str">
        <f t="shared" si="50"/>
        <v/>
      </c>
      <c r="AA138" s="328" t="s">
        <v>357</v>
      </c>
      <c r="AB138" s="329"/>
      <c r="AC138" s="49" t="str">
        <f t="shared" si="51"/>
        <v/>
      </c>
      <c r="AD138" s="340"/>
      <c r="AE138" s="337"/>
      <c r="AF138" s="42" t="str">
        <f t="shared" ref="AF138" si="118">A138</f>
        <v>g4</v>
      </c>
      <c r="AG138" s="43" t="str">
        <f t="shared" ref="AG138" si="119">I139&amp;" "&amp;I140&amp;" "&amp;I141&amp;" "&amp;I142&amp;" "&amp;I143&amp;" "&amp;I144</f>
        <v xml:space="preserve">米 糙米    </v>
      </c>
      <c r="AH138" s="43" t="str">
        <f t="shared" ref="AH138" si="120">L139&amp;" "&amp;L140&amp;" "&amp;L141&amp;" "&amp;L142&amp;" "&amp;L143&amp;" "&amp;L144</f>
        <v xml:space="preserve">肉雞 洋蔥 胡蘿蔔 照燒醬  </v>
      </c>
      <c r="AI138" s="43" t="str">
        <f t="shared" ref="AI138" si="121">O139&amp;" "&amp;O140&amp;" "&amp;O141&amp;" "&amp;O142&amp;" "&amp;O143&amp;" "&amp;O144</f>
        <v>冷凍玉米筍 冷凍菜豆(莢) 蝦仁 豬後腿肉 大蒜 沙茶醬</v>
      </c>
      <c r="AJ138" s="43" t="str">
        <f t="shared" ref="AJ138" si="122">R139&amp;" "&amp;R140&amp;" "&amp;R141&amp;" "&amp;R142&amp;" "&amp;R143&amp;" "&amp;R144</f>
        <v xml:space="preserve">甘藍 胡蘿蔔 大蒜   </v>
      </c>
      <c r="AK138" s="43" t="str">
        <f t="shared" ref="AK138" si="123">U139&amp;" "&amp;U140&amp;" "&amp;U141&amp;" "&amp;U142&amp;" "&amp;U143&amp;" "&amp;U144</f>
        <v xml:space="preserve">蔬菜 大蒜    </v>
      </c>
      <c r="AL138" s="43" t="str">
        <f t="shared" ref="AL138" si="124">X139&amp;" "&amp;X140&amp;" "&amp;X141&amp;" "&amp;X142&amp;" "&amp;X143&amp;" "&amp;X144</f>
        <v xml:space="preserve">仙草凍 紅砂糖    </v>
      </c>
      <c r="AM138" s="43" t="str">
        <f t="shared" ref="AM138" si="125">AA139&amp;" "&amp;AA140&amp;" "&amp;AA141&amp;" "&amp;AA142&amp;" "&amp;AA143&amp;" "&amp;AA144</f>
        <v xml:space="preserve">點心     </v>
      </c>
      <c r="AN138" s="8" t="str">
        <f>AD139&amp;" "&amp;AD140&amp;" "&amp;AD141&amp;" "&amp;AD142&amp;" "&amp;AD143&amp;" "&amp;AD144</f>
        <v xml:space="preserve">     </v>
      </c>
      <c r="AO138" s="8" t="str">
        <f>AE139&amp;" "&amp;AE140&amp;" "&amp;AE141&amp;" "&amp;AE142&amp;" "&amp;AE143&amp;" "&amp;AE144</f>
        <v xml:space="preserve">     </v>
      </c>
    </row>
    <row r="139" spans="1:41" ht="15" customHeight="1">
      <c r="A139" s="122"/>
      <c r="B139" s="314">
        <v>5</v>
      </c>
      <c r="C139" s="315">
        <v>2.8</v>
      </c>
      <c r="D139" s="315">
        <v>2.4</v>
      </c>
      <c r="E139" s="315">
        <v>3</v>
      </c>
      <c r="F139" s="315">
        <v>0</v>
      </c>
      <c r="G139" s="315">
        <v>0</v>
      </c>
      <c r="H139" s="326">
        <v>755</v>
      </c>
      <c r="I139" s="144" t="s">
        <v>20</v>
      </c>
      <c r="J139" s="144">
        <v>8</v>
      </c>
      <c r="K139" s="30" t="str">
        <f t="shared" si="60"/>
        <v>公斤</v>
      </c>
      <c r="L139" s="144" t="s">
        <v>57</v>
      </c>
      <c r="M139" s="144">
        <v>9</v>
      </c>
      <c r="N139" s="30" t="str">
        <f t="shared" si="47"/>
        <v>公斤</v>
      </c>
      <c r="O139" s="141" t="s">
        <v>234</v>
      </c>
      <c r="P139" s="141">
        <v>2</v>
      </c>
      <c r="Q139" s="30" t="str">
        <f t="shared" si="48"/>
        <v>公斤</v>
      </c>
      <c r="R139" s="162" t="s">
        <v>38</v>
      </c>
      <c r="S139" s="162">
        <v>7</v>
      </c>
      <c r="T139" s="30" t="str">
        <f t="shared" si="49"/>
        <v>公斤</v>
      </c>
      <c r="U139" s="32" t="s">
        <v>15</v>
      </c>
      <c r="V139" s="32">
        <v>7</v>
      </c>
      <c r="W139" s="30" t="str">
        <f t="shared" si="117"/>
        <v>公斤</v>
      </c>
      <c r="X139" s="144" t="s">
        <v>58</v>
      </c>
      <c r="Y139" s="220">
        <v>7</v>
      </c>
      <c r="Z139" s="30" t="str">
        <f t="shared" si="50"/>
        <v>公斤</v>
      </c>
      <c r="AA139" s="193" t="s">
        <v>357</v>
      </c>
      <c r="AB139" s="330">
        <v>9</v>
      </c>
      <c r="AC139" s="50" t="str">
        <f t="shared" si="51"/>
        <v>公斤</v>
      </c>
      <c r="AD139" s="340"/>
      <c r="AE139" s="337"/>
      <c r="AF139" s="44"/>
      <c r="AG139" s="8"/>
      <c r="AH139" s="8"/>
      <c r="AI139" s="8"/>
      <c r="AJ139" s="8"/>
      <c r="AK139" s="8"/>
      <c r="AL139" s="8"/>
      <c r="AM139" s="8"/>
      <c r="AN139" s="8"/>
      <c r="AO139" s="8"/>
    </row>
    <row r="140" spans="1:41" ht="15" customHeight="1">
      <c r="A140" s="115">
        <v>45379</v>
      </c>
      <c r="B140" s="314"/>
      <c r="C140" s="315"/>
      <c r="D140" s="315"/>
      <c r="E140" s="315"/>
      <c r="F140" s="315"/>
      <c r="G140" s="315"/>
      <c r="H140" s="326"/>
      <c r="I140" s="144" t="s">
        <v>37</v>
      </c>
      <c r="J140" s="144">
        <v>2</v>
      </c>
      <c r="K140" s="31" t="str">
        <f t="shared" si="60"/>
        <v>公斤</v>
      </c>
      <c r="L140" s="144" t="s">
        <v>29</v>
      </c>
      <c r="M140" s="144">
        <v>4</v>
      </c>
      <c r="N140" s="31" t="str">
        <f t="shared" ref="N140:N151" si="126">IF(M140,"公斤","")</f>
        <v>公斤</v>
      </c>
      <c r="O140" s="141" t="s">
        <v>63</v>
      </c>
      <c r="P140" s="180">
        <v>3</v>
      </c>
      <c r="Q140" s="31" t="str">
        <f t="shared" ref="Q140:Q151" si="127">IF(P140,"公斤","")</f>
        <v>公斤</v>
      </c>
      <c r="R140" s="162" t="s">
        <v>25</v>
      </c>
      <c r="S140" s="162">
        <v>0.5</v>
      </c>
      <c r="T140" s="31" t="str">
        <f t="shared" ref="T140:T151" si="128">IF(S140,"公斤","")</f>
        <v>公斤</v>
      </c>
      <c r="U140" s="32" t="s">
        <v>27</v>
      </c>
      <c r="V140" s="32">
        <v>0.05</v>
      </c>
      <c r="W140" s="31" t="str">
        <f t="shared" si="117"/>
        <v>公斤</v>
      </c>
      <c r="X140" s="144" t="s">
        <v>196</v>
      </c>
      <c r="Y140" s="220">
        <v>1</v>
      </c>
      <c r="Z140" s="31" t="str">
        <f t="shared" ref="Z140:Z151" si="129">IF(Y140,"公斤","")</f>
        <v>公斤</v>
      </c>
      <c r="AA140" s="193"/>
      <c r="AB140" s="330"/>
      <c r="AC140" s="37" t="str">
        <f t="shared" si="51"/>
        <v/>
      </c>
      <c r="AD140" s="340"/>
      <c r="AE140" s="337"/>
      <c r="AF140" s="44"/>
      <c r="AG140" s="8"/>
      <c r="AH140" s="8"/>
      <c r="AI140" s="8"/>
      <c r="AJ140" s="8"/>
      <c r="AK140" s="8"/>
      <c r="AL140" s="8"/>
      <c r="AM140" s="8"/>
      <c r="AN140" s="8"/>
      <c r="AO140" s="8"/>
    </row>
    <row r="141" spans="1:41" ht="15" customHeight="1">
      <c r="A141" s="116"/>
      <c r="B141" s="314"/>
      <c r="C141" s="315"/>
      <c r="D141" s="315"/>
      <c r="E141" s="315"/>
      <c r="F141" s="315"/>
      <c r="G141" s="315"/>
      <c r="H141" s="326"/>
      <c r="I141" s="144"/>
      <c r="J141" s="144"/>
      <c r="K141" s="31" t="str">
        <f t="shared" si="60"/>
        <v/>
      </c>
      <c r="L141" s="144" t="s">
        <v>25</v>
      </c>
      <c r="M141" s="144">
        <v>0.5</v>
      </c>
      <c r="N141" s="31" t="str">
        <f t="shared" si="126"/>
        <v>公斤</v>
      </c>
      <c r="O141" s="186" t="s">
        <v>235</v>
      </c>
      <c r="P141" s="141">
        <v>1.5</v>
      </c>
      <c r="Q141" s="31" t="str">
        <f t="shared" si="127"/>
        <v>公斤</v>
      </c>
      <c r="R141" s="144" t="s">
        <v>27</v>
      </c>
      <c r="S141" s="144">
        <v>0.05</v>
      </c>
      <c r="T141" s="31" t="str">
        <f t="shared" si="128"/>
        <v>公斤</v>
      </c>
      <c r="U141" s="32"/>
      <c r="V141" s="32"/>
      <c r="W141" s="31" t="str">
        <f t="shared" si="117"/>
        <v/>
      </c>
      <c r="X141" s="144"/>
      <c r="Y141" s="220"/>
      <c r="Z141" s="31" t="str">
        <f t="shared" si="129"/>
        <v/>
      </c>
      <c r="AA141" s="193"/>
      <c r="AB141" s="330"/>
      <c r="AC141" s="37" t="str">
        <f t="shared" ref="AC141:AC151" si="130">IF(AB141,"公斤","")</f>
        <v/>
      </c>
      <c r="AD141" s="340"/>
      <c r="AE141" s="337"/>
      <c r="AF141" s="44"/>
      <c r="AG141" s="8"/>
      <c r="AH141" s="8"/>
      <c r="AI141" s="8"/>
      <c r="AJ141" s="8"/>
      <c r="AK141" s="8"/>
      <c r="AL141" s="8"/>
      <c r="AM141" s="8"/>
      <c r="AN141" s="8"/>
      <c r="AO141" s="8"/>
    </row>
    <row r="142" spans="1:41" ht="15" customHeight="1">
      <c r="A142" s="114" t="s">
        <v>122</v>
      </c>
      <c r="B142" s="314"/>
      <c r="C142" s="315"/>
      <c r="D142" s="315"/>
      <c r="E142" s="315"/>
      <c r="F142" s="315"/>
      <c r="G142" s="315"/>
      <c r="H142" s="326"/>
      <c r="I142" s="144"/>
      <c r="J142" s="144"/>
      <c r="K142" s="31" t="str">
        <f t="shared" si="60"/>
        <v/>
      </c>
      <c r="L142" s="144" t="s">
        <v>199</v>
      </c>
      <c r="M142" s="144"/>
      <c r="N142" s="31" t="str">
        <f t="shared" si="126"/>
        <v/>
      </c>
      <c r="O142" s="140" t="s">
        <v>28</v>
      </c>
      <c r="P142" s="141">
        <v>1</v>
      </c>
      <c r="Q142" s="31" t="str">
        <f t="shared" si="127"/>
        <v>公斤</v>
      </c>
      <c r="R142" s="144"/>
      <c r="S142" s="144"/>
      <c r="T142" s="31" t="str">
        <f t="shared" si="128"/>
        <v/>
      </c>
      <c r="U142" s="32"/>
      <c r="V142" s="32"/>
      <c r="W142" s="31" t="str">
        <f t="shared" si="117"/>
        <v/>
      </c>
      <c r="X142" s="144"/>
      <c r="Y142" s="220"/>
      <c r="Z142" s="31" t="str">
        <f t="shared" si="129"/>
        <v/>
      </c>
      <c r="AA142" s="193"/>
      <c r="AB142" s="330"/>
      <c r="AC142" s="37" t="str">
        <f t="shared" si="130"/>
        <v/>
      </c>
      <c r="AD142" s="340"/>
      <c r="AE142" s="337"/>
      <c r="AF142" s="44"/>
      <c r="AG142" s="8"/>
      <c r="AH142" s="8"/>
      <c r="AI142" s="8"/>
      <c r="AJ142" s="8"/>
      <c r="AK142" s="8"/>
      <c r="AL142" s="8"/>
      <c r="AM142" s="8"/>
      <c r="AN142" s="8"/>
      <c r="AO142" s="8"/>
    </row>
    <row r="143" spans="1:41" ht="15" customHeight="1">
      <c r="A143" s="122"/>
      <c r="B143" s="314"/>
      <c r="C143" s="315"/>
      <c r="D143" s="315"/>
      <c r="E143" s="315"/>
      <c r="F143" s="315"/>
      <c r="G143" s="315"/>
      <c r="H143" s="326"/>
      <c r="I143" s="144"/>
      <c r="J143" s="144"/>
      <c r="K143" s="31" t="str">
        <f t="shared" si="60"/>
        <v/>
      </c>
      <c r="L143" s="144"/>
      <c r="M143" s="144"/>
      <c r="N143" s="31" t="str">
        <f t="shared" si="126"/>
        <v/>
      </c>
      <c r="O143" s="141" t="s">
        <v>27</v>
      </c>
      <c r="P143" s="141">
        <v>0.05</v>
      </c>
      <c r="Q143" s="31" t="str">
        <f t="shared" si="127"/>
        <v>公斤</v>
      </c>
      <c r="R143" s="144"/>
      <c r="S143" s="144"/>
      <c r="T143" s="31" t="str">
        <f t="shared" si="128"/>
        <v/>
      </c>
      <c r="U143" s="32"/>
      <c r="V143" s="32"/>
      <c r="W143" s="31" t="str">
        <f t="shared" si="117"/>
        <v/>
      </c>
      <c r="X143" s="144"/>
      <c r="Y143" s="220"/>
      <c r="Z143" s="31" t="str">
        <f t="shared" si="129"/>
        <v/>
      </c>
      <c r="AA143" s="193"/>
      <c r="AB143" s="330"/>
      <c r="AC143" s="37" t="str">
        <f t="shared" si="130"/>
        <v/>
      </c>
      <c r="AD143" s="340"/>
      <c r="AE143" s="337"/>
      <c r="AF143" s="44"/>
      <c r="AG143" s="8"/>
      <c r="AH143" s="8"/>
      <c r="AI143" s="8"/>
      <c r="AJ143" s="8"/>
      <c r="AK143" s="8"/>
      <c r="AL143" s="8"/>
      <c r="AM143" s="8"/>
      <c r="AN143" s="8"/>
      <c r="AO143" s="8"/>
    </row>
    <row r="144" spans="1:41" ht="15" customHeight="1" thickBot="1">
      <c r="A144" s="123"/>
      <c r="B144" s="317"/>
      <c r="C144" s="318"/>
      <c r="D144" s="318"/>
      <c r="E144" s="318"/>
      <c r="F144" s="318"/>
      <c r="G144" s="318"/>
      <c r="H144" s="327"/>
      <c r="I144" s="145"/>
      <c r="J144" s="147"/>
      <c r="K144" s="39" t="str">
        <f t="shared" si="60"/>
        <v/>
      </c>
      <c r="L144" s="165"/>
      <c r="M144" s="165"/>
      <c r="N144" s="39" t="str">
        <f t="shared" si="126"/>
        <v/>
      </c>
      <c r="O144" s="167" t="s">
        <v>236</v>
      </c>
      <c r="P144" s="167"/>
      <c r="Q144" s="39" t="str">
        <f t="shared" si="127"/>
        <v/>
      </c>
      <c r="R144" s="203"/>
      <c r="S144" s="203"/>
      <c r="T144" s="39" t="str">
        <f t="shared" si="128"/>
        <v/>
      </c>
      <c r="U144" s="40"/>
      <c r="V144" s="40"/>
      <c r="W144" s="39" t="str">
        <f t="shared" si="117"/>
        <v/>
      </c>
      <c r="X144" s="145"/>
      <c r="Y144" s="241"/>
      <c r="Z144" s="39" t="str">
        <f t="shared" si="129"/>
        <v/>
      </c>
      <c r="AA144" s="332"/>
      <c r="AB144" s="333"/>
      <c r="AC144" s="41" t="str">
        <f t="shared" si="130"/>
        <v/>
      </c>
      <c r="AD144" s="341"/>
      <c r="AE144" s="338"/>
      <c r="AF144" s="45"/>
      <c r="AG144" s="53"/>
      <c r="AH144" s="53"/>
      <c r="AI144" s="53"/>
      <c r="AJ144" s="53"/>
      <c r="AK144" s="53"/>
      <c r="AL144" s="53"/>
      <c r="AM144" s="53"/>
      <c r="AN144" s="53"/>
      <c r="AO144" s="53"/>
    </row>
    <row r="145" spans="1:41" ht="15" customHeight="1">
      <c r="A145" s="121" t="s">
        <v>137</v>
      </c>
      <c r="B145" s="323"/>
      <c r="C145" s="324"/>
      <c r="D145" s="324"/>
      <c r="E145" s="324"/>
      <c r="F145" s="324"/>
      <c r="G145" s="324"/>
      <c r="H145" s="325"/>
      <c r="I145" s="425" t="s">
        <v>59</v>
      </c>
      <c r="J145" s="485"/>
      <c r="K145" s="48" t="str">
        <f t="shared" si="60"/>
        <v/>
      </c>
      <c r="L145" s="416" t="s">
        <v>200</v>
      </c>
      <c r="M145" s="449"/>
      <c r="N145" s="48" t="str">
        <f t="shared" si="126"/>
        <v/>
      </c>
      <c r="O145" s="425" t="s">
        <v>237</v>
      </c>
      <c r="P145" s="451"/>
      <c r="Q145" s="48" t="str">
        <f t="shared" si="127"/>
        <v/>
      </c>
      <c r="R145" s="215" t="s">
        <v>272</v>
      </c>
      <c r="S145" s="216"/>
      <c r="T145" s="48" t="str">
        <f t="shared" si="128"/>
        <v/>
      </c>
      <c r="U145" s="51" t="s">
        <v>19</v>
      </c>
      <c r="V145" s="51"/>
      <c r="W145" s="48" t="str">
        <f t="shared" si="117"/>
        <v/>
      </c>
      <c r="X145" s="414" t="s">
        <v>303</v>
      </c>
      <c r="Y145" s="415"/>
      <c r="Z145" s="48" t="str">
        <f t="shared" si="129"/>
        <v/>
      </c>
      <c r="AA145" s="328" t="s">
        <v>357</v>
      </c>
      <c r="AB145" s="329"/>
      <c r="AC145" s="49" t="str">
        <f t="shared" si="130"/>
        <v/>
      </c>
      <c r="AD145" s="340" t="s">
        <v>358</v>
      </c>
      <c r="AE145" s="337"/>
      <c r="AF145" s="42" t="str">
        <f t="shared" ref="AF145" si="131">A145</f>
        <v>g5</v>
      </c>
      <c r="AG145" s="43" t="str">
        <f t="shared" ref="AG145" si="132">I146&amp;" "&amp;I147&amp;" "&amp;I148&amp;" "&amp;I149&amp;" "&amp;I150&amp;" "&amp;I151</f>
        <v xml:space="preserve">米 小米 糙米   </v>
      </c>
      <c r="AH145" s="43" t="str">
        <f t="shared" ref="AH145" si="133">L146&amp;" "&amp;L147&amp;" "&amp;L148&amp;" "&amp;L149&amp;" "&amp;L150&amp;" "&amp;L151</f>
        <v>豬後腿肉 杏鮑菇 甘藍 薑 枸杞 麻油</v>
      </c>
      <c r="AI145" s="43" t="str">
        <f t="shared" ref="AI145" si="134">O146&amp;" "&amp;O147&amp;" "&amp;O148&amp;" "&amp;O149&amp;" "&amp;O150&amp;" "&amp;O151</f>
        <v xml:space="preserve">凍豆腐 白蘿蔔 胡蘿蔔 大蒜  </v>
      </c>
      <c r="AJ145" s="43" t="str">
        <f t="shared" ref="AJ145" si="135">R146&amp;" "&amp;R147&amp;" "&amp;R148&amp;" "&amp;R149&amp;" "&amp;R150&amp;" "&amp;R151</f>
        <v xml:space="preserve">雞蛋 洋蔥 川耳 大蒜  </v>
      </c>
      <c r="AK145" s="43" t="str">
        <f t="shared" ref="AK145" si="136">U146&amp;" "&amp;U147&amp;" "&amp;U148&amp;" "&amp;U149&amp;" "&amp;U150&amp;" "&amp;U151</f>
        <v xml:space="preserve">蔬菜 大蒜    </v>
      </c>
      <c r="AL145" s="43" t="str">
        <f t="shared" ref="AL145" si="137">X146&amp;" "&amp;X147&amp;" "&amp;X148&amp;" "&amp;X149&amp;" "&amp;X150&amp;" "&amp;X151</f>
        <v xml:space="preserve">乾裙帶菜 味噌 薑 柴魚片  </v>
      </c>
      <c r="AM145" s="43" t="str">
        <f t="shared" ref="AM145" si="138">AA146&amp;" "&amp;AA147&amp;" "&amp;AA148&amp;" "&amp;AA149&amp;" "&amp;AA150&amp;" "&amp;AA151</f>
        <v xml:space="preserve">點心     </v>
      </c>
      <c r="AN145" s="8" t="str">
        <f>AD146&amp;" "&amp;AD147&amp;" "&amp;AD148&amp;" "&amp;AD149&amp;" "&amp;AD150&amp;" "&amp;AD151</f>
        <v xml:space="preserve">     </v>
      </c>
      <c r="AO145" s="8" t="str">
        <f>AE146&amp;" "&amp;AE147&amp;" "&amp;AE148&amp;" "&amp;AE149&amp;" "&amp;AE150&amp;" "&amp;AE151</f>
        <v xml:space="preserve">     </v>
      </c>
    </row>
    <row r="146" spans="1:41" ht="15" customHeight="1">
      <c r="A146" s="122"/>
      <c r="B146" s="314">
        <v>5.2</v>
      </c>
      <c r="C146" s="315">
        <v>2.5</v>
      </c>
      <c r="D146" s="315">
        <v>1.9</v>
      </c>
      <c r="E146" s="315">
        <v>3</v>
      </c>
      <c r="F146" s="315">
        <v>0</v>
      </c>
      <c r="G146" s="315">
        <v>0</v>
      </c>
      <c r="H146" s="326">
        <v>734</v>
      </c>
      <c r="I146" s="140" t="s">
        <v>20</v>
      </c>
      <c r="J146" s="148">
        <v>8</v>
      </c>
      <c r="K146" s="30" t="str">
        <f t="shared" si="60"/>
        <v>公斤</v>
      </c>
      <c r="L146" s="140" t="s">
        <v>28</v>
      </c>
      <c r="M146" s="141">
        <v>6</v>
      </c>
      <c r="N146" s="30" t="str">
        <f t="shared" si="126"/>
        <v>公斤</v>
      </c>
      <c r="O146" s="140" t="s">
        <v>86</v>
      </c>
      <c r="P146" s="140">
        <v>3</v>
      </c>
      <c r="Q146" s="30" t="str">
        <f t="shared" si="127"/>
        <v>公斤</v>
      </c>
      <c r="R146" s="141" t="s">
        <v>35</v>
      </c>
      <c r="S146" s="141">
        <v>2</v>
      </c>
      <c r="T146" s="30" t="str">
        <f t="shared" si="128"/>
        <v>公斤</v>
      </c>
      <c r="U146" s="32" t="s">
        <v>15</v>
      </c>
      <c r="V146" s="32">
        <v>7</v>
      </c>
      <c r="W146" s="30" t="str">
        <f t="shared" si="117"/>
        <v>公斤</v>
      </c>
      <c r="X146" s="144" t="s">
        <v>44</v>
      </c>
      <c r="Y146" s="220">
        <v>0.2</v>
      </c>
      <c r="Z146" s="30" t="str">
        <f t="shared" si="129"/>
        <v>公斤</v>
      </c>
      <c r="AA146" s="193" t="s">
        <v>357</v>
      </c>
      <c r="AB146" s="330">
        <v>9</v>
      </c>
      <c r="AC146" s="50" t="str">
        <f t="shared" si="130"/>
        <v>公斤</v>
      </c>
      <c r="AD146" s="340"/>
      <c r="AE146" s="337"/>
      <c r="AF146" s="44"/>
      <c r="AG146" s="8"/>
      <c r="AH146" s="8"/>
      <c r="AI146" s="8"/>
      <c r="AJ146" s="8"/>
      <c r="AK146" s="8"/>
      <c r="AL146" s="8"/>
      <c r="AM146" s="8"/>
      <c r="AN146" s="8"/>
      <c r="AO146" s="8"/>
    </row>
    <row r="147" spans="1:41" ht="15" customHeight="1">
      <c r="A147" s="110">
        <v>45380</v>
      </c>
      <c r="B147" s="314"/>
      <c r="C147" s="315"/>
      <c r="D147" s="315"/>
      <c r="E147" s="315"/>
      <c r="F147" s="315"/>
      <c r="G147" s="315"/>
      <c r="H147" s="326"/>
      <c r="I147" s="140" t="s">
        <v>60</v>
      </c>
      <c r="J147" s="148">
        <v>0.4</v>
      </c>
      <c r="K147" s="31" t="str">
        <f t="shared" ref="K147:K151" si="139">IF(J147,"公斤","")</f>
        <v>公斤</v>
      </c>
      <c r="L147" s="166" t="s">
        <v>67</v>
      </c>
      <c r="M147" s="29">
        <v>1</v>
      </c>
      <c r="N147" s="31" t="str">
        <f t="shared" si="126"/>
        <v>公斤</v>
      </c>
      <c r="O147" s="140" t="s">
        <v>49</v>
      </c>
      <c r="P147" s="140">
        <v>3</v>
      </c>
      <c r="Q147" s="31" t="str">
        <f t="shared" si="127"/>
        <v>公斤</v>
      </c>
      <c r="R147" s="141" t="s">
        <v>187</v>
      </c>
      <c r="S147" s="141">
        <v>2</v>
      </c>
      <c r="T147" s="31" t="str">
        <f t="shared" si="128"/>
        <v>公斤</v>
      </c>
      <c r="U147" s="32" t="s">
        <v>27</v>
      </c>
      <c r="V147" s="32">
        <v>0.05</v>
      </c>
      <c r="W147" s="31" t="str">
        <f t="shared" si="117"/>
        <v>公斤</v>
      </c>
      <c r="X147" s="144" t="s">
        <v>45</v>
      </c>
      <c r="Y147" s="220">
        <v>0.6</v>
      </c>
      <c r="Z147" s="31" t="str">
        <f t="shared" si="129"/>
        <v>公斤</v>
      </c>
      <c r="AA147" s="193"/>
      <c r="AB147" s="330"/>
      <c r="AC147" s="37" t="str">
        <f t="shared" si="130"/>
        <v/>
      </c>
      <c r="AD147" s="340"/>
      <c r="AE147" s="337"/>
      <c r="AF147" s="44"/>
      <c r="AG147" s="8"/>
      <c r="AH147" s="8"/>
      <c r="AI147" s="8"/>
      <c r="AJ147" s="8"/>
      <c r="AK147" s="8"/>
      <c r="AL147" s="8"/>
      <c r="AM147" s="8"/>
      <c r="AN147" s="8"/>
      <c r="AO147" s="8"/>
    </row>
    <row r="148" spans="1:41" ht="15" customHeight="1">
      <c r="A148" s="111"/>
      <c r="B148" s="314"/>
      <c r="C148" s="315"/>
      <c r="D148" s="315"/>
      <c r="E148" s="315"/>
      <c r="F148" s="315"/>
      <c r="G148" s="315"/>
      <c r="H148" s="326"/>
      <c r="I148" s="140" t="s">
        <v>37</v>
      </c>
      <c r="J148" s="148">
        <v>2</v>
      </c>
      <c r="K148" s="31" t="str">
        <f t="shared" si="139"/>
        <v>公斤</v>
      </c>
      <c r="L148" s="141" t="s">
        <v>38</v>
      </c>
      <c r="M148" s="141">
        <v>4</v>
      </c>
      <c r="N148" s="31" t="str">
        <f t="shared" si="126"/>
        <v>公斤</v>
      </c>
      <c r="O148" s="140" t="s">
        <v>25</v>
      </c>
      <c r="P148" s="140">
        <v>0.5</v>
      </c>
      <c r="Q148" s="31" t="str">
        <f t="shared" si="127"/>
        <v>公斤</v>
      </c>
      <c r="R148" s="141" t="s">
        <v>273</v>
      </c>
      <c r="S148" s="141">
        <v>0.13</v>
      </c>
      <c r="T148" s="31" t="str">
        <f t="shared" si="128"/>
        <v>公斤</v>
      </c>
      <c r="U148" s="32"/>
      <c r="V148" s="32"/>
      <c r="W148" s="31" t="str">
        <f t="shared" si="117"/>
        <v/>
      </c>
      <c r="X148" s="144" t="s">
        <v>32</v>
      </c>
      <c r="Y148" s="220">
        <v>0.05</v>
      </c>
      <c r="Z148" s="31" t="str">
        <f t="shared" si="129"/>
        <v>公斤</v>
      </c>
      <c r="AA148" s="193"/>
      <c r="AB148" s="330"/>
      <c r="AC148" s="37" t="str">
        <f t="shared" si="130"/>
        <v/>
      </c>
      <c r="AD148" s="340"/>
      <c r="AE148" s="337"/>
      <c r="AF148" s="44"/>
      <c r="AG148" s="8"/>
      <c r="AH148" s="8"/>
      <c r="AI148" s="8"/>
      <c r="AJ148" s="8"/>
      <c r="AK148" s="8"/>
      <c r="AL148" s="8"/>
      <c r="AM148" s="8"/>
      <c r="AN148" s="8"/>
      <c r="AO148" s="8"/>
    </row>
    <row r="149" spans="1:41" ht="15" customHeight="1">
      <c r="A149" s="109" t="s">
        <v>114</v>
      </c>
      <c r="B149" s="314"/>
      <c r="C149" s="315"/>
      <c r="D149" s="315"/>
      <c r="E149" s="315"/>
      <c r="F149" s="315"/>
      <c r="G149" s="315"/>
      <c r="H149" s="326"/>
      <c r="I149" s="140"/>
      <c r="J149" s="148"/>
      <c r="K149" s="31" t="str">
        <f t="shared" si="139"/>
        <v/>
      </c>
      <c r="L149" s="140" t="s">
        <v>32</v>
      </c>
      <c r="M149" s="140">
        <v>0.05</v>
      </c>
      <c r="N149" s="31" t="str">
        <f t="shared" si="126"/>
        <v>公斤</v>
      </c>
      <c r="O149" s="140" t="s">
        <v>27</v>
      </c>
      <c r="P149" s="140">
        <v>0.05</v>
      </c>
      <c r="Q149" s="31" t="str">
        <f t="shared" si="127"/>
        <v>公斤</v>
      </c>
      <c r="R149" s="141" t="s">
        <v>27</v>
      </c>
      <c r="S149" s="141">
        <v>0.05</v>
      </c>
      <c r="T149" s="31" t="str">
        <f t="shared" si="128"/>
        <v>公斤</v>
      </c>
      <c r="U149" s="32"/>
      <c r="V149" s="32"/>
      <c r="W149" s="31" t="str">
        <f t="shared" si="117"/>
        <v/>
      </c>
      <c r="X149" s="144" t="s">
        <v>81</v>
      </c>
      <c r="Y149" s="220"/>
      <c r="Z149" s="31" t="str">
        <f t="shared" si="129"/>
        <v/>
      </c>
      <c r="AA149" s="193"/>
      <c r="AB149" s="330"/>
      <c r="AC149" s="37" t="str">
        <f t="shared" si="130"/>
        <v/>
      </c>
      <c r="AD149" s="340"/>
      <c r="AE149" s="337"/>
      <c r="AF149" s="44"/>
      <c r="AG149" s="8"/>
      <c r="AH149" s="8"/>
      <c r="AI149" s="8"/>
      <c r="AJ149" s="8"/>
      <c r="AK149" s="8"/>
      <c r="AL149" s="8"/>
      <c r="AM149" s="8"/>
      <c r="AN149" s="8"/>
      <c r="AO149" s="8"/>
    </row>
    <row r="150" spans="1:41" ht="15" customHeight="1">
      <c r="A150" s="122"/>
      <c r="B150" s="314"/>
      <c r="C150" s="315"/>
      <c r="D150" s="315"/>
      <c r="E150" s="315"/>
      <c r="F150" s="315"/>
      <c r="G150" s="315"/>
      <c r="H150" s="326"/>
      <c r="I150" s="140"/>
      <c r="J150" s="148"/>
      <c r="K150" s="31" t="str">
        <f t="shared" si="139"/>
        <v/>
      </c>
      <c r="L150" s="141" t="s">
        <v>70</v>
      </c>
      <c r="M150" s="141"/>
      <c r="N150" s="31" t="str">
        <f t="shared" si="126"/>
        <v/>
      </c>
      <c r="O150" s="140"/>
      <c r="P150" s="140"/>
      <c r="Q150" s="31" t="str">
        <f t="shared" si="127"/>
        <v/>
      </c>
      <c r="R150" s="141"/>
      <c r="S150" s="141"/>
      <c r="T150" s="31" t="str">
        <f t="shared" si="128"/>
        <v/>
      </c>
      <c r="U150" s="32"/>
      <c r="V150" s="32"/>
      <c r="W150" s="31" t="str">
        <f t="shared" si="117"/>
        <v/>
      </c>
      <c r="X150" s="144"/>
      <c r="Y150" s="220"/>
      <c r="Z150" s="31" t="str">
        <f t="shared" si="129"/>
        <v/>
      </c>
      <c r="AA150" s="193"/>
      <c r="AB150" s="330"/>
      <c r="AC150" s="37" t="str">
        <f t="shared" si="130"/>
        <v/>
      </c>
      <c r="AD150" s="340"/>
      <c r="AE150" s="337"/>
      <c r="AF150" s="44"/>
      <c r="AG150" s="8"/>
      <c r="AH150" s="8"/>
      <c r="AI150" s="8"/>
      <c r="AJ150" s="8"/>
      <c r="AK150" s="8"/>
      <c r="AL150" s="8"/>
      <c r="AM150" s="8"/>
      <c r="AN150" s="8"/>
      <c r="AO150" s="8"/>
    </row>
    <row r="151" spans="1:41" ht="15" customHeight="1" thickBot="1">
      <c r="A151" s="123"/>
      <c r="B151" s="317"/>
      <c r="C151" s="318"/>
      <c r="D151" s="318"/>
      <c r="E151" s="318"/>
      <c r="F151" s="318"/>
      <c r="G151" s="318"/>
      <c r="H151" s="327"/>
      <c r="I151" s="149"/>
      <c r="J151" s="150"/>
      <c r="K151" s="39" t="str">
        <f t="shared" si="139"/>
        <v/>
      </c>
      <c r="L151" s="167" t="s">
        <v>72</v>
      </c>
      <c r="M151" s="167"/>
      <c r="N151" s="39" t="str">
        <f t="shared" si="126"/>
        <v/>
      </c>
      <c r="O151" s="149"/>
      <c r="P151" s="149"/>
      <c r="Q151" s="39" t="str">
        <f t="shared" si="127"/>
        <v/>
      </c>
      <c r="R151" s="149"/>
      <c r="S151" s="149"/>
      <c r="T151" s="39" t="str">
        <f t="shared" si="128"/>
        <v/>
      </c>
      <c r="U151" s="40"/>
      <c r="V151" s="40"/>
      <c r="W151" s="39" t="str">
        <f t="shared" si="117"/>
        <v/>
      </c>
      <c r="X151" s="145"/>
      <c r="Y151" s="241"/>
      <c r="Z151" s="39" t="str">
        <f t="shared" si="129"/>
        <v/>
      </c>
      <c r="AA151" s="332"/>
      <c r="AB151" s="333"/>
      <c r="AC151" s="41" t="str">
        <f t="shared" si="130"/>
        <v/>
      </c>
      <c r="AD151" s="341"/>
      <c r="AE151" s="338"/>
      <c r="AF151" s="45"/>
      <c r="AG151" s="53"/>
      <c r="AH151" s="53"/>
      <c r="AI151" s="53"/>
      <c r="AJ151" s="53"/>
      <c r="AK151" s="53"/>
      <c r="AL151" s="53"/>
      <c r="AM151" s="53"/>
      <c r="AN151" s="53"/>
      <c r="AO151" s="53"/>
    </row>
    <row r="152" spans="1:41" s="127" customFormat="1" ht="22.8" customHeight="1">
      <c r="A152" s="484" t="s">
        <v>138</v>
      </c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  <c r="AA152" s="484"/>
      <c r="AB152" s="484"/>
      <c r="AC152" s="484"/>
      <c r="AD152" s="484"/>
    </row>
    <row r="153" spans="1:41" s="127" customFormat="1" ht="15" customHeight="1">
      <c r="A153" s="471" t="s">
        <v>141</v>
      </c>
      <c r="B153" s="471"/>
      <c r="C153" s="471"/>
      <c r="D153" s="471"/>
      <c r="E153" s="471"/>
      <c r="F153" s="471"/>
      <c r="G153" s="471"/>
      <c r="H153" s="471"/>
      <c r="I153" s="471"/>
      <c r="J153" s="471"/>
      <c r="K153" s="471"/>
      <c r="L153" s="128"/>
      <c r="M153" s="129"/>
      <c r="N153" s="129"/>
      <c r="O153" s="130"/>
      <c r="P153" s="131"/>
      <c r="Q153" s="130"/>
      <c r="R153" s="129"/>
      <c r="S153" s="132"/>
      <c r="T153" s="129"/>
    </row>
    <row r="154" spans="1:41" s="127" customFormat="1" ht="15" customHeight="1">
      <c r="A154" s="471" t="s">
        <v>139</v>
      </c>
      <c r="B154" s="471"/>
      <c r="C154" s="471"/>
      <c r="D154" s="471"/>
      <c r="E154" s="471"/>
      <c r="F154" s="471"/>
      <c r="G154" s="471"/>
      <c r="H154" s="471"/>
      <c r="I154" s="471"/>
      <c r="J154" s="471"/>
      <c r="K154" s="471"/>
      <c r="L154" s="471"/>
      <c r="M154" s="471"/>
      <c r="N154" s="471"/>
      <c r="O154" s="471"/>
      <c r="P154" s="471"/>
      <c r="Q154" s="471"/>
      <c r="R154" s="471"/>
      <c r="S154" s="471"/>
      <c r="T154" s="471"/>
      <c r="U154" s="133"/>
      <c r="V154" s="133"/>
    </row>
    <row r="155" spans="1:41" s="92" customFormat="1" ht="15.75" customHeight="1">
      <c r="A155" s="472" t="s">
        <v>140</v>
      </c>
      <c r="B155" s="473"/>
      <c r="C155" s="473"/>
      <c r="D155" s="473"/>
      <c r="E155" s="473"/>
      <c r="F155" s="473"/>
      <c r="G155" s="473"/>
      <c r="H155" s="473"/>
      <c r="I155" s="473"/>
      <c r="J155" s="473"/>
      <c r="K155" s="473"/>
      <c r="L155" s="473"/>
      <c r="M155" s="473"/>
      <c r="N155" s="473"/>
      <c r="O155" s="473"/>
      <c r="P155" s="473"/>
      <c r="Q155" s="473"/>
      <c r="R155" s="473"/>
      <c r="S155" s="473"/>
      <c r="T155" s="473"/>
      <c r="U155" s="473"/>
    </row>
    <row r="156" spans="1:41" ht="15.75" customHeight="1"/>
    <row r="157" spans="1:41" ht="15.75" customHeight="1"/>
    <row r="158" spans="1:41" ht="15.75" customHeight="1"/>
    <row r="159" spans="1:41" ht="15.75" customHeight="1"/>
    <row r="160" spans="1:41" ht="15.75" customHeight="1"/>
    <row r="161" ht="15.75" customHeight="1"/>
  </sheetData>
  <mergeCells count="109">
    <mergeCell ref="A153:K153"/>
    <mergeCell ref="A154:T154"/>
    <mergeCell ref="A155:U155"/>
    <mergeCell ref="AF3:AM3"/>
    <mergeCell ref="A1:AD1"/>
    <mergeCell ref="A2:AD2"/>
    <mergeCell ref="A3:AD3"/>
    <mergeCell ref="A152:AD152"/>
    <mergeCell ref="I5:J5"/>
    <mergeCell ref="I12:J12"/>
    <mergeCell ref="I19:J19"/>
    <mergeCell ref="I26:J26"/>
    <mergeCell ref="I33:J33"/>
    <mergeCell ref="I40:J40"/>
    <mergeCell ref="I47:J47"/>
    <mergeCell ref="I54:J54"/>
    <mergeCell ref="I131:J131"/>
    <mergeCell ref="I138:J138"/>
    <mergeCell ref="I145:J145"/>
    <mergeCell ref="L5:M5"/>
    <mergeCell ref="L12:M12"/>
    <mergeCell ref="L19:M19"/>
    <mergeCell ref="L26:M26"/>
    <mergeCell ref="L33:M33"/>
    <mergeCell ref="L40:M40"/>
    <mergeCell ref="L47:M47"/>
    <mergeCell ref="L54:M54"/>
    <mergeCell ref="L61:M61"/>
    <mergeCell ref="L68:M68"/>
    <mergeCell ref="L75:M75"/>
    <mergeCell ref="L82:M82"/>
    <mergeCell ref="L89:M89"/>
    <mergeCell ref="I96:J96"/>
    <mergeCell ref="I103:J103"/>
    <mergeCell ref="I110:J110"/>
    <mergeCell ref="I117:J117"/>
    <mergeCell ref="I124:J124"/>
    <mergeCell ref="I61:J61"/>
    <mergeCell ref="I68:J68"/>
    <mergeCell ref="I75:J75"/>
    <mergeCell ref="I82:J82"/>
    <mergeCell ref="I89:J89"/>
    <mergeCell ref="L131:M131"/>
    <mergeCell ref="L138:M138"/>
    <mergeCell ref="L145:M145"/>
    <mergeCell ref="O5:P5"/>
    <mergeCell ref="O12:P12"/>
    <mergeCell ref="O19:P19"/>
    <mergeCell ref="O26:P26"/>
    <mergeCell ref="O33:P33"/>
    <mergeCell ref="O40:P40"/>
    <mergeCell ref="O47:P47"/>
    <mergeCell ref="O54:P54"/>
    <mergeCell ref="O68:P68"/>
    <mergeCell ref="O75:P75"/>
    <mergeCell ref="O82:P82"/>
    <mergeCell ref="O89:P89"/>
    <mergeCell ref="O96:P96"/>
    <mergeCell ref="L96:M96"/>
    <mergeCell ref="L103:M103"/>
    <mergeCell ref="L110:M110"/>
    <mergeCell ref="L117:M117"/>
    <mergeCell ref="L124:M124"/>
    <mergeCell ref="O138:P138"/>
    <mergeCell ref="O145:P145"/>
    <mergeCell ref="O131:P131"/>
    <mergeCell ref="R5:S5"/>
    <mergeCell ref="R12:S12"/>
    <mergeCell ref="R19:S19"/>
    <mergeCell ref="R26:S26"/>
    <mergeCell ref="R33:S33"/>
    <mergeCell ref="R40:S40"/>
    <mergeCell ref="R47:S47"/>
    <mergeCell ref="R68:S68"/>
    <mergeCell ref="R75:S75"/>
    <mergeCell ref="R89:S89"/>
    <mergeCell ref="R96:S96"/>
    <mergeCell ref="R103:S103"/>
    <mergeCell ref="R110:S110"/>
    <mergeCell ref="O103:P103"/>
    <mergeCell ref="O110:P110"/>
    <mergeCell ref="O117:P117"/>
    <mergeCell ref="O124:P124"/>
    <mergeCell ref="R117:S117"/>
    <mergeCell ref="R124:S124"/>
    <mergeCell ref="X145:Y145"/>
    <mergeCell ref="X89:Y89"/>
    <mergeCell ref="X96:Y96"/>
    <mergeCell ref="X103:Y103"/>
    <mergeCell ref="X110:Y110"/>
    <mergeCell ref="X117:Y117"/>
    <mergeCell ref="R131:S131"/>
    <mergeCell ref="R138:S138"/>
    <mergeCell ref="X5:Y5"/>
    <mergeCell ref="X12:Y12"/>
    <mergeCell ref="X19:Y19"/>
    <mergeCell ref="X26:Y26"/>
    <mergeCell ref="X33:Y33"/>
    <mergeCell ref="X40:Y40"/>
    <mergeCell ref="X47:Y47"/>
    <mergeCell ref="X54:Y54"/>
    <mergeCell ref="X61:Y61"/>
    <mergeCell ref="X68:Y68"/>
    <mergeCell ref="X75:Y75"/>
    <mergeCell ref="X82:Y82"/>
    <mergeCell ref="X124:Y124"/>
    <mergeCell ref="X131:Y131"/>
    <mergeCell ref="X138:Y138"/>
    <mergeCell ref="R82:S82"/>
  </mergeCells>
  <phoneticPr fontId="11" type="noConversion"/>
  <pageMargins left="0" right="0" top="0.59055118110236227" bottom="0" header="0" footer="0"/>
  <pageSetup paperSize="9" scale="79" fitToHeight="0" orientation="landscape" r:id="rId1"/>
  <rowBreaks count="4" manualBreakCount="4">
    <brk id="11" max="29" man="1"/>
    <brk id="46" max="29" man="1"/>
    <brk id="81" max="29" man="1"/>
    <brk id="116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F992"/>
  <sheetViews>
    <sheetView zoomScale="90" zoomScaleNormal="90" workbookViewId="0">
      <selection activeCell="M3" sqref="M3:M23"/>
    </sheetView>
  </sheetViews>
  <sheetFormatPr defaultColWidth="11.19921875" defaultRowHeight="15" customHeight="1"/>
  <cols>
    <col min="1" max="1" width="11.19921875" style="95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5" customWidth="1"/>
    <col min="25" max="29" width="8.69921875" customWidth="1"/>
  </cols>
  <sheetData>
    <row r="1" spans="1:32" ht="27.6" customHeight="1" thickBot="1">
      <c r="A1" s="477" t="s">
        <v>109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97"/>
      <c r="Z1" s="97"/>
      <c r="AA1" s="97"/>
      <c r="AB1" s="97"/>
      <c r="AC1" s="97"/>
      <c r="AD1" s="97"/>
      <c r="AE1" s="97"/>
      <c r="AF1" s="98"/>
    </row>
    <row r="2" spans="1:32" ht="15.75" customHeight="1" thickBot="1">
      <c r="A2" s="96" t="s">
        <v>108</v>
      </c>
      <c r="B2" s="69" t="s">
        <v>1</v>
      </c>
      <c r="C2" s="70" t="s">
        <v>9</v>
      </c>
      <c r="D2" s="70" t="s">
        <v>88</v>
      </c>
      <c r="E2" s="71" t="s">
        <v>12</v>
      </c>
      <c r="F2" s="72" t="s">
        <v>89</v>
      </c>
      <c r="G2" s="46" t="s">
        <v>13</v>
      </c>
      <c r="H2" s="72" t="s">
        <v>90</v>
      </c>
      <c r="I2" s="47" t="s">
        <v>14</v>
      </c>
      <c r="J2" s="72" t="s">
        <v>91</v>
      </c>
      <c r="K2" s="46" t="s">
        <v>15</v>
      </c>
      <c r="L2" s="72" t="s">
        <v>92</v>
      </c>
      <c r="M2" s="46" t="s">
        <v>16</v>
      </c>
      <c r="N2" s="72" t="s">
        <v>93</v>
      </c>
      <c r="O2" s="71" t="s">
        <v>100</v>
      </c>
      <c r="P2" s="71" t="s">
        <v>99</v>
      </c>
      <c r="Q2" s="71" t="s">
        <v>99</v>
      </c>
      <c r="R2" s="46" t="s">
        <v>2</v>
      </c>
      <c r="S2" s="46" t="s">
        <v>3</v>
      </c>
      <c r="T2" s="46" t="s">
        <v>4</v>
      </c>
      <c r="U2" s="46" t="s">
        <v>5</v>
      </c>
      <c r="V2" s="46" t="s">
        <v>6</v>
      </c>
      <c r="W2" s="46" t="s">
        <v>7</v>
      </c>
      <c r="X2" s="73" t="s">
        <v>8</v>
      </c>
      <c r="Y2" s="98"/>
      <c r="Z2" s="98"/>
      <c r="AA2" s="98"/>
      <c r="AB2" s="98"/>
      <c r="AC2" s="98"/>
      <c r="AD2" s="98"/>
      <c r="AE2" s="98"/>
      <c r="AF2" s="98"/>
    </row>
    <row r="3" spans="1:32" ht="15.75" customHeight="1">
      <c r="A3" s="100">
        <v>45352</v>
      </c>
      <c r="B3" s="101" t="str">
        <f>'非偏鄉計劃學校(葷)國中'!A5</f>
        <v>c5</v>
      </c>
      <c r="C3" s="56" t="str">
        <f>'非偏鄉計劃學校(葷)國中'!I5</f>
        <v>燕麥飯</v>
      </c>
      <c r="D3" s="103" t="str">
        <f>'非偏鄉計劃學校(葷)國中'!AG5</f>
        <v xml:space="preserve">米 燕麥 糙米   </v>
      </c>
      <c r="E3" s="102" t="str">
        <f>'非偏鄉計劃學校(葷)國中'!L5</f>
        <v>彩椒肉片</v>
      </c>
      <c r="F3" s="102" t="str">
        <f>'非偏鄉計劃學校(葷)國中'!AH5</f>
        <v xml:space="preserve">豬後腿肉 甜椒 時蔬 大蒜 味噌 </v>
      </c>
      <c r="G3" s="102" t="str">
        <f>'非偏鄉計劃學校(葷)國中'!O5</f>
        <v>銀蘿油腐</v>
      </c>
      <c r="H3" s="103" t="str">
        <f>'非偏鄉計劃學校(葷)國中'!AI5</f>
        <v xml:space="preserve">四角油豆腐 白蘿蔔 大蒜 滷包  </v>
      </c>
      <c r="I3" s="102" t="str">
        <f>'非偏鄉計劃學校(葷)國中'!R5</f>
        <v>蛋香時蔬</v>
      </c>
      <c r="J3" s="103" t="str">
        <f>'非偏鄉計劃學校(葷)國中'!AJ5</f>
        <v xml:space="preserve">時蔬 雞蛋 胡蘿蔔 大蒜  </v>
      </c>
      <c r="K3" s="102" t="str">
        <f>'非偏鄉計劃學校(葷)國中'!U5</f>
        <v>時蔬</v>
      </c>
      <c r="L3" s="103" t="str">
        <f>'非偏鄉計劃學校(葷)國中'!AK5</f>
        <v xml:space="preserve">蔬菜 大蒜    </v>
      </c>
      <c r="M3" s="102" t="str">
        <f>'非偏鄉計劃學校(葷)國中'!X5</f>
        <v>金針冬菜粉絲湯</v>
      </c>
      <c r="N3" s="103" t="str">
        <f>'非偏鄉計劃學校(葷)國中'!AL5</f>
        <v xml:space="preserve">金針菜乾 冬粉 豬後腿肉 醃製冬菜 薑 </v>
      </c>
      <c r="O3" s="102" t="str">
        <f>'非偏鄉計劃學校(葷)國中'!AM5</f>
        <v xml:space="preserve">點心     </v>
      </c>
      <c r="P3" s="102" t="str">
        <f>'非偏鄉計劃學校(葷)國中'!AN5</f>
        <v xml:space="preserve">     </v>
      </c>
      <c r="Q3" s="102" t="str">
        <f>'非偏鄉計劃學校(葷)國中'!AO5</f>
        <v xml:space="preserve">123     </v>
      </c>
      <c r="R3" s="58">
        <f>'非偏鄉計劃學校(葷)國中'!B6</f>
        <v>5.3</v>
      </c>
      <c r="S3" s="58">
        <f>'非偏鄉計劃學校(葷)國中'!C6</f>
        <v>2.9</v>
      </c>
      <c r="T3" s="58">
        <f>'非偏鄉計劃學校(葷)國中'!D6</f>
        <v>2.4</v>
      </c>
      <c r="U3" s="58">
        <f>'非偏鄉計劃學校(葷)國中'!E6</f>
        <v>3</v>
      </c>
      <c r="V3" s="58">
        <f>'非偏鄉計劃學校(葷)國中'!F6</f>
        <v>0</v>
      </c>
      <c r="W3" s="58">
        <f>'非偏鄉計劃學校(葷)國中'!G6</f>
        <v>0</v>
      </c>
      <c r="X3" s="59">
        <f>'非偏鄉計劃學校(葷)國中'!H6</f>
        <v>784</v>
      </c>
      <c r="Y3" s="98">
        <v>6</v>
      </c>
      <c r="Z3" s="98"/>
      <c r="AA3" s="98"/>
      <c r="AB3" s="98"/>
      <c r="AC3" s="98"/>
      <c r="AD3" s="98"/>
      <c r="AE3" s="98"/>
      <c r="AF3" s="98"/>
    </row>
    <row r="4" spans="1:32" ht="15.75" customHeight="1">
      <c r="A4" s="104">
        <v>45355</v>
      </c>
      <c r="B4" s="99" t="str">
        <f>'非偏鄉計劃學校(葷)國中'!A12</f>
        <v>d1</v>
      </c>
      <c r="C4" s="56" t="str">
        <f>'非偏鄉計劃學校(葷)國中'!I12</f>
        <v>白米飯</v>
      </c>
      <c r="D4" s="57" t="str">
        <f>'非偏鄉計劃學校(葷)國中'!AG12</f>
        <v xml:space="preserve">米     </v>
      </c>
      <c r="E4" s="56" t="str">
        <f>'非偏鄉計劃學校(葷)國中'!L12</f>
        <v>洋蔥肉片</v>
      </c>
      <c r="F4" s="56" t="str">
        <f>'非偏鄉計劃學校(葷)國中'!AH12</f>
        <v xml:space="preserve">豬後腿肉 洋蔥 胡蘿蔔 大蒜 黑胡椒粒 </v>
      </c>
      <c r="G4" s="56" t="str">
        <f>'非偏鄉計劃學校(葷)國中'!O12</f>
        <v>乾煸季豆</v>
      </c>
      <c r="H4" s="57" t="str">
        <f>'非偏鄉計劃學校(葷)國中'!AI12</f>
        <v xml:space="preserve">冷凍菜豆(莢) 豬後腿肉 大蒜   </v>
      </c>
      <c r="I4" s="56" t="str">
        <f>'非偏鄉計劃學校(葷)國中'!R12</f>
        <v>麻婆豆腐</v>
      </c>
      <c r="J4" s="57" t="str">
        <f>'非偏鄉計劃學校(葷)國中'!AJ12</f>
        <v xml:space="preserve">豆腐 豬絞肉 大蒜 豆瓣醬  </v>
      </c>
      <c r="K4" s="56" t="str">
        <f>'非偏鄉計劃學校(葷)國中'!U12</f>
        <v>時蔬</v>
      </c>
      <c r="L4" s="57" t="str">
        <f>'非偏鄉計劃學校(葷)國中'!AK12</f>
        <v xml:space="preserve">蔬菜 大蒜    </v>
      </c>
      <c r="M4" s="56" t="str">
        <f>'非偏鄉計劃學校(葷)國中'!X12</f>
        <v>蘿蔔湯</v>
      </c>
      <c r="N4" s="57" t="str">
        <f>'非偏鄉計劃學校(葷)國中'!AL12</f>
        <v xml:space="preserve">白蘿蔔 大骨 薑   </v>
      </c>
      <c r="O4" s="56" t="str">
        <f>'非偏鄉計劃學校(葷)國中'!AM12</f>
        <v xml:space="preserve">點心     </v>
      </c>
      <c r="P4" s="56" t="str">
        <f>'非偏鄉計劃學校(葷)國中'!AN12</f>
        <v xml:space="preserve">     </v>
      </c>
      <c r="Q4" s="56" t="str">
        <f>'非偏鄉計劃學校(葷)國中'!AO12</f>
        <v xml:space="preserve">     </v>
      </c>
      <c r="R4" s="58">
        <f>'非偏鄉計劃學校(葷)國中'!B13</f>
        <v>5</v>
      </c>
      <c r="S4" s="58">
        <f>'非偏鄉計劃學校(葷)國中'!C13</f>
        <v>3.3</v>
      </c>
      <c r="T4" s="58">
        <f>'非偏鄉計劃學校(葷)國中'!D13</f>
        <v>2</v>
      </c>
      <c r="U4" s="58">
        <f>'非偏鄉計劃學校(葷)國中'!E13</f>
        <v>3</v>
      </c>
      <c r="V4" s="58">
        <f>'非偏鄉計劃學校(葷)國中'!F13</f>
        <v>0</v>
      </c>
      <c r="W4" s="58">
        <f>'非偏鄉計劃學校(葷)國中'!G13</f>
        <v>0</v>
      </c>
      <c r="X4" s="59">
        <f>'非偏鄉計劃學校(葷)國中'!H13</f>
        <v>783</v>
      </c>
      <c r="Y4" s="98">
        <f>Y3+7</f>
        <v>13</v>
      </c>
      <c r="Z4" s="98"/>
      <c r="AA4" s="98"/>
      <c r="AB4" s="98"/>
      <c r="AC4" s="98"/>
      <c r="AD4" s="98"/>
      <c r="AE4" s="98"/>
      <c r="AF4" s="98"/>
    </row>
    <row r="5" spans="1:32" ht="15.75" customHeight="1">
      <c r="A5" s="104">
        <v>45356</v>
      </c>
      <c r="B5" s="99" t="str">
        <f>'非偏鄉計劃學校(葷)國中'!A19</f>
        <v>d2</v>
      </c>
      <c r="C5" s="56" t="str">
        <f>'非偏鄉計劃學校(葷)國中'!I19</f>
        <v>糙米飯</v>
      </c>
      <c r="D5" s="57" t="str">
        <f>'非偏鄉計劃學校(葷)國中'!AG19</f>
        <v xml:space="preserve">米 糙米    </v>
      </c>
      <c r="E5" s="56" t="str">
        <f>'非偏鄉計劃學校(葷)國中'!L19</f>
        <v>香酥雞翅</v>
      </c>
      <c r="F5" s="56" t="str">
        <f>'非偏鄉計劃學校(葷)國中'!AH19</f>
        <v xml:space="preserve">三節翅     </v>
      </c>
      <c r="G5" s="56" t="str">
        <f>'非偏鄉計劃學校(葷)國中'!O19</f>
        <v>三杯杏鮑菇</v>
      </c>
      <c r="H5" s="57" t="str">
        <f>'非偏鄉計劃學校(葷)國中'!AI19</f>
        <v>杏鮑菇 洋蔥 時瓜 胡蘿蔔 薑 九層塔</v>
      </c>
      <c r="I5" s="56" t="str">
        <f>'非偏鄉計劃學校(葷)國中'!R19</f>
        <v>海根肉絲</v>
      </c>
      <c r="J5" s="57" t="str">
        <f>'非偏鄉計劃學校(葷)國中'!AJ19</f>
        <v xml:space="preserve">乾海帶菜根 豬後腿肉 大蒜   </v>
      </c>
      <c r="K5" s="56" t="str">
        <f>'非偏鄉計劃學校(葷)國中'!U19</f>
        <v>時蔬</v>
      </c>
      <c r="L5" s="57" t="str">
        <f>'非偏鄉計劃學校(葷)國中'!AK19</f>
        <v xml:space="preserve">蔬菜 大蒜    </v>
      </c>
      <c r="M5" s="56" t="str">
        <f>'非偏鄉計劃學校(葷)國中'!X19</f>
        <v>味噌蛋花湯</v>
      </c>
      <c r="N5" s="57" t="str">
        <f>'非偏鄉計劃學校(葷)國中'!AL19</f>
        <v xml:space="preserve">洋蔥 雞蛋 味噌 柴魚片  </v>
      </c>
      <c r="O5" s="56" t="str">
        <f>'非偏鄉計劃學校(葷)國中'!AM19</f>
        <v xml:space="preserve">點心     </v>
      </c>
      <c r="P5" s="56" t="str">
        <f>'非偏鄉計劃學校(葷)國中'!AN19</f>
        <v xml:space="preserve">     </v>
      </c>
      <c r="Q5" s="56" t="str">
        <f>'非偏鄉計劃學校(葷)國中'!AO19</f>
        <v xml:space="preserve">     </v>
      </c>
      <c r="R5" s="58">
        <f>'非偏鄉計劃學校(葷)國中'!B20</f>
        <v>5</v>
      </c>
      <c r="S5" s="58">
        <f>'非偏鄉計劃學校(葷)國中'!C20</f>
        <v>3</v>
      </c>
      <c r="T5" s="58">
        <f>'非偏鄉計劃學校(葷)國中'!D20</f>
        <v>2</v>
      </c>
      <c r="U5" s="58">
        <f>'非偏鄉計劃學校(葷)國中'!E20</f>
        <v>4</v>
      </c>
      <c r="V5" s="58">
        <f>'非偏鄉計劃學校(葷)國中'!F20</f>
        <v>0</v>
      </c>
      <c r="W5" s="58">
        <f>'非偏鄉計劃學校(葷)國中'!G20</f>
        <v>0</v>
      </c>
      <c r="X5" s="59">
        <f>'非偏鄉計劃學校(葷)國中'!H20</f>
        <v>805</v>
      </c>
      <c r="Y5" s="98">
        <f t="shared" ref="Y5:Y23" si="0">Y4+7</f>
        <v>20</v>
      </c>
    </row>
    <row r="6" spans="1:32" ht="15.75" customHeight="1">
      <c r="A6" s="104">
        <v>45357</v>
      </c>
      <c r="B6" s="99" t="str">
        <f>'非偏鄉計劃學校(葷)國中'!A26</f>
        <v>d3</v>
      </c>
      <c r="C6" s="56" t="str">
        <f>'非偏鄉計劃學校(葷)國中'!I26</f>
        <v>芋香油飯特餐</v>
      </c>
      <c r="D6" s="57" t="str">
        <f>'非偏鄉計劃學校(葷)國中'!AG26</f>
        <v xml:space="preserve">米 糯米    </v>
      </c>
      <c r="E6" s="56" t="str">
        <f>'非偏鄉計劃學校(葷)國中'!L26</f>
        <v>香筍燒肉</v>
      </c>
      <c r="F6" s="56" t="str">
        <f>'非偏鄉計劃學校(葷)國中'!AH26</f>
        <v xml:space="preserve">豬後腿肉 麻竹筍干 大蒜 滷包  </v>
      </c>
      <c r="G6" s="56" t="str">
        <f>'非偏鄉計劃學校(葷)國中'!O26</f>
        <v>芋香油飯配料</v>
      </c>
      <c r="H6" s="57" t="str">
        <f>'非偏鄉計劃學校(葷)國中'!AI26</f>
        <v>豬絞肉 冷凍芋頭丁 時蔬 乾香菇 紅蔥頭 油蔥酥</v>
      </c>
      <c r="I6" s="56" t="str">
        <f>'非偏鄉計劃學校(葷)國中'!R26</f>
        <v>豆皮芽菜</v>
      </c>
      <c r="J6" s="57" t="str">
        <f>'非偏鄉計劃學校(葷)國中'!AJ26</f>
        <v xml:space="preserve">乾豆腐皮 綠豆芽 韮菜 乾木耳 大蒜 </v>
      </c>
      <c r="K6" s="56" t="str">
        <f>'非偏鄉計劃學校(葷)國中'!U26</f>
        <v>時蔬</v>
      </c>
      <c r="L6" s="57" t="str">
        <f>'非偏鄉計劃學校(葷)國中'!AK26</f>
        <v xml:space="preserve">蔬菜 大蒜    </v>
      </c>
      <c r="M6" s="56" t="str">
        <f>'非偏鄉計劃學校(葷)國中'!X26</f>
        <v>紫菜魚丸湯</v>
      </c>
      <c r="N6" s="57" t="str">
        <f>'非偏鄉計劃學校(葷)國中'!AL26</f>
        <v xml:space="preserve">紫菜 魚丸 薑   </v>
      </c>
      <c r="O6" s="56" t="str">
        <f>'非偏鄉計劃學校(葷)國中'!AM26</f>
        <v xml:space="preserve">點心     </v>
      </c>
      <c r="P6" s="56" t="str">
        <f>'非偏鄉計劃學校(葷)國中'!AN26</f>
        <v xml:space="preserve">     </v>
      </c>
      <c r="Q6" s="56" t="str">
        <f>'非偏鄉計劃學校(葷)國中'!AO26</f>
        <v xml:space="preserve">     </v>
      </c>
      <c r="R6" s="58">
        <f>'非偏鄉計劃學校(葷)國中'!B27</f>
        <v>5.3</v>
      </c>
      <c r="S6" s="58">
        <f>'非偏鄉計劃學校(葷)國中'!C27</f>
        <v>2.7</v>
      </c>
      <c r="T6" s="58">
        <f>'非偏鄉計劃學校(葷)國中'!D27</f>
        <v>2.1</v>
      </c>
      <c r="U6" s="58">
        <f>'非偏鄉計劃學校(葷)國中'!E27</f>
        <v>3</v>
      </c>
      <c r="V6" s="58">
        <f>'非偏鄉計劃學校(葷)國中'!F27</f>
        <v>0</v>
      </c>
      <c r="W6" s="58">
        <f>'非偏鄉計劃學校(葷)國中'!G27</f>
        <v>0</v>
      </c>
      <c r="X6" s="59">
        <f>'非偏鄉計劃學校(葷)國中'!H27</f>
        <v>761</v>
      </c>
      <c r="Y6" s="98">
        <f t="shared" si="0"/>
        <v>27</v>
      </c>
    </row>
    <row r="7" spans="1:32" ht="15.75" customHeight="1">
      <c r="A7" s="104">
        <v>45358</v>
      </c>
      <c r="B7" s="99" t="str">
        <f>'非偏鄉計劃學校(葷)國中'!A33</f>
        <v>d4</v>
      </c>
      <c r="C7" s="56" t="str">
        <f>'非偏鄉計劃學校(葷)國中'!I33</f>
        <v>糙米飯</v>
      </c>
      <c r="D7" s="57" t="str">
        <f>'非偏鄉計劃學校(葷)國中'!AG33</f>
        <v xml:space="preserve">米 糙米    </v>
      </c>
      <c r="E7" s="56" t="str">
        <f>'非偏鄉計劃學校(葷)國中'!L33</f>
        <v>三杯雞</v>
      </c>
      <c r="F7" s="56" t="str">
        <f>'非偏鄉計劃學校(葷)國中'!AH33</f>
        <v xml:space="preserve">肉雞 時瓜 胡蘿蔔 大蒜 九層塔 </v>
      </c>
      <c r="G7" s="56" t="str">
        <f>'非偏鄉計劃學校(葷)國中'!O33</f>
        <v>蛋香時蔬</v>
      </c>
      <c r="H7" s="57" t="str">
        <f>'非偏鄉計劃學校(葷)國中'!AI33</f>
        <v xml:space="preserve">雞蛋 時蔬 乾香菇 大蒜  </v>
      </c>
      <c r="I7" s="56" t="str">
        <f>'非偏鄉計劃學校(葷)國中'!R33</f>
        <v>關東煮</v>
      </c>
      <c r="J7" s="57" t="str">
        <f>'非偏鄉計劃學校(葷)國中'!AJ33</f>
        <v>黑輪 白蘿蔔 甜玉米 胡蘿蔔 柴魚片 味醂</v>
      </c>
      <c r="K7" s="56" t="str">
        <f>'非偏鄉計劃學校(葷)國中'!U33</f>
        <v>時蔬</v>
      </c>
      <c r="L7" s="57" t="str">
        <f>'非偏鄉計劃學校(葷)國中'!AK33</f>
        <v xml:space="preserve">蔬菜 大蒜    </v>
      </c>
      <c r="M7" s="56" t="str">
        <f>'非偏鄉計劃學校(葷)國中'!X33</f>
        <v>紅豆紫米湯</v>
      </c>
      <c r="N7" s="57" t="str">
        <f>'非偏鄉計劃學校(葷)國中'!AL33</f>
        <v xml:space="preserve">紅豆 黑糯米 紅砂糖   </v>
      </c>
      <c r="O7" s="56" t="str">
        <f>'非偏鄉計劃學校(葷)國中'!AM33</f>
        <v xml:space="preserve">點心     </v>
      </c>
      <c r="P7" s="56" t="str">
        <f>'非偏鄉計劃學校(葷)國中'!AN33</f>
        <v xml:space="preserve">     </v>
      </c>
      <c r="Q7" s="56" t="str">
        <f>'非偏鄉計劃學校(葷)國中'!AO33</f>
        <v xml:space="preserve">     </v>
      </c>
      <c r="R7" s="58">
        <f>'非偏鄉計劃學校(葷)國中'!B34</f>
        <v>6.1</v>
      </c>
      <c r="S7" s="58">
        <f>'非偏鄉計劃學校(葷)國中'!C34</f>
        <v>3</v>
      </c>
      <c r="T7" s="58">
        <f>'非偏鄉計劃學校(葷)國中'!D34</f>
        <v>2</v>
      </c>
      <c r="U7" s="58">
        <f>'非偏鄉計劃學校(葷)國中'!E34</f>
        <v>3</v>
      </c>
      <c r="V7" s="58">
        <f>'非偏鄉計劃學校(葷)國中'!F34</f>
        <v>0</v>
      </c>
      <c r="W7" s="58">
        <f>'非偏鄉計劃學校(葷)國中'!G34</f>
        <v>0</v>
      </c>
      <c r="X7" s="59">
        <f>'非偏鄉計劃學校(葷)國中'!H34</f>
        <v>837</v>
      </c>
      <c r="Y7" s="98">
        <f t="shared" si="0"/>
        <v>34</v>
      </c>
    </row>
    <row r="8" spans="1:32" ht="15.75" customHeight="1">
      <c r="A8" s="104">
        <v>45359</v>
      </c>
      <c r="B8" s="99" t="str">
        <f>'非偏鄉計劃學校(葷)國中'!A40</f>
        <v>d5</v>
      </c>
      <c r="C8" s="56" t="str">
        <f>'非偏鄉計劃學校(葷)國中'!I40</f>
        <v>紫米飯</v>
      </c>
      <c r="D8" s="57" t="str">
        <f>'非偏鄉計劃學校(葷)國中'!AG40</f>
        <v xml:space="preserve">米 黑糯米 糙米   </v>
      </c>
      <c r="E8" s="56" t="str">
        <f>'非偏鄉計劃學校(葷)國中'!L40</f>
        <v>洋芋燒肉</v>
      </c>
      <c r="F8" s="56" t="str">
        <f>'非偏鄉計劃學校(葷)國中'!AH40</f>
        <v xml:space="preserve">豬後腿肉 有機蔬菜 洋蔥 大蒜 豆瓣醬 </v>
      </c>
      <c r="G8" s="56" t="str">
        <f>'非偏鄉計劃學校(葷)國中'!O40</f>
        <v>滑蛋豆腐</v>
      </c>
      <c r="H8" s="57" t="str">
        <f>'非偏鄉計劃學校(葷)國中'!AI40</f>
        <v xml:space="preserve">豆腐 雞蛋 胡蘿蔔 大蒜  </v>
      </c>
      <c r="I8" s="56" t="str">
        <f>'非偏鄉計劃學校(葷)國中'!R40</f>
        <v>培根花椰</v>
      </c>
      <c r="J8" s="57" t="str">
        <f>'非偏鄉計劃學校(葷)國中'!AJ40</f>
        <v xml:space="preserve">冷凍花椰菜 培根 大蒜   </v>
      </c>
      <c r="K8" s="56" t="str">
        <f>'非偏鄉計劃學校(葷)國中'!U40</f>
        <v>時蔬</v>
      </c>
      <c r="L8" s="57" t="str">
        <f>'非偏鄉計劃學校(葷)國中'!AK40</f>
        <v xml:space="preserve">蔬菜 大蒜    </v>
      </c>
      <c r="M8" s="56" t="str">
        <f>'非偏鄉計劃學校(葷)國中'!X40</f>
        <v>時瓜湯</v>
      </c>
      <c r="N8" s="57" t="str">
        <f>'非偏鄉計劃學校(葷)國中'!AL40</f>
        <v xml:space="preserve">時瓜 大骨 薑   </v>
      </c>
      <c r="O8" s="56" t="str">
        <f>'非偏鄉計劃學校(葷)國中'!AM40</f>
        <v xml:space="preserve">點心     </v>
      </c>
      <c r="P8" s="56" t="str">
        <f>'非偏鄉計劃學校(葷)國中'!AN40</f>
        <v xml:space="preserve">     </v>
      </c>
      <c r="Q8" s="56" t="str">
        <f>'非偏鄉計劃學校(葷)國中'!AO40</f>
        <v xml:space="preserve">     </v>
      </c>
      <c r="R8" s="58">
        <f>'非偏鄉計劃學校(葷)國中'!B41</f>
        <v>5.6</v>
      </c>
      <c r="S8" s="58">
        <f>'非偏鄉計劃學校(葷)國中'!C41</f>
        <v>3.1</v>
      </c>
      <c r="T8" s="58">
        <f>'非偏鄉計劃學校(葷)國中'!D41</f>
        <v>2</v>
      </c>
      <c r="U8" s="58">
        <f>'非偏鄉計劃學校(葷)國中'!E41</f>
        <v>3</v>
      </c>
      <c r="V8" s="58">
        <f>'非偏鄉計劃學校(葷)國中'!F41</f>
        <v>0</v>
      </c>
      <c r="W8" s="58">
        <f>'非偏鄉計劃學校(葷)國中'!G41</f>
        <v>0</v>
      </c>
      <c r="X8" s="59">
        <f>'非偏鄉計劃學校(葷)國中'!H41</f>
        <v>810</v>
      </c>
      <c r="Y8" s="98">
        <f t="shared" si="0"/>
        <v>41</v>
      </c>
    </row>
    <row r="9" spans="1:32" ht="15.75" customHeight="1">
      <c r="A9" s="104">
        <v>45362</v>
      </c>
      <c r="B9" s="99" t="str">
        <f>'非偏鄉計劃學校(葷)國中'!A47</f>
        <v>e1</v>
      </c>
      <c r="C9" s="56" t="str">
        <f>'非偏鄉計劃學校(葷)國中'!I47</f>
        <v>白米飯</v>
      </c>
      <c r="D9" s="57" t="str">
        <f>'非偏鄉計劃學校(葷)國中'!AG47</f>
        <v xml:space="preserve">米     </v>
      </c>
      <c r="E9" s="56" t="str">
        <f>'非偏鄉計劃學校(葷)國中'!L47</f>
        <v>茄汁肉絲</v>
      </c>
      <c r="F9" s="56" t="str">
        <f>'非偏鄉計劃學校(葷)國中'!AH47</f>
        <v xml:space="preserve">豬後腿肉 洋蔥 大番茄 大蒜 番茄糊 </v>
      </c>
      <c r="G9" s="56" t="str">
        <f>'非偏鄉計劃學校(葷)國中'!O47</f>
        <v>海結油腐</v>
      </c>
      <c r="H9" s="57" t="str">
        <f>'非偏鄉計劃學校(葷)國中'!AI47</f>
        <v xml:space="preserve">乾海帶 四角油豆腐 大蒜   </v>
      </c>
      <c r="I9" s="56" t="str">
        <f>'非偏鄉計劃學校(葷)國中'!R47</f>
        <v>魚乾時蔬</v>
      </c>
      <c r="J9" s="57" t="str">
        <f>'非偏鄉計劃學校(葷)國中'!AJ47</f>
        <v xml:space="preserve">時蔬 胡蘿蔔 小魚乾 大蒜  </v>
      </c>
      <c r="K9" s="56" t="str">
        <f>'非偏鄉計劃學校(葷)國中'!U47</f>
        <v>時蔬</v>
      </c>
      <c r="L9" s="57" t="str">
        <f>'非偏鄉計劃學校(葷)國中'!AK47</f>
        <v xml:space="preserve">蔬菜 大蒜    </v>
      </c>
      <c r="M9" s="56" t="str">
        <f>'非偏鄉計劃學校(葷)國中'!X47</f>
        <v>蘿蔔湯</v>
      </c>
      <c r="N9" s="57" t="str">
        <f>'非偏鄉計劃學校(葷)國中'!AL47</f>
        <v xml:space="preserve">白蘿蔔 貢丸 薑   </v>
      </c>
      <c r="O9" s="56" t="str">
        <f>'非偏鄉計劃學校(葷)國中'!AM47</f>
        <v xml:space="preserve">點心     </v>
      </c>
      <c r="P9" s="56" t="str">
        <f>'非偏鄉計劃學校(葷)國中'!AN47</f>
        <v xml:space="preserve">     </v>
      </c>
      <c r="Q9" s="56" t="str">
        <f>'非偏鄉計劃學校(葷)國中'!AO47</f>
        <v xml:space="preserve">     </v>
      </c>
      <c r="R9" s="58">
        <f>'非偏鄉計劃學校(葷)國中'!B48</f>
        <v>5</v>
      </c>
      <c r="S9" s="58">
        <f>'非偏鄉計劃學校(葷)國中'!C48</f>
        <v>3</v>
      </c>
      <c r="T9" s="58">
        <f>'非偏鄉計劃學校(葷)國中'!D48</f>
        <v>2.2000000000000002</v>
      </c>
      <c r="U9" s="58">
        <f>'非偏鄉計劃學校(葷)國中'!E48</f>
        <v>3</v>
      </c>
      <c r="V9" s="58">
        <f>'非偏鄉計劃學校(葷)國中'!F48</f>
        <v>0</v>
      </c>
      <c r="W9" s="58">
        <f>'非偏鄉計劃學校(葷)國中'!G48</f>
        <v>0</v>
      </c>
      <c r="X9" s="59">
        <f>'非偏鄉計劃學校(葷)國中'!H48</f>
        <v>758</v>
      </c>
      <c r="Y9" s="98">
        <f t="shared" si="0"/>
        <v>48</v>
      </c>
    </row>
    <row r="10" spans="1:32" ht="15.75" customHeight="1">
      <c r="A10" s="104">
        <v>45363</v>
      </c>
      <c r="B10" s="99" t="str">
        <f>'非偏鄉計劃學校(葷)國中'!A54</f>
        <v>e2</v>
      </c>
      <c r="C10" s="56" t="str">
        <f>'非偏鄉計劃學校(葷)國中'!I54</f>
        <v>糙米飯</v>
      </c>
      <c r="D10" s="57" t="str">
        <f>'非偏鄉計劃學校(葷)國中'!AG54</f>
        <v xml:space="preserve">米 糙米    </v>
      </c>
      <c r="E10" s="56" t="str">
        <f>'非偏鄉計劃學校(葷)國中'!L54</f>
        <v>照燒雞</v>
      </c>
      <c r="F10" s="56" t="str">
        <f>'非偏鄉計劃學校(葷)國中'!AH54</f>
        <v xml:space="preserve">肉雞 洋蔥 胡蘿蔔 大蒜 照燒醬 </v>
      </c>
      <c r="G10" s="56" t="str">
        <f>'非偏鄉計劃學校(葷)國中'!O54</f>
        <v>滑蛋豆腐</v>
      </c>
      <c r="H10" s="57" t="str">
        <f>'非偏鄉計劃學校(葷)國中'!AI54</f>
        <v xml:space="preserve">豆腐 時瓜 雞蛋 大蒜  </v>
      </c>
      <c r="I10" s="56" t="str">
        <f>'非偏鄉計劃學校(葷)國中'!R54</f>
        <v>火腿豆芽</v>
      </c>
      <c r="J10" s="57" t="str">
        <f>'非偏鄉計劃學校(葷)國中'!AJ54</f>
        <v xml:space="preserve">綠豆芽 切片火腿(豬肉) 韮菜 胡蘿蔔 大蒜 </v>
      </c>
      <c r="K10" s="56" t="str">
        <f>'非偏鄉計劃學校(葷)國中'!U54</f>
        <v>時蔬</v>
      </c>
      <c r="L10" s="57" t="str">
        <f>'非偏鄉計劃學校(葷)國中'!AK54</f>
        <v xml:space="preserve">蔬菜 大蒜    </v>
      </c>
      <c r="M10" s="56" t="str">
        <f>'非偏鄉計劃學校(葷)國中'!X54</f>
        <v>牛蒡湯</v>
      </c>
      <c r="N10" s="57" t="str">
        <f>'非偏鄉計劃學校(葷)國中'!AL54</f>
        <v xml:space="preserve">牛蒡 大骨 薑 枸杞  </v>
      </c>
      <c r="O10" s="56" t="str">
        <f>'非偏鄉計劃學校(葷)國中'!AM54</f>
        <v xml:space="preserve">點心     </v>
      </c>
      <c r="P10" s="56" t="str">
        <f>'非偏鄉計劃學校(葷)國中'!AN54</f>
        <v xml:space="preserve">     </v>
      </c>
      <c r="Q10" s="56" t="str">
        <f>'非偏鄉計劃學校(葷)國中'!AO54</f>
        <v xml:space="preserve">     </v>
      </c>
      <c r="R10" s="58">
        <f>'非偏鄉計劃學校(葷)國中'!B55</f>
        <v>5</v>
      </c>
      <c r="S10" s="58">
        <f>'非偏鄉計劃學校(葷)國中'!C55</f>
        <v>3.1</v>
      </c>
      <c r="T10" s="58">
        <f>'非偏鄉計劃學校(葷)國中'!D55</f>
        <v>2.2000000000000002</v>
      </c>
      <c r="U10" s="58">
        <f>'非偏鄉計劃學校(葷)國中'!E55</f>
        <v>3</v>
      </c>
      <c r="V10" s="58">
        <f>'非偏鄉計劃學校(葷)國中'!F55</f>
        <v>0</v>
      </c>
      <c r="W10" s="58">
        <f>'非偏鄉計劃學校(葷)國中'!G55</f>
        <v>0</v>
      </c>
      <c r="X10" s="59">
        <f>'非偏鄉計劃學校(葷)國中'!H55</f>
        <v>773</v>
      </c>
      <c r="Y10" s="98">
        <f t="shared" si="0"/>
        <v>55</v>
      </c>
    </row>
    <row r="11" spans="1:32" ht="15.75" customHeight="1">
      <c r="A11" s="104">
        <v>45364</v>
      </c>
      <c r="B11" s="99" t="str">
        <f>'非偏鄉計劃學校(葷)國中'!A61</f>
        <v>e3</v>
      </c>
      <c r="C11" s="56" t="str">
        <f>'非偏鄉計劃學校(葷)國中'!I61</f>
        <v>刈包特餐</v>
      </c>
      <c r="D11" s="57" t="str">
        <f>'非偏鄉計劃學校(葷)國中'!AG61</f>
        <v xml:space="preserve">刈包     </v>
      </c>
      <c r="E11" s="56" t="str">
        <f>'非偏鄉計劃學校(葷)國中'!L61</f>
        <v>香酥肉排(雞)</v>
      </c>
      <c r="F11" s="56" t="str">
        <f>'非偏鄉計劃學校(葷)國中'!AH61</f>
        <v xml:space="preserve">香酥肉排(雞) 大蒜    </v>
      </c>
      <c r="G11" s="56" t="str">
        <f>'非偏鄉計劃學校(葷)國中'!O61</f>
        <v>肉絲花椰</v>
      </c>
      <c r="H11" s="57" t="str">
        <f>'非偏鄉計劃學校(葷)國中'!AI61</f>
        <v xml:space="preserve">豬後腿肉 冷凍花椰菜 胡蘿蔔 大蒜  </v>
      </c>
      <c r="I11" s="56" t="str">
        <f>'非偏鄉計劃學校(葷)國中'!R61</f>
        <v>甜辣酸菜</v>
      </c>
      <c r="J11" s="57" t="str">
        <f>'非偏鄉計劃學校(葷)國中'!AJ61</f>
        <v xml:space="preserve">麵腸 酸菜 大蒜 紅辣椒  </v>
      </c>
      <c r="K11" s="56" t="str">
        <f>'非偏鄉計劃學校(葷)國中'!U61</f>
        <v>時蔬</v>
      </c>
      <c r="L11" s="57" t="str">
        <f>'非偏鄉計劃學校(葷)國中'!AK61</f>
        <v xml:space="preserve">蔬菜 大蒜    </v>
      </c>
      <c r="M11" s="56" t="str">
        <f>'非偏鄉計劃學校(葷)國中'!X61</f>
        <v>麵線糊</v>
      </c>
      <c r="N11" s="57" t="str">
        <f>'非偏鄉計劃學校(葷)國中'!AL61</f>
        <v>紅麵線 豬後腿肉 脆筍 時蔬 乾木耳 柴魚片</v>
      </c>
      <c r="O11" s="56" t="str">
        <f>'非偏鄉計劃學校(葷)國中'!AM61</f>
        <v xml:space="preserve">點心     </v>
      </c>
      <c r="P11" s="56" t="str">
        <f>'非偏鄉計劃學校(葷)國中'!AN61</f>
        <v xml:space="preserve">     </v>
      </c>
      <c r="Q11" s="56" t="str">
        <f>'非偏鄉計劃學校(葷)國中'!AO61</f>
        <v xml:space="preserve">     </v>
      </c>
      <c r="R11" s="58">
        <f>'非偏鄉計劃學校(葷)國中'!B62</f>
        <v>4.4000000000000004</v>
      </c>
      <c r="S11" s="58">
        <f>'非偏鄉計劃學校(葷)國中'!C62</f>
        <v>3.1</v>
      </c>
      <c r="T11" s="58">
        <f>'非偏鄉計劃學校(葷)國中'!D62</f>
        <v>1.8</v>
      </c>
      <c r="U11" s="58">
        <f>'非偏鄉計劃學校(葷)國中'!E62</f>
        <v>3</v>
      </c>
      <c r="V11" s="58">
        <f>'非偏鄉計劃學校(葷)國中'!F62</f>
        <v>0</v>
      </c>
      <c r="W11" s="58">
        <f>'非偏鄉計劃學校(葷)國中'!G62</f>
        <v>0</v>
      </c>
      <c r="X11" s="59">
        <f>'非偏鄉計劃學校(葷)國中'!H62</f>
        <v>721</v>
      </c>
      <c r="Y11" s="98">
        <f t="shared" si="0"/>
        <v>62</v>
      </c>
    </row>
    <row r="12" spans="1:32" ht="15.75" customHeight="1">
      <c r="A12" s="104">
        <v>45365</v>
      </c>
      <c r="B12" s="99" t="str">
        <f>'非偏鄉計劃學校(葷)國中'!A68</f>
        <v>e4</v>
      </c>
      <c r="C12" s="56" t="str">
        <f>'非偏鄉計劃學校(葷)國中'!I68</f>
        <v>糙米飯</v>
      </c>
      <c r="D12" s="57" t="str">
        <f>'非偏鄉計劃學校(葷)國中'!AG68</f>
        <v xml:space="preserve">米 糙米    </v>
      </c>
      <c r="E12" s="56" t="str">
        <f>'非偏鄉計劃學校(葷)國中'!L68</f>
        <v>蒜香魚丁</v>
      </c>
      <c r="F12" s="56" t="str">
        <f>'非偏鄉計劃學校(葷)國中'!AH68</f>
        <v xml:space="preserve">鮮魚丁 結球白菜 胡蘿蔔 芹菜 大蒜 </v>
      </c>
      <c r="G12" s="56" t="str">
        <f>'非偏鄉計劃學校(葷)國中'!O68</f>
        <v>回鍋豆干</v>
      </c>
      <c r="H12" s="57" t="str">
        <f>'非偏鄉計劃學校(葷)國中'!AI68</f>
        <v>豆干 時瓜 豬後腿肉 乾木耳 大蒜 甜麵醬</v>
      </c>
      <c r="I12" s="56" t="str">
        <f>'非偏鄉計劃學校(葷)國中'!R68</f>
        <v>培根玉菜</v>
      </c>
      <c r="J12" s="57" t="str">
        <f>'非偏鄉計劃學校(葷)國中'!AJ68</f>
        <v xml:space="preserve">甘藍 培根 大蒜   </v>
      </c>
      <c r="K12" s="56" t="str">
        <f>'非偏鄉計劃學校(葷)國中'!U68</f>
        <v>時蔬</v>
      </c>
      <c r="L12" s="57" t="str">
        <f>'非偏鄉計劃學校(葷)國中'!AK68</f>
        <v xml:space="preserve">蔬菜 大蒜    </v>
      </c>
      <c r="M12" s="56" t="str">
        <f>'非偏鄉計劃學校(葷)國中'!X68</f>
        <v>芋頭西米露</v>
      </c>
      <c r="N12" s="57" t="str">
        <f>'非偏鄉計劃學校(葷)國中'!AL68</f>
        <v xml:space="preserve">西谷米 紅砂糖 冷凍芋頭丁   </v>
      </c>
      <c r="O12" s="56" t="str">
        <f>'非偏鄉計劃學校(葷)國中'!AM68</f>
        <v xml:space="preserve">點心     </v>
      </c>
      <c r="P12" s="56" t="str">
        <f>'非偏鄉計劃學校(葷)國中'!AN68</f>
        <v xml:space="preserve">     </v>
      </c>
      <c r="Q12" s="56" t="str">
        <f>'非偏鄉計劃學校(葷)國中'!AO68</f>
        <v xml:space="preserve">     </v>
      </c>
      <c r="R12" s="58">
        <f>'非偏鄉計劃學校(葷)國中'!B69</f>
        <v>5.8</v>
      </c>
      <c r="S12" s="58">
        <f>'非偏鄉計劃學校(葷)國中'!C69</f>
        <v>3</v>
      </c>
      <c r="T12" s="58">
        <f>'非偏鄉計劃學校(葷)國中'!D69</f>
        <v>2</v>
      </c>
      <c r="U12" s="58">
        <f>'非偏鄉計劃學校(葷)國中'!E69</f>
        <v>3</v>
      </c>
      <c r="V12" s="58">
        <f>'非偏鄉計劃學校(葷)國中'!F69</f>
        <v>0</v>
      </c>
      <c r="W12" s="58">
        <f>'非偏鄉計劃學校(葷)國中'!G69</f>
        <v>0</v>
      </c>
      <c r="X12" s="59">
        <f>'非偏鄉計劃學校(葷)國中'!H69</f>
        <v>816</v>
      </c>
      <c r="Y12" s="98">
        <f t="shared" si="0"/>
        <v>69</v>
      </c>
    </row>
    <row r="13" spans="1:32" ht="15.75" customHeight="1">
      <c r="A13" s="104">
        <v>45366</v>
      </c>
      <c r="B13" s="99" t="str">
        <f>'非偏鄉計劃學校(葷)國中'!A75</f>
        <v>e5</v>
      </c>
      <c r="C13" s="56" t="str">
        <f>'非偏鄉計劃學校(葷)國中'!I75</f>
        <v>芝麻飯</v>
      </c>
      <c r="D13" s="57" t="str">
        <f>'非偏鄉計劃學校(葷)國中'!AG75</f>
        <v xml:space="preserve">米 糙米 芝麻(熟)   </v>
      </c>
      <c r="E13" s="56" t="str">
        <f>'非偏鄉計劃學校(葷)國中'!L75</f>
        <v>花生燒肉</v>
      </c>
      <c r="F13" s="56" t="str">
        <f>'非偏鄉計劃學校(葷)國中'!AH75</f>
        <v xml:space="preserve">豬後腿肉 油花生 麻竹筍干 大蒜 滷包 </v>
      </c>
      <c r="G13" s="56" t="str">
        <f>'非偏鄉計劃學校(葷)國中'!O75</f>
        <v>鮮菇豆腐</v>
      </c>
      <c r="H13" s="57" t="str">
        <f>'非偏鄉計劃學校(葷)國中'!AI75</f>
        <v>金針菇 豆腐 豬絞肉 胡蘿蔔 大蒜 沙茶醬</v>
      </c>
      <c r="I13" s="56" t="str">
        <f>'非偏鄉計劃學校(葷)國中'!R75</f>
        <v>蔬香冬粉</v>
      </c>
      <c r="J13" s="57" t="str">
        <f>'非偏鄉計劃學校(葷)國中'!AJ75</f>
        <v xml:space="preserve">冬粉 雞蛋 時蔬 胡蘿蔔 乾木耳 </v>
      </c>
      <c r="K13" s="56" t="str">
        <f>'非偏鄉計劃學校(葷)國中'!U75</f>
        <v>時蔬</v>
      </c>
      <c r="L13" s="57" t="str">
        <f>'非偏鄉計劃學校(葷)國中'!AK75</f>
        <v xml:space="preserve">蔬菜 大蒜    </v>
      </c>
      <c r="M13" s="56" t="str">
        <f>'非偏鄉計劃學校(葷)國中'!X75</f>
        <v>冬瓜薑絲湯</v>
      </c>
      <c r="N13" s="57" t="str">
        <f>'非偏鄉計劃學校(葷)國中'!AL75</f>
        <v xml:space="preserve">冬瓜 薑    </v>
      </c>
      <c r="O13" s="56" t="str">
        <f>'非偏鄉計劃學校(葷)國中'!AM75</f>
        <v xml:space="preserve">點心     </v>
      </c>
      <c r="P13" s="56" t="str">
        <f>'非偏鄉計劃學校(葷)國中'!AN75</f>
        <v xml:space="preserve">     </v>
      </c>
      <c r="Q13" s="56" t="str">
        <f>'非偏鄉計劃學校(葷)國中'!AO75</f>
        <v xml:space="preserve">     </v>
      </c>
      <c r="R13" s="58">
        <f>'非偏鄉計劃學校(葷)國中'!B75</f>
        <v>5.3</v>
      </c>
      <c r="S13" s="58">
        <f>'非偏鄉計劃學校(葷)國中'!C75</f>
        <v>2.9</v>
      </c>
      <c r="T13" s="58">
        <f>'非偏鄉計劃學校(葷)國中'!D75</f>
        <v>2</v>
      </c>
      <c r="U13" s="58">
        <f>'非偏鄉計劃學校(葷)國中'!E75</f>
        <v>3</v>
      </c>
      <c r="V13" s="58">
        <f>'非偏鄉計劃學校(葷)國中'!F75</f>
        <v>0</v>
      </c>
      <c r="W13" s="58">
        <f>'非偏鄉計劃學校(葷)國中'!G75</f>
        <v>0</v>
      </c>
      <c r="X13" s="59">
        <f>'非偏鄉計劃學校(葷)國中'!H75</f>
        <v>774</v>
      </c>
      <c r="Y13" s="98">
        <f t="shared" si="0"/>
        <v>76</v>
      </c>
    </row>
    <row r="14" spans="1:32" ht="15.75" customHeight="1">
      <c r="A14" s="105">
        <v>45369</v>
      </c>
      <c r="B14" s="99" t="str">
        <f>'非偏鄉計劃學校(葷)國中'!A82</f>
        <v>e1</v>
      </c>
      <c r="C14" s="56" t="str">
        <f>'非偏鄉計劃學校(葷)國中'!I82</f>
        <v>白米飯</v>
      </c>
      <c r="D14" s="57" t="str">
        <f>'非偏鄉計劃學校(葷)國中'!AG82</f>
        <v xml:space="preserve">米     </v>
      </c>
      <c r="E14" s="56" t="str">
        <f>'非偏鄉計劃學校(葷)國中'!L82</f>
        <v>紅燒雞翅</v>
      </c>
      <c r="F14" s="56" t="str">
        <f>'非偏鄉計劃學校(葷)國中'!AH82</f>
        <v xml:space="preserve">三節翅 滷包    </v>
      </c>
      <c r="G14" s="56" t="str">
        <f>'非偏鄉計劃學校(葷)國中'!O82</f>
        <v>時瓜燴蛋</v>
      </c>
      <c r="H14" s="57" t="str">
        <f>'非偏鄉計劃學校(葷)國中'!AI82</f>
        <v xml:space="preserve">雞蛋 時瓜 胡蘿蔔 乾木耳 大蒜 </v>
      </c>
      <c r="I14" s="56" t="str">
        <f>'非偏鄉計劃學校(葷)國中'!R82</f>
        <v>芝麻豆干</v>
      </c>
      <c r="J14" s="57" t="str">
        <f>'非偏鄉計劃學校(葷)國中'!AJ82</f>
        <v xml:space="preserve">豆干 芝麻(熟) 大蒜 八角  </v>
      </c>
      <c r="K14" s="56" t="str">
        <f>'非偏鄉計劃學校(葷)國中'!U82</f>
        <v>時蔬</v>
      </c>
      <c r="L14" s="57" t="str">
        <f>'非偏鄉計劃學校(葷)國中'!AK82</f>
        <v xml:space="preserve">蔬菜 大蒜    </v>
      </c>
      <c r="M14" s="56" t="str">
        <f>'非偏鄉計劃學校(葷)國中'!X82</f>
        <v>金針湯</v>
      </c>
      <c r="N14" s="57" t="str">
        <f>'非偏鄉計劃學校(葷)國中'!AL82</f>
        <v xml:space="preserve">金針菜乾 榨菜 大骨 薑  </v>
      </c>
      <c r="O14" s="56" t="str">
        <f>'非偏鄉計劃學校(葷)國中'!AM82</f>
        <v xml:space="preserve">點心     </v>
      </c>
      <c r="P14" s="56" t="str">
        <f>'非偏鄉計劃學校(葷)國中'!AN82</f>
        <v xml:space="preserve">     </v>
      </c>
      <c r="Q14" s="56" t="str">
        <f>'非偏鄉計劃學校(葷)國中'!AO82</f>
        <v xml:space="preserve">     </v>
      </c>
      <c r="R14" s="58">
        <f>'非偏鄉計劃學校(葷)國中'!B83</f>
        <v>5</v>
      </c>
      <c r="S14" s="58">
        <f>'非偏鄉計劃學校(葷)國中'!C83</f>
        <v>3.6</v>
      </c>
      <c r="T14" s="58">
        <f>'非偏鄉計劃學校(葷)國中'!D83</f>
        <v>2.4</v>
      </c>
      <c r="U14" s="58">
        <f>'非偏鄉計劃學校(葷)國中'!E83</f>
        <v>3</v>
      </c>
      <c r="V14" s="58">
        <f>'非偏鄉計劃學校(葷)國中'!F83</f>
        <v>0</v>
      </c>
      <c r="W14" s="58">
        <f>'非偏鄉計劃學校(葷)國中'!G83</f>
        <v>0</v>
      </c>
      <c r="X14" s="59">
        <f>'非偏鄉計劃學校(葷)國中'!H83</f>
        <v>815</v>
      </c>
      <c r="Y14" s="98">
        <f t="shared" si="0"/>
        <v>83</v>
      </c>
    </row>
    <row r="15" spans="1:32" ht="15.75" customHeight="1">
      <c r="A15" s="105">
        <v>45370</v>
      </c>
      <c r="B15" s="99" t="str">
        <f>'非偏鄉計劃學校(葷)國中'!A89</f>
        <v>f2</v>
      </c>
      <c r="C15" s="56" t="str">
        <f>'非偏鄉計劃學校(葷)國中'!I89</f>
        <v>糙米飯</v>
      </c>
      <c r="D15" s="57" t="str">
        <f>'非偏鄉計劃學校(葷)國中'!AG89</f>
        <v xml:space="preserve">米 糙米    </v>
      </c>
      <c r="E15" s="56" t="str">
        <f>'非偏鄉計劃學校(葷)國中'!L89</f>
        <v>川耳炒肉片</v>
      </c>
      <c r="F15" s="56" t="str">
        <f>'非偏鄉計劃學校(葷)國中'!AH89</f>
        <v>豬後腿肉 洋蔥 川耳 胡蘿蔔 大蒜 叉燒醬</v>
      </c>
      <c r="G15" s="56" t="str">
        <f>'非偏鄉計劃學校(葷)國中'!O89</f>
        <v>蝦仁豆腐</v>
      </c>
      <c r="H15" s="57" t="str">
        <f>'非偏鄉計劃學校(葷)國中'!AI89</f>
        <v xml:space="preserve">蝦仁 豆腐 冷凍毛豆仁 胡蘿蔔 大蒜 </v>
      </c>
      <c r="I15" s="56" t="str">
        <f>'非偏鄉計劃學校(葷)國中'!R89</f>
        <v>絞肉時蔬</v>
      </c>
      <c r="J15" s="57" t="str">
        <f>'非偏鄉計劃學校(葷)國中'!AJ89</f>
        <v xml:space="preserve">豬絞肉 時蔬 大蒜   </v>
      </c>
      <c r="K15" s="56" t="str">
        <f>'非偏鄉計劃學校(葷)國中'!U89</f>
        <v>時蔬</v>
      </c>
      <c r="L15" s="57" t="str">
        <f>'非偏鄉計劃學校(葷)國中'!AK89</f>
        <v xml:space="preserve">蔬菜 大蒜    </v>
      </c>
      <c r="M15" s="56" t="str">
        <f>'非偏鄉計劃學校(葷)國中'!X89</f>
        <v>紫菜針菇湯</v>
      </c>
      <c r="N15" s="57" t="str">
        <f>'非偏鄉計劃學校(葷)國中'!AL89</f>
        <v xml:space="preserve">紫菜 金針菇 時蔬 薑  </v>
      </c>
      <c r="O15" s="56" t="str">
        <f>'非偏鄉計劃學校(葷)國中'!AM89</f>
        <v xml:space="preserve">點心     </v>
      </c>
      <c r="P15" s="56" t="str">
        <f>'非偏鄉計劃學校(葷)國中'!AN89</f>
        <v xml:space="preserve">     </v>
      </c>
      <c r="Q15" s="56" t="str">
        <f>'非偏鄉計劃學校(葷)國中'!AO89</f>
        <v xml:space="preserve">     </v>
      </c>
      <c r="R15" s="58">
        <f>'非偏鄉計劃學校(葷)國中'!B90</f>
        <v>5</v>
      </c>
      <c r="S15" s="58">
        <f>'非偏鄉計劃學校(葷)國中'!C90</f>
        <v>3.1</v>
      </c>
      <c r="T15" s="58">
        <f>'非偏鄉計劃學校(葷)國中'!D90</f>
        <v>2</v>
      </c>
      <c r="U15" s="58">
        <f>'非偏鄉計劃學校(葷)國中'!E90</f>
        <v>3</v>
      </c>
      <c r="V15" s="58">
        <f>'非偏鄉計劃學校(葷)國中'!F90</f>
        <v>0</v>
      </c>
      <c r="W15" s="58">
        <f>'非偏鄉計劃學校(葷)國中'!G90</f>
        <v>0</v>
      </c>
      <c r="X15" s="59">
        <f>'非偏鄉計劃學校(葷)國中'!H90</f>
        <v>768</v>
      </c>
      <c r="Y15" s="98">
        <f t="shared" si="0"/>
        <v>90</v>
      </c>
    </row>
    <row r="16" spans="1:32" ht="15.75" customHeight="1">
      <c r="A16" s="105">
        <v>45371</v>
      </c>
      <c r="B16" s="99" t="str">
        <f>'非偏鄉計劃學校(葷)國中'!A96</f>
        <v>f3</v>
      </c>
      <c r="C16" s="56" t="str">
        <f>'非偏鄉計劃學校(葷)國中'!I96</f>
        <v>韓式特餐</v>
      </c>
      <c r="D16" s="57" t="str">
        <f>'非偏鄉計劃學校(葷)國中'!AG96</f>
        <v xml:space="preserve">米 海苔絲    </v>
      </c>
      <c r="E16" s="56" t="str">
        <f>'非偏鄉計劃學校(葷)國中'!L96</f>
        <v>韓式辣魷魚</v>
      </c>
      <c r="F16" s="56" t="str">
        <f>'非偏鄉計劃學校(葷)國中'!AH96</f>
        <v xml:space="preserve">豬後腿肉 泡魷魚 韓式泡菜 洋蔥 大蒜 </v>
      </c>
      <c r="G16" s="56" t="str">
        <f>'非偏鄉計劃學校(葷)國中'!O96</f>
        <v>炒寧波年糕</v>
      </c>
      <c r="H16" s="57" t="str">
        <f>'非偏鄉計劃學校(葷)國中'!AI96</f>
        <v>年糕 豬後腿肉 結球白菜 雞蛋 胡蘿蔔 大蒜</v>
      </c>
      <c r="I16" s="56" t="str">
        <f>'非偏鄉計劃學校(葷)國中'!R96</f>
        <v>海芽豆芽</v>
      </c>
      <c r="J16" s="57" t="str">
        <f>'非偏鄉計劃學校(葷)國中'!AJ96</f>
        <v>綠豆芽 乾裙帶菜 胡蘿蔔 大蒜 芝麻(熟) 韓式辣醬</v>
      </c>
      <c r="K16" s="56" t="str">
        <f>'非偏鄉計劃學校(葷)國中'!U96</f>
        <v>時蔬</v>
      </c>
      <c r="L16" s="57" t="str">
        <f>'非偏鄉計劃學校(葷)國中'!AK96</f>
        <v xml:space="preserve">蔬菜 大蒜    </v>
      </c>
      <c r="M16" s="56" t="str">
        <f>'非偏鄉計劃學校(葷)國中'!X96</f>
        <v>韓式豆腐湯</v>
      </c>
      <c r="N16" s="57" t="str">
        <f>'非偏鄉計劃學校(葷)國中'!AL96</f>
        <v xml:space="preserve">豆腐 杏鮑菇 味噌 味醂  </v>
      </c>
      <c r="O16" s="56" t="str">
        <f>'非偏鄉計劃學校(葷)國中'!AM96</f>
        <v xml:space="preserve">點心     </v>
      </c>
      <c r="P16" s="56" t="str">
        <f>'非偏鄉計劃學校(葷)國中'!AN96</f>
        <v xml:space="preserve">     </v>
      </c>
      <c r="Q16" s="56" t="str">
        <f>'非偏鄉計劃學校(葷)國中'!AO96</f>
        <v xml:space="preserve">     </v>
      </c>
      <c r="R16" s="58">
        <f>'非偏鄉計劃學校(葷)國中'!B97</f>
        <v>5.8</v>
      </c>
      <c r="S16" s="58">
        <f>'非偏鄉計劃學校(葷)國中'!C97</f>
        <v>2.4</v>
      </c>
      <c r="T16" s="58">
        <f>'非偏鄉計劃學校(葷)國中'!D97</f>
        <v>2.1</v>
      </c>
      <c r="U16" s="58">
        <f>'非偏鄉計劃學校(葷)國中'!E97</f>
        <v>3</v>
      </c>
      <c r="V16" s="58">
        <f>'非偏鄉計劃學校(葷)國中'!F97</f>
        <v>0</v>
      </c>
      <c r="W16" s="58">
        <f>'非偏鄉計劃學校(葷)國中'!G97</f>
        <v>0</v>
      </c>
      <c r="X16" s="59">
        <f>'非偏鄉計劃學校(葷)國中'!H97</f>
        <v>774</v>
      </c>
      <c r="Y16" s="98">
        <f t="shared" si="0"/>
        <v>97</v>
      </c>
    </row>
    <row r="17" spans="1:26" ht="15.75" customHeight="1">
      <c r="A17" s="105">
        <v>45372</v>
      </c>
      <c r="B17" s="99" t="str">
        <f>'非偏鄉計劃學校(葷)國中'!A103</f>
        <v>f4</v>
      </c>
      <c r="C17" s="56" t="str">
        <f>'非偏鄉計劃學校(葷)國中'!I103</f>
        <v>糙米飯</v>
      </c>
      <c r="D17" s="57" t="str">
        <f>'非偏鄉計劃學校(葷)國中'!AG103</f>
        <v xml:space="preserve">米 糙米    </v>
      </c>
      <c r="E17" s="56" t="str">
        <f>'非偏鄉計劃學校(葷)國中'!L103</f>
        <v>豆瓣雞丁</v>
      </c>
      <c r="F17" s="56" t="str">
        <f>'非偏鄉計劃學校(葷)國中'!AH103</f>
        <v xml:space="preserve">肉雞 時瓜 胡蘿蔔 大蒜  </v>
      </c>
      <c r="G17" s="56" t="str">
        <f>'非偏鄉計劃學校(葷)國中'!O103</f>
        <v>蛋香白菜</v>
      </c>
      <c r="H17" s="57" t="str">
        <f>'非偏鄉計劃學校(葷)國中'!AI103</f>
        <v xml:space="preserve">雞蛋 結球白菜 乾香菇 大蒜  </v>
      </c>
      <c r="I17" s="56" t="str">
        <f>'非偏鄉計劃學校(葷)國中'!R103</f>
        <v>香滷油腐</v>
      </c>
      <c r="J17" s="57" t="str">
        <f>'非偏鄉計劃學校(葷)國中'!AJ103</f>
        <v xml:space="preserve">四角油豆腐 麻竹筍干 大蒜 滷包  </v>
      </c>
      <c r="K17" s="56" t="str">
        <f>'非偏鄉計劃學校(葷)國中'!U103</f>
        <v>時蔬</v>
      </c>
      <c r="L17" s="57" t="str">
        <f>'非偏鄉計劃學校(葷)國中'!AK103</f>
        <v xml:space="preserve">蔬菜 大蒜    </v>
      </c>
      <c r="M17" s="56" t="str">
        <f>'非偏鄉計劃學校(葷)國中'!X103</f>
        <v>綠豆QQ圓甜湯</v>
      </c>
      <c r="N17" s="57" t="str">
        <f>'非偏鄉計劃學校(葷)國中'!AL103</f>
        <v xml:space="preserve">綠豆 QQ圓 紅砂糖   </v>
      </c>
      <c r="O17" s="56" t="str">
        <f>'非偏鄉計劃學校(葷)國中'!AM103</f>
        <v xml:space="preserve">點心     </v>
      </c>
      <c r="P17" s="56" t="str">
        <f>'非偏鄉計劃學校(葷)國中'!AN103</f>
        <v xml:space="preserve">     </v>
      </c>
      <c r="Q17" s="56" t="str">
        <f>'非偏鄉計劃學校(葷)國中'!AO103</f>
        <v xml:space="preserve">     </v>
      </c>
      <c r="R17" s="58">
        <f>'非偏鄉計劃學校(葷)國中'!B104</f>
        <v>5.8</v>
      </c>
      <c r="S17" s="58">
        <f>'非偏鄉計劃學校(葷)國中'!C104</f>
        <v>3.3</v>
      </c>
      <c r="T17" s="58">
        <f>'非偏鄉計劃學校(葷)國中'!D104</f>
        <v>2.1</v>
      </c>
      <c r="U17" s="58">
        <f>'非偏鄉計劃學校(葷)國中'!E104</f>
        <v>3</v>
      </c>
      <c r="V17" s="58">
        <f>'非偏鄉計劃學校(葷)國中'!F104</f>
        <v>0</v>
      </c>
      <c r="W17" s="58">
        <f>'非偏鄉計劃學校(葷)國中'!G104</f>
        <v>0</v>
      </c>
      <c r="X17" s="59">
        <f>'非偏鄉計劃學校(葷)國中'!H104</f>
        <v>841</v>
      </c>
      <c r="Y17" s="98">
        <f t="shared" si="0"/>
        <v>104</v>
      </c>
    </row>
    <row r="18" spans="1:26" ht="15.75" customHeight="1">
      <c r="A18" s="105">
        <v>45373</v>
      </c>
      <c r="B18" s="99" t="str">
        <f>'非偏鄉計劃學校(葷)國中'!A110</f>
        <v>f5</v>
      </c>
      <c r="C18" s="56" t="str">
        <f>'非偏鄉計劃學校(葷)國中'!I110</f>
        <v>紅藜飯</v>
      </c>
      <c r="D18" s="57" t="str">
        <f>'非偏鄉計劃學校(葷)國中'!AG110</f>
        <v xml:space="preserve">米 紅藜 糙米   </v>
      </c>
      <c r="E18" s="56" t="str">
        <f>'非偏鄉計劃學校(葷)國中'!L110</f>
        <v>鹹豬肉片</v>
      </c>
      <c r="F18" s="56" t="str">
        <f>'非偏鄉計劃學校(葷)國中'!AH110</f>
        <v xml:space="preserve">豬後腿肉 時蔬 胡蘿蔔 大蒜 青蔥 </v>
      </c>
      <c r="G18" s="56" t="str">
        <f>'非偏鄉計劃學校(葷)國中'!O110</f>
        <v>炸物雙拼</v>
      </c>
      <c r="H18" s="57" t="str">
        <f>'非偏鄉計劃學校(葷)國中'!AI110</f>
        <v xml:space="preserve">甘薯條 黑輪    </v>
      </c>
      <c r="I18" s="56" t="str">
        <f>'非偏鄉計劃學校(葷)國中'!R110</f>
        <v>豆皮海帶</v>
      </c>
      <c r="J18" s="57" t="str">
        <f>'非偏鄉計劃學校(葷)國中'!AJ110</f>
        <v xml:space="preserve">乾豆腐皮 乾海帶菜根 金針菇 大蒜  </v>
      </c>
      <c r="K18" s="56" t="str">
        <f>'非偏鄉計劃學校(葷)國中'!U110</f>
        <v>時蔬</v>
      </c>
      <c r="L18" s="57" t="str">
        <f>'非偏鄉計劃學校(葷)國中'!AK110</f>
        <v xml:space="preserve">蔬菜 大蒜    </v>
      </c>
      <c r="M18" s="56" t="str">
        <f>'非偏鄉計劃學校(葷)國中'!X110</f>
        <v>玉米濃湯</v>
      </c>
      <c r="N18" s="57" t="str">
        <f>'非偏鄉計劃學校(葷)國中'!AL110</f>
        <v xml:space="preserve">雞蛋 冷凍玉米粒 切片火腿(豬肉) 時蔬 玉米濃湯調理包 </v>
      </c>
      <c r="O18" s="56" t="str">
        <f>'非偏鄉計劃學校(葷)國中'!AM110</f>
        <v xml:space="preserve">點心     </v>
      </c>
      <c r="P18" s="56" t="str">
        <f>'非偏鄉計劃學校(葷)國中'!AN110</f>
        <v xml:space="preserve">     </v>
      </c>
      <c r="Q18" s="56" t="str">
        <f>'非偏鄉計劃學校(葷)國中'!AO110</f>
        <v xml:space="preserve">     </v>
      </c>
      <c r="R18" s="58">
        <f>'非偏鄉計劃學校(葷)國中'!B111</f>
        <v>6</v>
      </c>
      <c r="S18" s="58">
        <f>'非偏鄉計劃學校(葷)國中'!C111</f>
        <v>2.8</v>
      </c>
      <c r="T18" s="58">
        <f>'非偏鄉計劃學校(葷)國中'!D111</f>
        <v>1.8</v>
      </c>
      <c r="U18" s="58">
        <f>'非偏鄉計劃學校(葷)國中'!E111</f>
        <v>3</v>
      </c>
      <c r="V18" s="58">
        <f>'非偏鄉計劃學校(葷)國中'!F111</f>
        <v>0</v>
      </c>
      <c r="W18" s="58">
        <f>'非偏鄉計劃學校(葷)國中'!G111</f>
        <v>0</v>
      </c>
      <c r="X18" s="59">
        <f>'非偏鄉計劃學校(葷)國中'!H111</f>
        <v>810</v>
      </c>
      <c r="Y18" s="98">
        <f t="shared" si="0"/>
        <v>111</v>
      </c>
    </row>
    <row r="19" spans="1:26" ht="15.75" customHeight="1">
      <c r="A19" s="104">
        <v>45376</v>
      </c>
      <c r="B19" s="99" t="str">
        <f>'非偏鄉計劃學校(葷)國中'!A117</f>
        <v>g1</v>
      </c>
      <c r="C19" s="56" t="str">
        <f>'非偏鄉計劃學校(葷)國中'!I117</f>
        <v>白米飯</v>
      </c>
      <c r="D19" s="57" t="str">
        <f>'非偏鄉計劃學校(葷)國中'!AG117</f>
        <v xml:space="preserve">米     </v>
      </c>
      <c r="E19" s="56" t="str">
        <f>'非偏鄉計劃學校(葷)國中'!L117</f>
        <v>家常滷肉</v>
      </c>
      <c r="F19" s="56" t="str">
        <f>'非偏鄉計劃學校(葷)國中'!AH117</f>
        <v xml:space="preserve">豬後腿肉 乾海帶 麵丸 大蒜  </v>
      </c>
      <c r="G19" s="56" t="str">
        <f>'非偏鄉計劃學校(葷)國中'!O117</f>
        <v>三絲芽菜</v>
      </c>
      <c r="H19" s="57" t="str">
        <f>'非偏鄉計劃學校(葷)國中'!AI117</f>
        <v xml:space="preserve">豬後腿肉 綠豆芽 韮菜 大蒜 油蔥酥 </v>
      </c>
      <c r="I19" s="56" t="str">
        <f>'非偏鄉計劃學校(葷)國中'!R117</f>
        <v>蔬香冬粉</v>
      </c>
      <c r="J19" s="57" t="str">
        <f>'非偏鄉計劃學校(葷)國中'!AJ117</f>
        <v xml:space="preserve">雞蛋 冬粉 蔬菜 乾木耳 大蒜 </v>
      </c>
      <c r="K19" s="56" t="str">
        <f>'非偏鄉計劃學校(葷)國中'!U117</f>
        <v>時蔬</v>
      </c>
      <c r="L19" s="57" t="str">
        <f>'非偏鄉計劃學校(葷)國中'!AK117</f>
        <v xml:space="preserve">蔬菜 大蒜    </v>
      </c>
      <c r="M19" s="56" t="str">
        <f>'非偏鄉計劃學校(葷)國中'!X117</f>
        <v>三目蔬湯</v>
      </c>
      <c r="N19" s="57" t="str">
        <f>'非偏鄉計劃學校(葷)國中'!AL117</f>
        <v xml:space="preserve">時蔬 鮮菇 胡蘿蔔 大骨 薑 </v>
      </c>
      <c r="O19" s="56" t="str">
        <f>'非偏鄉計劃學校(葷)國中'!AM117</f>
        <v xml:space="preserve">點心     </v>
      </c>
      <c r="P19" s="56" t="str">
        <f>'非偏鄉計劃學校(葷)國中'!AN117</f>
        <v xml:space="preserve">     </v>
      </c>
      <c r="Q19" s="56" t="str">
        <f>'非偏鄉計劃學校(葷)國中'!AO117</f>
        <v xml:space="preserve">     </v>
      </c>
      <c r="R19" s="58">
        <f>'非偏鄉計劃學校(葷)國中'!B118</f>
        <v>5.3</v>
      </c>
      <c r="S19" s="58">
        <f>'非偏鄉計劃學校(葷)國中'!C118</f>
        <v>2.7</v>
      </c>
      <c r="T19" s="58">
        <f>'非偏鄉計劃學校(葷)國中'!D118</f>
        <v>2</v>
      </c>
      <c r="U19" s="58">
        <f>'非偏鄉計劃學校(葷)國中'!E118</f>
        <v>3</v>
      </c>
      <c r="V19" s="58">
        <f>'非偏鄉計劃學校(葷)國中'!F118</f>
        <v>0</v>
      </c>
      <c r="W19" s="58">
        <f>'非偏鄉計劃學校(葷)國中'!G118</f>
        <v>0</v>
      </c>
      <c r="X19" s="59">
        <f>'非偏鄉計劃學校(葷)國中'!H118</f>
        <v>750</v>
      </c>
      <c r="Y19" s="98">
        <f t="shared" si="0"/>
        <v>118</v>
      </c>
    </row>
    <row r="20" spans="1:26" ht="15.75" customHeight="1">
      <c r="A20" s="104">
        <v>45377</v>
      </c>
      <c r="B20" s="99" t="str">
        <f>'非偏鄉計劃學校(葷)國中'!A124</f>
        <v>g2</v>
      </c>
      <c r="C20" s="56" t="str">
        <f>'非偏鄉計劃學校(葷)國中'!I124</f>
        <v>糙米飯</v>
      </c>
      <c r="D20" s="57" t="str">
        <f>'非偏鄉計劃學校(葷)國中'!AG124</f>
        <v xml:space="preserve">米 糙米    </v>
      </c>
      <c r="E20" s="56" t="str">
        <f>'非偏鄉計劃學校(葷)國中'!L124</f>
        <v>蜜汁腿排</v>
      </c>
      <c r="F20" s="56" t="str">
        <f>'非偏鄉計劃學校(葷)國中'!AH124</f>
        <v xml:space="preserve">腿排 芝麻(熟) 紅砂糖   </v>
      </c>
      <c r="G20" s="56" t="str">
        <f>'非偏鄉計劃學校(葷)國中'!O124</f>
        <v>鮮菇豆腐</v>
      </c>
      <c r="H20" s="57" t="str">
        <f>'非偏鄉計劃學校(葷)國中'!AI124</f>
        <v xml:space="preserve">豆腐 杏鮑菇 時瓜 乾香菇 大蒜 </v>
      </c>
      <c r="I20" s="56" t="str">
        <f>'非偏鄉計劃學校(葷)國中'!R124</f>
        <v>蛋香碎脯</v>
      </c>
      <c r="J20" s="57" t="str">
        <f>'非偏鄉計劃學校(葷)國中'!AJ124</f>
        <v xml:space="preserve">雞蛋 蘿蔔乾 胡蘿蔔 大蒜  </v>
      </c>
      <c r="K20" s="56" t="str">
        <f>'非偏鄉計劃學校(葷)國中'!U124</f>
        <v>時蔬</v>
      </c>
      <c r="L20" s="57" t="str">
        <f>'非偏鄉計劃學校(葷)國中'!AK124</f>
        <v xml:space="preserve">蔬菜 大蒜    </v>
      </c>
      <c r="M20" s="56" t="str">
        <f>'非偏鄉計劃學校(葷)國中'!X124</f>
        <v>時瓜湯</v>
      </c>
      <c r="N20" s="57" t="str">
        <f>'非偏鄉計劃學校(葷)國中'!AL124</f>
        <v xml:space="preserve">時瓜 大骨 薑 枸杞  </v>
      </c>
      <c r="O20" s="56" t="str">
        <f>'非偏鄉計劃學校(葷)國中'!AM124</f>
        <v xml:space="preserve">點心     </v>
      </c>
      <c r="P20" s="56" t="str">
        <f>'非偏鄉計劃學校(葷)國中'!AN124</f>
        <v xml:space="preserve">     </v>
      </c>
      <c r="Q20" s="56" t="str">
        <f>'非偏鄉計劃學校(葷)國中'!AO124</f>
        <v xml:space="preserve">     </v>
      </c>
      <c r="R20" s="58">
        <f>'非偏鄉計劃學校(葷)國中'!B125</f>
        <v>5</v>
      </c>
      <c r="S20" s="58">
        <f>'非偏鄉計劃學校(葷)國中'!C125</f>
        <v>4</v>
      </c>
      <c r="T20" s="58">
        <f>'非偏鄉計劃學校(葷)國中'!D125</f>
        <v>2.2000000000000002</v>
      </c>
      <c r="U20" s="58">
        <f>'非偏鄉計劃學校(葷)國中'!E125</f>
        <v>3</v>
      </c>
      <c r="V20" s="58">
        <f>'非偏鄉計劃學校(葷)國中'!F125</f>
        <v>0</v>
      </c>
      <c r="W20" s="58">
        <f>'非偏鄉計劃學校(葷)國中'!G125</f>
        <v>0</v>
      </c>
      <c r="X20" s="59">
        <f>'非偏鄉計劃學校(葷)國中'!H125</f>
        <v>840</v>
      </c>
      <c r="Y20" s="98">
        <f t="shared" si="0"/>
        <v>125</v>
      </c>
    </row>
    <row r="21" spans="1:26" ht="15.75" customHeight="1">
      <c r="A21" s="104">
        <v>45378</v>
      </c>
      <c r="B21" s="99" t="str">
        <f>'非偏鄉計劃學校(葷)國中'!A131</f>
        <v>g3</v>
      </c>
      <c r="C21" s="56" t="str">
        <f>'非偏鄉計劃學校(葷)國中'!I131</f>
        <v>西式特餐</v>
      </c>
      <c r="D21" s="57" t="str">
        <f>'非偏鄉計劃學校(葷)國中'!AG131</f>
        <v xml:space="preserve">麵條     </v>
      </c>
      <c r="E21" s="56" t="str">
        <f>'非偏鄉計劃學校(葷)國中'!L131</f>
        <v>麥克雞塊</v>
      </c>
      <c r="F21" s="56" t="str">
        <f>'非偏鄉計劃學校(葷)國中'!AH131</f>
        <v xml:space="preserve">麥克雞塊     </v>
      </c>
      <c r="G21" s="56" t="str">
        <f>'非偏鄉計劃學校(葷)國中'!O131</f>
        <v>茄汁拌麵配料</v>
      </c>
      <c r="H21" s="57" t="str">
        <f>'非偏鄉計劃學校(葷)國中'!AI131</f>
        <v xml:space="preserve">豬絞肉 三色豆 洋蔥 蕃茄醬  </v>
      </c>
      <c r="I21" s="56" t="str">
        <f>'非偏鄉計劃學校(葷)國中'!R131</f>
        <v>清炒花椰</v>
      </c>
      <c r="J21" s="57" t="str">
        <f>'非偏鄉計劃學校(葷)國中'!AJ131</f>
        <v xml:space="preserve">冷凍花椰菜 胡蘿蔔 大蒜   </v>
      </c>
      <c r="K21" s="56" t="str">
        <f>'非偏鄉計劃學校(葷)國中'!U131</f>
        <v>時蔬</v>
      </c>
      <c r="L21" s="57" t="str">
        <f>'非偏鄉計劃學校(葷)國中'!AK131</f>
        <v xml:space="preserve">蔬菜 大蒜    </v>
      </c>
      <c r="M21" s="56" t="str">
        <f>'非偏鄉計劃學校(葷)國中'!X131</f>
        <v>南瓜濃湯</v>
      </c>
      <c r="N21" s="57" t="str">
        <f>'非偏鄉計劃學校(葷)國中'!AL131</f>
        <v xml:space="preserve">雞蛋 南瓜 芹菜 玉米濃湯調理包  </v>
      </c>
      <c r="O21" s="56" t="str">
        <f>'非偏鄉計劃學校(葷)國中'!AM131</f>
        <v xml:space="preserve">點心     </v>
      </c>
      <c r="P21" s="56" t="str">
        <f>'非偏鄉計劃學校(葷)國中'!AN131</f>
        <v xml:space="preserve">     </v>
      </c>
      <c r="Q21" s="56" t="str">
        <f>'非偏鄉計劃學校(葷)國中'!AO131</f>
        <v xml:space="preserve">     </v>
      </c>
      <c r="R21" s="58">
        <f>'非偏鄉計劃學校(葷)國中'!B132</f>
        <v>5.5</v>
      </c>
      <c r="S21" s="58">
        <f>'非偏鄉計劃學校(葷)國中'!C132</f>
        <v>2.5</v>
      </c>
      <c r="T21" s="58">
        <f>'非偏鄉計劃學校(葷)國中'!D132</f>
        <v>2</v>
      </c>
      <c r="U21" s="58">
        <f>'非偏鄉計劃學校(葷)國中'!E132</f>
        <v>3</v>
      </c>
      <c r="V21" s="58">
        <f>'非偏鄉計劃學校(葷)國中'!F132</f>
        <v>0</v>
      </c>
      <c r="W21" s="58">
        <f>'非偏鄉計劃學校(葷)國中'!G132</f>
        <v>0</v>
      </c>
      <c r="X21" s="59">
        <f>'非偏鄉計劃學校(葷)國中'!H132</f>
        <v>758</v>
      </c>
      <c r="Y21" s="98">
        <f t="shared" si="0"/>
        <v>132</v>
      </c>
    </row>
    <row r="22" spans="1:26" ht="15.75" customHeight="1">
      <c r="A22" s="104">
        <v>45379</v>
      </c>
      <c r="B22" s="99" t="str">
        <f>'非偏鄉計劃學校(葷)國中'!A138</f>
        <v>g4</v>
      </c>
      <c r="C22" s="56" t="str">
        <f>'非偏鄉計劃學校(葷)國中'!I138</f>
        <v>糙米飯</v>
      </c>
      <c r="D22" s="57" t="str">
        <f>'非偏鄉計劃學校(葷)國中'!AG138</f>
        <v xml:space="preserve">米 糙米    </v>
      </c>
      <c r="E22" s="56" t="str">
        <f>'非偏鄉計劃學校(葷)國中'!L138</f>
        <v>照燒雞</v>
      </c>
      <c r="F22" s="56" t="str">
        <f>'非偏鄉計劃學校(葷)國中'!AH138</f>
        <v xml:space="preserve">肉雞 洋蔥 胡蘿蔔 照燒醬  </v>
      </c>
      <c r="G22" s="56" t="str">
        <f>'非偏鄉計劃學校(葷)國中'!O138</f>
        <v>鮮燴時蔬</v>
      </c>
      <c r="H22" s="57" t="str">
        <f>'非偏鄉計劃學校(葷)國中'!AI138</f>
        <v>冷凍玉米筍 冷凍菜豆(莢) 蝦仁 豬後腿肉 大蒜 沙茶醬</v>
      </c>
      <c r="I22" s="56" t="str">
        <f>'非偏鄉計劃學校(葷)國中'!R138</f>
        <v>清炒甘藍</v>
      </c>
      <c r="J22" s="57" t="str">
        <f>'非偏鄉計劃學校(葷)國中'!AJ138</f>
        <v xml:space="preserve">甘藍 胡蘿蔔 大蒜   </v>
      </c>
      <c r="K22" s="56" t="str">
        <f>'非偏鄉計劃學校(葷)國中'!U138</f>
        <v>時蔬</v>
      </c>
      <c r="L22" s="57" t="str">
        <f>'非偏鄉計劃學校(葷)國中'!AK138</f>
        <v xml:space="preserve">蔬菜 大蒜    </v>
      </c>
      <c r="M22" s="56" t="str">
        <f>'非偏鄉計劃學校(葷)國中'!X138</f>
        <v>仙草蜜</v>
      </c>
      <c r="N22" s="57" t="str">
        <f>'非偏鄉計劃學校(葷)國中'!AL138</f>
        <v xml:space="preserve">仙草凍 紅砂糖    </v>
      </c>
      <c r="O22" s="56" t="str">
        <f>'非偏鄉計劃學校(葷)國中'!AM138</f>
        <v xml:space="preserve">點心     </v>
      </c>
      <c r="P22" s="56" t="str">
        <f>'非偏鄉計劃學校(葷)國中'!AN138</f>
        <v xml:space="preserve">     </v>
      </c>
      <c r="Q22" s="56" t="str">
        <f>'非偏鄉計劃學校(葷)國中'!AO138</f>
        <v xml:space="preserve">     </v>
      </c>
      <c r="R22" s="58">
        <f>'非偏鄉計劃學校(葷)國中'!B139</f>
        <v>5</v>
      </c>
      <c r="S22" s="58">
        <f>'非偏鄉計劃學校(葷)國中'!C139</f>
        <v>2.8</v>
      </c>
      <c r="T22" s="58">
        <f>'非偏鄉計劃學校(葷)國中'!D139</f>
        <v>2.4</v>
      </c>
      <c r="U22" s="58">
        <f>'非偏鄉計劃學校(葷)國中'!E139</f>
        <v>3</v>
      </c>
      <c r="V22" s="58">
        <f>'非偏鄉計劃學校(葷)國中'!F139</f>
        <v>0</v>
      </c>
      <c r="W22" s="58">
        <f>'非偏鄉計劃學校(葷)國中'!G139</f>
        <v>0</v>
      </c>
      <c r="X22" s="59">
        <f>'非偏鄉計劃學校(葷)國中'!H139</f>
        <v>755</v>
      </c>
      <c r="Y22" s="98">
        <f t="shared" si="0"/>
        <v>139</v>
      </c>
    </row>
    <row r="23" spans="1:26" ht="15.75" customHeight="1" thickBot="1">
      <c r="A23" s="106">
        <v>45380</v>
      </c>
      <c r="B23" s="107" t="str">
        <f>'非偏鄉計劃學校(葷)國中'!A145</f>
        <v>g5</v>
      </c>
      <c r="C23" s="60" t="str">
        <f>'非偏鄉計劃學校(葷)國中'!I145</f>
        <v>小米飯</v>
      </c>
      <c r="D23" s="61" t="str">
        <f>'非偏鄉計劃學校(葷)國中'!AG145</f>
        <v xml:space="preserve">米 小米 糙米   </v>
      </c>
      <c r="E23" s="60" t="str">
        <f>'非偏鄉計劃學校(葷)國中'!L145</f>
        <v>麻油肉片</v>
      </c>
      <c r="F23" s="60" t="str">
        <f>'非偏鄉計劃學校(葷)國中'!AH145</f>
        <v>豬後腿肉 杏鮑菇 甘藍 薑 枸杞 麻油</v>
      </c>
      <c r="G23" s="60" t="str">
        <f>'非偏鄉計劃學校(葷)國中'!O145</f>
        <v>香滷凍腐</v>
      </c>
      <c r="H23" s="61" t="str">
        <f>'非偏鄉計劃學校(葷)國中'!AI145</f>
        <v xml:space="preserve">凍豆腐 白蘿蔔 胡蘿蔔 大蒜  </v>
      </c>
      <c r="I23" s="60" t="str">
        <f>'非偏鄉計劃學校(葷)國中'!R145</f>
        <v>川耳佐蛋</v>
      </c>
      <c r="J23" s="61" t="str">
        <f>'非偏鄉計劃學校(葷)國中'!AJ145</f>
        <v xml:space="preserve">雞蛋 洋蔥 川耳 大蒜  </v>
      </c>
      <c r="K23" s="60" t="str">
        <f>'非偏鄉計劃學校(葷)國中'!U145</f>
        <v>時蔬</v>
      </c>
      <c r="L23" s="61" t="str">
        <f>'非偏鄉計劃學校(葷)國中'!AK145</f>
        <v xml:space="preserve">蔬菜 大蒜    </v>
      </c>
      <c r="M23" s="60" t="str">
        <f>'非偏鄉計劃學校(葷)國中'!X145</f>
        <v>味噌湯</v>
      </c>
      <c r="N23" s="61" t="str">
        <f>'非偏鄉計劃學校(葷)國中'!AL145</f>
        <v xml:space="preserve">乾裙帶菜 味噌 薑 柴魚片  </v>
      </c>
      <c r="O23" s="60" t="str">
        <f>'非偏鄉計劃學校(葷)國中'!AM145</f>
        <v xml:space="preserve">點心     </v>
      </c>
      <c r="P23" s="60" t="str">
        <f>'非偏鄉計劃學校(葷)國中'!AN145</f>
        <v xml:space="preserve">     </v>
      </c>
      <c r="Q23" s="60" t="str">
        <f>'非偏鄉計劃學校(葷)國中'!AO145</f>
        <v xml:space="preserve">     </v>
      </c>
      <c r="R23" s="62">
        <f>'非偏鄉計劃學校(葷)國中'!B146</f>
        <v>5.2</v>
      </c>
      <c r="S23" s="62">
        <f>'非偏鄉計劃學校(葷)國中'!C146</f>
        <v>2.5</v>
      </c>
      <c r="T23" s="62">
        <f>'非偏鄉計劃學校(葷)國中'!D146</f>
        <v>1.9</v>
      </c>
      <c r="U23" s="62">
        <f>'非偏鄉計劃學校(葷)國中'!E146</f>
        <v>3</v>
      </c>
      <c r="V23" s="62">
        <f>'非偏鄉計劃學校(葷)國中'!F146</f>
        <v>0</v>
      </c>
      <c r="W23" s="62">
        <f>'非偏鄉計劃學校(葷)國中'!G146</f>
        <v>0</v>
      </c>
      <c r="X23" s="63">
        <f>'非偏鄉計劃學校(葷)國中'!H146</f>
        <v>734</v>
      </c>
      <c r="Y23" s="98">
        <f t="shared" si="0"/>
        <v>146</v>
      </c>
    </row>
    <row r="24" spans="1:26" ht="15.75" customHeight="1">
      <c r="B24" s="54"/>
      <c r="C24" s="54"/>
      <c r="D24" s="52"/>
      <c r="E24" s="54"/>
      <c r="F24" s="54"/>
      <c r="G24" s="54"/>
      <c r="H24" s="52"/>
      <c r="I24" s="54"/>
      <c r="J24" s="52"/>
      <c r="K24" s="54"/>
      <c r="L24" s="52"/>
      <c r="M24" s="54"/>
      <c r="N24" s="52"/>
      <c r="O24" s="54"/>
      <c r="P24" s="54"/>
      <c r="Q24" s="54"/>
      <c r="R24" s="26"/>
      <c r="S24" s="26"/>
      <c r="T24" s="26"/>
      <c r="U24" s="26"/>
      <c r="V24" s="26"/>
      <c r="W24" s="26"/>
      <c r="X24" s="55"/>
    </row>
    <row r="25" spans="1:26" ht="15.75" customHeight="1">
      <c r="B25" s="18"/>
      <c r="C25" s="24" t="s">
        <v>94</v>
      </c>
      <c r="M25" s="18"/>
      <c r="N25" s="20"/>
      <c r="O25" s="18"/>
      <c r="P25" s="18"/>
      <c r="Q25" s="18"/>
      <c r="R25" s="1"/>
      <c r="S25" s="1"/>
      <c r="T25" s="1"/>
      <c r="U25" s="1"/>
      <c r="V25" s="1"/>
      <c r="W25" s="1"/>
      <c r="X25" s="21"/>
    </row>
    <row r="26" spans="1:26" ht="15.75" customHeight="1">
      <c r="B26" s="18"/>
      <c r="C26" s="18"/>
      <c r="D26" s="19"/>
      <c r="E26" s="18"/>
      <c r="F26" s="18"/>
      <c r="G26" s="18"/>
      <c r="H26" s="20"/>
      <c r="I26" s="18"/>
      <c r="J26" s="20"/>
      <c r="K26" s="18"/>
      <c r="L26" s="20"/>
      <c r="M26" s="18"/>
      <c r="N26" s="20"/>
      <c r="O26" s="18"/>
      <c r="P26" s="18"/>
      <c r="Q26" s="18"/>
      <c r="R26" s="1"/>
      <c r="S26" s="1"/>
      <c r="T26" s="1"/>
      <c r="U26" s="1"/>
      <c r="V26" s="1"/>
      <c r="W26" s="1"/>
      <c r="X26" s="21"/>
    </row>
    <row r="27" spans="1:26" ht="15.75" customHeight="1">
      <c r="B27" s="18"/>
      <c r="C27" s="18"/>
      <c r="D27" s="19"/>
      <c r="E27" s="18"/>
      <c r="F27" s="18"/>
      <c r="G27" s="18"/>
      <c r="H27" s="20"/>
      <c r="I27" s="18"/>
      <c r="J27" s="20"/>
      <c r="K27" s="18"/>
      <c r="L27" s="20"/>
      <c r="M27" s="18"/>
      <c r="N27" s="20"/>
      <c r="O27" s="18"/>
      <c r="P27" s="18"/>
      <c r="Q27" s="18"/>
      <c r="R27" s="1"/>
      <c r="S27" s="1"/>
      <c r="T27" s="1"/>
      <c r="U27" s="1"/>
      <c r="V27" s="1"/>
      <c r="W27" s="1"/>
      <c r="X27" s="21"/>
      <c r="Z27" s="18"/>
    </row>
    <row r="28" spans="1:26" ht="15.75" customHeight="1">
      <c r="B28" s="18"/>
      <c r="C28" s="18"/>
      <c r="D28" s="19"/>
      <c r="E28" s="18"/>
      <c r="F28" s="18"/>
      <c r="G28" s="18"/>
      <c r="H28" s="20"/>
      <c r="I28" s="18"/>
      <c r="J28" s="20"/>
      <c r="K28" s="18"/>
      <c r="L28" s="20"/>
      <c r="M28" s="18"/>
      <c r="N28" s="20"/>
      <c r="O28" s="18"/>
      <c r="P28" s="18"/>
      <c r="Q28" s="18"/>
      <c r="R28" s="1"/>
      <c r="S28" s="1"/>
      <c r="T28" s="1"/>
      <c r="U28" s="1"/>
      <c r="V28" s="1"/>
      <c r="W28" s="1"/>
      <c r="X28" s="21"/>
      <c r="Z28" s="18"/>
    </row>
    <row r="29" spans="1:26" ht="15.75" customHeight="1">
      <c r="B29" s="18"/>
      <c r="C29" s="18"/>
      <c r="D29" s="19"/>
      <c r="E29" s="18"/>
      <c r="F29" s="18"/>
      <c r="G29" s="18"/>
      <c r="H29" s="20"/>
      <c r="I29" s="18"/>
      <c r="J29" s="20"/>
      <c r="K29" s="18"/>
      <c r="L29" s="20"/>
      <c r="M29" s="18"/>
      <c r="N29" s="20"/>
      <c r="O29" s="18"/>
      <c r="P29" s="18"/>
      <c r="Q29" s="18"/>
      <c r="R29" s="1"/>
      <c r="S29" s="1"/>
      <c r="T29" s="1"/>
      <c r="U29" s="1"/>
      <c r="V29" s="1"/>
      <c r="W29" s="1"/>
      <c r="X29" s="21"/>
      <c r="Z29" s="18"/>
    </row>
    <row r="30" spans="1:26" ht="15.75" customHeight="1">
      <c r="B30" s="18"/>
      <c r="C30" s="18"/>
      <c r="D30" s="19"/>
      <c r="E30" s="18"/>
      <c r="F30" s="18"/>
      <c r="G30" s="18"/>
      <c r="H30" s="20"/>
      <c r="I30" s="18"/>
      <c r="J30" s="20"/>
      <c r="K30" s="18"/>
      <c r="L30" s="20"/>
      <c r="M30" s="18"/>
      <c r="N30" s="20"/>
      <c r="O30" s="18"/>
      <c r="P30" s="18"/>
      <c r="Q30" s="18"/>
      <c r="R30" s="1"/>
      <c r="S30" s="1"/>
      <c r="T30" s="1"/>
      <c r="U30" s="1"/>
      <c r="V30" s="1"/>
      <c r="W30" s="1"/>
      <c r="X30" s="21"/>
      <c r="Z30" s="18"/>
    </row>
    <row r="31" spans="1:26" ht="15.75" customHeight="1">
      <c r="B31" s="18"/>
      <c r="C31" s="18"/>
      <c r="D31" s="19"/>
      <c r="E31" s="18"/>
      <c r="F31" s="18"/>
      <c r="G31" s="18"/>
      <c r="H31" s="20"/>
      <c r="I31" s="18"/>
      <c r="J31" s="20"/>
      <c r="K31" s="18"/>
      <c r="L31" s="20"/>
      <c r="M31" s="18"/>
      <c r="N31" s="20"/>
      <c r="O31" s="18"/>
      <c r="P31" s="18"/>
      <c r="Q31" s="18"/>
      <c r="R31" s="1"/>
      <c r="S31" s="1"/>
      <c r="T31" s="1"/>
      <c r="U31" s="1"/>
      <c r="V31" s="1"/>
      <c r="W31" s="1"/>
      <c r="X31" s="21"/>
      <c r="Z31" s="18"/>
    </row>
    <row r="32" spans="1:26" ht="15.75" customHeight="1">
      <c r="B32" s="18"/>
      <c r="C32" s="18"/>
      <c r="D32" s="19"/>
      <c r="E32" s="18"/>
      <c r="F32" s="18"/>
      <c r="G32" s="18"/>
      <c r="H32" s="20"/>
      <c r="I32" s="18"/>
      <c r="J32" s="20"/>
      <c r="K32" s="18"/>
      <c r="L32" s="20"/>
      <c r="M32" s="18"/>
      <c r="N32" s="20"/>
      <c r="O32" s="18"/>
      <c r="P32" s="18"/>
      <c r="Q32" s="18"/>
      <c r="R32" s="1"/>
      <c r="S32" s="1"/>
      <c r="T32" s="1"/>
      <c r="U32" s="1"/>
      <c r="V32" s="1"/>
      <c r="W32" s="1"/>
      <c r="X32" s="21"/>
      <c r="Z32" s="18"/>
    </row>
    <row r="33" spans="2:26" ht="15.75" customHeight="1">
      <c r="B33" s="18"/>
      <c r="C33" s="18"/>
      <c r="D33" s="19"/>
      <c r="E33" s="18"/>
      <c r="F33" s="18"/>
      <c r="G33" s="18"/>
      <c r="H33" s="20"/>
      <c r="I33" s="18"/>
      <c r="J33" s="20"/>
      <c r="K33" s="18"/>
      <c r="L33" s="20"/>
      <c r="M33" s="18"/>
      <c r="N33" s="20"/>
      <c r="O33" s="18"/>
      <c r="P33" s="18"/>
      <c r="Q33" s="18"/>
      <c r="R33" s="1"/>
      <c r="S33" s="1"/>
      <c r="T33" s="1"/>
      <c r="U33" s="1"/>
      <c r="V33" s="1"/>
      <c r="W33" s="1"/>
      <c r="X33" s="21"/>
      <c r="Z33" s="18"/>
    </row>
    <row r="34" spans="2:26" ht="15.75" customHeight="1">
      <c r="B34" s="18"/>
      <c r="C34" s="18"/>
      <c r="D34" s="19"/>
      <c r="E34" s="18"/>
      <c r="F34" s="18"/>
      <c r="G34" s="18"/>
      <c r="H34" s="20"/>
      <c r="I34" s="18"/>
      <c r="J34" s="20"/>
      <c r="K34" s="18"/>
      <c r="L34" s="20"/>
      <c r="M34" s="18"/>
      <c r="N34" s="20"/>
      <c r="O34" s="18"/>
      <c r="P34" s="18"/>
      <c r="Q34" s="18"/>
      <c r="R34" s="1"/>
      <c r="S34" s="1"/>
      <c r="T34" s="1"/>
      <c r="U34" s="1"/>
      <c r="V34" s="1"/>
      <c r="W34" s="1"/>
      <c r="X34" s="21"/>
      <c r="Z34" s="18"/>
    </row>
    <row r="35" spans="2:26" ht="15.75" customHeight="1">
      <c r="B35" s="18"/>
      <c r="C35" s="18"/>
      <c r="D35" s="19"/>
      <c r="E35" s="18"/>
      <c r="F35" s="18"/>
      <c r="G35" s="18"/>
      <c r="H35" s="20"/>
      <c r="I35" s="18"/>
      <c r="J35" s="20"/>
      <c r="K35" s="18"/>
      <c r="L35" s="20"/>
      <c r="M35" s="18"/>
      <c r="N35" s="20"/>
      <c r="O35" s="18"/>
      <c r="P35" s="18"/>
      <c r="Q35" s="18"/>
      <c r="R35" s="1"/>
      <c r="S35" s="1"/>
      <c r="T35" s="1"/>
      <c r="U35" s="1"/>
      <c r="V35" s="1"/>
      <c r="W35" s="1"/>
      <c r="X35" s="21"/>
      <c r="Z35" s="18"/>
    </row>
    <row r="36" spans="2:26" ht="15.75" customHeight="1">
      <c r="F36" s="22"/>
      <c r="H36" s="22"/>
      <c r="J36" s="22"/>
      <c r="L36" s="22"/>
      <c r="N36" s="22"/>
      <c r="O36" s="23"/>
      <c r="P36" s="23"/>
      <c r="Q36" s="23"/>
      <c r="Z36" s="18"/>
    </row>
    <row r="37" spans="2:26" ht="15.75" customHeight="1">
      <c r="F37" s="22"/>
      <c r="H37" s="22"/>
      <c r="J37" s="22"/>
      <c r="L37" s="22"/>
      <c r="N37" s="22"/>
      <c r="O37" s="23"/>
      <c r="P37" s="23"/>
      <c r="Q37" s="23"/>
      <c r="Z37" s="18"/>
    </row>
    <row r="38" spans="2:26" ht="15.75" customHeight="1">
      <c r="F38" s="22"/>
      <c r="H38" s="22"/>
      <c r="J38" s="22"/>
      <c r="L38" s="22"/>
      <c r="N38" s="22"/>
      <c r="O38" s="23"/>
      <c r="P38" s="23"/>
      <c r="Q38" s="23"/>
      <c r="Z38" s="18"/>
    </row>
    <row r="39" spans="2:26" ht="15.75" customHeight="1">
      <c r="F39" s="22"/>
      <c r="H39" s="22"/>
      <c r="J39" s="22"/>
      <c r="L39" s="22"/>
      <c r="N39" s="22"/>
      <c r="O39" s="23"/>
      <c r="P39" s="23"/>
      <c r="Q39" s="23"/>
      <c r="Z39" s="18"/>
    </row>
    <row r="40" spans="2:26" ht="15.75" customHeight="1">
      <c r="F40" s="22"/>
      <c r="H40" s="22"/>
      <c r="J40" s="22"/>
      <c r="L40" s="22"/>
      <c r="N40" s="22"/>
      <c r="O40" s="23"/>
      <c r="P40" s="23"/>
      <c r="Q40" s="23"/>
      <c r="Z40" s="18"/>
    </row>
    <row r="41" spans="2:26" ht="15.75" customHeight="1">
      <c r="F41" s="22"/>
      <c r="H41" s="22"/>
      <c r="J41" s="22"/>
      <c r="L41" s="22"/>
      <c r="N41" s="22"/>
      <c r="O41" s="23"/>
      <c r="P41" s="23"/>
      <c r="Q41" s="23"/>
      <c r="Z41" s="18"/>
    </row>
    <row r="42" spans="2:26" ht="15.75" customHeight="1">
      <c r="F42" s="22"/>
      <c r="H42" s="22"/>
      <c r="J42" s="22"/>
      <c r="L42" s="22"/>
      <c r="N42" s="22"/>
      <c r="O42" s="23"/>
      <c r="P42" s="23"/>
      <c r="Q42" s="23"/>
      <c r="Z42" s="18"/>
    </row>
    <row r="43" spans="2:26" ht="15.75" customHeight="1">
      <c r="F43" s="22"/>
      <c r="H43" s="22"/>
      <c r="J43" s="22"/>
      <c r="L43" s="22"/>
      <c r="N43" s="22"/>
      <c r="O43" s="23"/>
      <c r="P43" s="23"/>
      <c r="Q43" s="23"/>
      <c r="Z43" s="18"/>
    </row>
    <row r="44" spans="2:26" ht="15.75" customHeight="1">
      <c r="F44" s="22"/>
      <c r="H44" s="22"/>
      <c r="J44" s="22"/>
      <c r="L44" s="22"/>
      <c r="N44" s="22"/>
      <c r="O44" s="23"/>
      <c r="P44" s="23"/>
      <c r="Q44" s="23"/>
      <c r="Z44" s="18"/>
    </row>
    <row r="45" spans="2:26" ht="15.75" customHeight="1">
      <c r="F45" s="22"/>
      <c r="H45" s="22"/>
      <c r="J45" s="22"/>
      <c r="L45" s="22"/>
      <c r="N45" s="22"/>
      <c r="O45" s="23"/>
      <c r="P45" s="23"/>
      <c r="Q45" s="23"/>
      <c r="Z45" s="18"/>
    </row>
    <row r="46" spans="2:26" ht="15.75" customHeight="1">
      <c r="F46" s="22"/>
      <c r="H46" s="22"/>
      <c r="J46" s="22"/>
      <c r="L46" s="22"/>
      <c r="N46" s="22"/>
      <c r="O46" s="23"/>
      <c r="P46" s="23"/>
      <c r="Q46" s="23"/>
      <c r="Z46" s="18"/>
    </row>
    <row r="47" spans="2:26" ht="15.75" customHeight="1">
      <c r="F47" s="22"/>
      <c r="H47" s="22"/>
      <c r="J47" s="22"/>
      <c r="L47" s="22"/>
      <c r="N47" s="22"/>
      <c r="O47" s="23"/>
      <c r="P47" s="23"/>
      <c r="Q47" s="23"/>
      <c r="Z47" s="18"/>
    </row>
    <row r="48" spans="2:26" ht="15.75" customHeight="1">
      <c r="F48" s="22"/>
      <c r="H48" s="22"/>
      <c r="J48" s="22"/>
      <c r="L48" s="22"/>
      <c r="N48" s="22"/>
      <c r="O48" s="23"/>
      <c r="P48" s="23"/>
      <c r="Q48" s="23"/>
      <c r="Z48" s="18"/>
    </row>
    <row r="49" spans="6:17" ht="15.75" customHeight="1">
      <c r="F49" s="22"/>
      <c r="H49" s="22"/>
      <c r="J49" s="22"/>
      <c r="L49" s="22"/>
      <c r="N49" s="22"/>
      <c r="O49" s="23"/>
      <c r="P49" s="23"/>
      <c r="Q49" s="23"/>
    </row>
    <row r="50" spans="6:17" ht="15.75" customHeight="1">
      <c r="F50" s="22"/>
      <c r="H50" s="22"/>
      <c r="J50" s="22"/>
      <c r="L50" s="22"/>
      <c r="N50" s="22"/>
      <c r="O50" s="23"/>
      <c r="P50" s="23"/>
      <c r="Q50" s="23"/>
    </row>
    <row r="51" spans="6:17" ht="15.75" customHeight="1">
      <c r="F51" s="22"/>
      <c r="H51" s="22"/>
      <c r="J51" s="22"/>
      <c r="L51" s="22"/>
      <c r="N51" s="22"/>
      <c r="O51" s="23"/>
      <c r="P51" s="23"/>
      <c r="Q51" s="23"/>
    </row>
    <row r="52" spans="6:17" ht="15.75" customHeight="1">
      <c r="F52" s="22"/>
      <c r="H52" s="22"/>
      <c r="J52" s="22"/>
      <c r="L52" s="22"/>
      <c r="N52" s="22"/>
      <c r="O52" s="23"/>
      <c r="P52" s="23"/>
      <c r="Q52" s="23"/>
    </row>
    <row r="53" spans="6:17" ht="15.75" customHeight="1">
      <c r="F53" s="22"/>
      <c r="H53" s="22"/>
      <c r="J53" s="22"/>
      <c r="L53" s="22"/>
      <c r="N53" s="22"/>
      <c r="O53" s="23"/>
      <c r="P53" s="23"/>
      <c r="Q53" s="23"/>
    </row>
    <row r="54" spans="6:17" ht="15.75" customHeight="1">
      <c r="F54" s="22"/>
      <c r="H54" s="22"/>
      <c r="J54" s="22"/>
      <c r="L54" s="22"/>
      <c r="N54" s="22"/>
      <c r="O54" s="23"/>
      <c r="P54" s="23"/>
      <c r="Q54" s="23"/>
    </row>
    <row r="55" spans="6:17" ht="15.75" customHeight="1">
      <c r="F55" s="22"/>
      <c r="H55" s="22"/>
      <c r="J55" s="22"/>
      <c r="L55" s="22"/>
      <c r="N55" s="22"/>
      <c r="O55" s="23"/>
      <c r="P55" s="23"/>
      <c r="Q55" s="23"/>
    </row>
    <row r="56" spans="6:17" ht="15.75" customHeight="1">
      <c r="F56" s="22"/>
      <c r="H56" s="22"/>
      <c r="J56" s="22"/>
      <c r="L56" s="22"/>
      <c r="N56" s="22"/>
      <c r="O56" s="23"/>
      <c r="P56" s="23"/>
      <c r="Q56" s="23"/>
    </row>
    <row r="57" spans="6:17" ht="15.75" customHeight="1">
      <c r="F57" s="22"/>
      <c r="H57" s="22"/>
      <c r="J57" s="22"/>
      <c r="L57" s="22"/>
      <c r="N57" s="22"/>
      <c r="O57" s="23"/>
      <c r="P57" s="23"/>
      <c r="Q57" s="23"/>
    </row>
    <row r="58" spans="6:17" ht="15.75" customHeight="1">
      <c r="F58" s="22"/>
      <c r="H58" s="22"/>
      <c r="J58" s="22"/>
      <c r="L58" s="22"/>
      <c r="N58" s="22"/>
      <c r="O58" s="23"/>
      <c r="P58" s="23"/>
      <c r="Q58" s="23"/>
    </row>
    <row r="59" spans="6:17" ht="15.75" customHeight="1">
      <c r="F59" s="22"/>
      <c r="H59" s="22"/>
      <c r="J59" s="22"/>
      <c r="L59" s="22"/>
      <c r="N59" s="22"/>
      <c r="O59" s="23"/>
      <c r="P59" s="23"/>
      <c r="Q59" s="23"/>
    </row>
    <row r="60" spans="6:17" ht="15.75" customHeight="1">
      <c r="F60" s="22"/>
      <c r="H60" s="22"/>
      <c r="J60" s="22"/>
      <c r="L60" s="22"/>
      <c r="N60" s="22"/>
      <c r="O60" s="23"/>
      <c r="P60" s="23"/>
      <c r="Q60" s="23"/>
    </row>
    <row r="61" spans="6:17" ht="15.75" customHeight="1">
      <c r="F61" s="22"/>
      <c r="H61" s="22"/>
      <c r="J61" s="22"/>
      <c r="L61" s="22"/>
      <c r="N61" s="22"/>
      <c r="O61" s="23"/>
      <c r="P61" s="23"/>
      <c r="Q61" s="23"/>
    </row>
    <row r="62" spans="6:17" ht="15.75" customHeight="1">
      <c r="F62" s="22"/>
      <c r="H62" s="22"/>
      <c r="J62" s="22"/>
      <c r="L62" s="22"/>
      <c r="N62" s="22"/>
      <c r="O62" s="23"/>
      <c r="P62" s="23"/>
      <c r="Q62" s="23"/>
    </row>
    <row r="63" spans="6:17" ht="15.75" customHeight="1">
      <c r="F63" s="22"/>
      <c r="H63" s="22"/>
      <c r="J63" s="22"/>
      <c r="L63" s="22"/>
      <c r="N63" s="22"/>
      <c r="O63" s="23"/>
      <c r="P63" s="23"/>
      <c r="Q63" s="23"/>
    </row>
    <row r="64" spans="6:17" ht="15.75" customHeight="1">
      <c r="F64" s="22"/>
      <c r="H64" s="22"/>
      <c r="J64" s="22"/>
      <c r="L64" s="22"/>
      <c r="N64" s="22"/>
      <c r="O64" s="23"/>
      <c r="P64" s="23"/>
      <c r="Q64" s="23"/>
    </row>
    <row r="65" spans="6:17" ht="15.75" customHeight="1">
      <c r="F65" s="22"/>
      <c r="H65" s="22"/>
      <c r="J65" s="22"/>
      <c r="L65" s="22"/>
      <c r="N65" s="22"/>
      <c r="O65" s="23"/>
      <c r="P65" s="23"/>
      <c r="Q65" s="23"/>
    </row>
    <row r="66" spans="6:17" ht="15.75" customHeight="1">
      <c r="F66" s="22"/>
      <c r="H66" s="22"/>
      <c r="J66" s="22"/>
      <c r="L66" s="22"/>
      <c r="N66" s="22"/>
      <c r="O66" s="23"/>
      <c r="P66" s="23"/>
      <c r="Q66" s="23"/>
    </row>
    <row r="67" spans="6:17" ht="15.75" customHeight="1">
      <c r="F67" s="22"/>
      <c r="H67" s="22"/>
      <c r="J67" s="22"/>
      <c r="L67" s="22"/>
      <c r="N67" s="22"/>
      <c r="O67" s="23"/>
      <c r="P67" s="23"/>
      <c r="Q67" s="23"/>
    </row>
    <row r="68" spans="6:17" ht="15.75" customHeight="1">
      <c r="F68" s="22"/>
      <c r="H68" s="22"/>
      <c r="J68" s="22"/>
      <c r="L68" s="22"/>
      <c r="N68" s="22"/>
      <c r="O68" s="23"/>
      <c r="P68" s="23"/>
      <c r="Q68" s="23"/>
    </row>
    <row r="69" spans="6:17" ht="15.75" customHeight="1">
      <c r="F69" s="22"/>
      <c r="H69" s="22"/>
      <c r="J69" s="22"/>
      <c r="L69" s="22"/>
      <c r="N69" s="22"/>
      <c r="O69" s="23"/>
      <c r="P69" s="23"/>
      <c r="Q69" s="23"/>
    </row>
    <row r="70" spans="6:17" ht="15.75" customHeight="1">
      <c r="F70" s="22"/>
      <c r="H70" s="22"/>
      <c r="J70" s="22"/>
      <c r="L70" s="22"/>
      <c r="N70" s="22"/>
      <c r="O70" s="23"/>
      <c r="P70" s="23"/>
      <c r="Q70" s="23"/>
    </row>
    <row r="71" spans="6:17" ht="15.75" customHeight="1">
      <c r="F71" s="22"/>
      <c r="H71" s="22"/>
      <c r="J71" s="22"/>
      <c r="L71" s="22"/>
      <c r="N71" s="22"/>
      <c r="O71" s="23"/>
      <c r="P71" s="23"/>
      <c r="Q71" s="23"/>
    </row>
    <row r="72" spans="6:17" ht="15.75" customHeight="1">
      <c r="F72" s="22"/>
      <c r="H72" s="22"/>
      <c r="J72" s="22"/>
      <c r="L72" s="22"/>
      <c r="N72" s="22"/>
      <c r="O72" s="23"/>
      <c r="P72" s="23"/>
      <c r="Q72" s="23"/>
    </row>
    <row r="73" spans="6:17" ht="15.75" customHeight="1">
      <c r="F73" s="22"/>
      <c r="H73" s="22"/>
      <c r="J73" s="22"/>
      <c r="L73" s="22"/>
      <c r="N73" s="22"/>
      <c r="O73" s="23"/>
      <c r="P73" s="23"/>
      <c r="Q73" s="23"/>
    </row>
    <row r="74" spans="6:17" ht="15.75" customHeight="1">
      <c r="F74" s="22"/>
      <c r="H74" s="22"/>
      <c r="J74" s="22"/>
      <c r="L74" s="22"/>
      <c r="N74" s="22"/>
      <c r="O74" s="23"/>
      <c r="P74" s="23"/>
      <c r="Q74" s="23"/>
    </row>
    <row r="75" spans="6:17" ht="15.75" customHeight="1">
      <c r="F75" s="22"/>
      <c r="H75" s="22"/>
      <c r="J75" s="22"/>
      <c r="L75" s="22"/>
      <c r="N75" s="22"/>
      <c r="O75" s="23"/>
      <c r="P75" s="23"/>
      <c r="Q75" s="23"/>
    </row>
    <row r="76" spans="6:17" ht="15.75" customHeight="1">
      <c r="F76" s="22"/>
      <c r="H76" s="22"/>
      <c r="J76" s="22"/>
      <c r="L76" s="22"/>
      <c r="N76" s="22"/>
      <c r="O76" s="23"/>
      <c r="P76" s="23"/>
      <c r="Q76" s="23"/>
    </row>
    <row r="77" spans="6:17" ht="15.75" customHeight="1">
      <c r="F77" s="22"/>
      <c r="H77" s="22"/>
      <c r="J77" s="22"/>
      <c r="L77" s="22"/>
      <c r="N77" s="22"/>
      <c r="O77" s="23"/>
      <c r="P77" s="23"/>
      <c r="Q77" s="23"/>
    </row>
    <row r="78" spans="6:17" ht="15.75" customHeight="1">
      <c r="F78" s="22"/>
      <c r="H78" s="22"/>
      <c r="J78" s="22"/>
      <c r="L78" s="22"/>
      <c r="N78" s="22"/>
      <c r="O78" s="23"/>
      <c r="P78" s="23"/>
      <c r="Q78" s="23"/>
    </row>
    <row r="79" spans="6:17" ht="15.75" customHeight="1">
      <c r="F79" s="22"/>
      <c r="H79" s="22"/>
      <c r="J79" s="22"/>
      <c r="L79" s="22"/>
      <c r="N79" s="22"/>
      <c r="O79" s="23"/>
      <c r="P79" s="23"/>
      <c r="Q79" s="23"/>
    </row>
    <row r="80" spans="6:17" ht="15.75" customHeight="1">
      <c r="F80" s="22"/>
      <c r="H80" s="22"/>
      <c r="J80" s="22"/>
      <c r="L80" s="22"/>
      <c r="N80" s="22"/>
      <c r="O80" s="23"/>
      <c r="P80" s="23"/>
      <c r="Q80" s="23"/>
    </row>
    <row r="81" spans="6:17" ht="15.75" customHeight="1">
      <c r="F81" s="22"/>
      <c r="H81" s="22"/>
      <c r="J81" s="22"/>
      <c r="L81" s="22"/>
      <c r="N81" s="22"/>
      <c r="O81" s="23"/>
      <c r="P81" s="23"/>
      <c r="Q81" s="23"/>
    </row>
    <row r="82" spans="6:17" ht="15.75" customHeight="1">
      <c r="F82" s="22"/>
      <c r="H82" s="22"/>
      <c r="J82" s="22"/>
      <c r="L82" s="22"/>
      <c r="N82" s="22"/>
      <c r="O82" s="23"/>
      <c r="P82" s="23"/>
      <c r="Q82" s="23"/>
    </row>
    <row r="83" spans="6:17" ht="15.75" customHeight="1">
      <c r="F83" s="22"/>
      <c r="H83" s="22"/>
      <c r="J83" s="22"/>
      <c r="L83" s="22"/>
      <c r="N83" s="22"/>
      <c r="O83" s="23"/>
      <c r="P83" s="23"/>
      <c r="Q83" s="23"/>
    </row>
    <row r="84" spans="6:17" ht="15.75" customHeight="1">
      <c r="F84" s="22"/>
      <c r="H84" s="22"/>
      <c r="J84" s="22"/>
      <c r="L84" s="22"/>
      <c r="N84" s="22"/>
      <c r="O84" s="23"/>
      <c r="P84" s="23"/>
      <c r="Q84" s="23"/>
    </row>
    <row r="85" spans="6:17" ht="15.75" customHeight="1">
      <c r="F85" s="22"/>
      <c r="H85" s="22"/>
      <c r="J85" s="22"/>
      <c r="L85" s="22"/>
      <c r="N85" s="22"/>
      <c r="O85" s="23"/>
      <c r="P85" s="23"/>
      <c r="Q85" s="23"/>
    </row>
    <row r="86" spans="6:17" ht="15.75" customHeight="1">
      <c r="F86" s="22"/>
      <c r="H86" s="22"/>
      <c r="J86" s="22"/>
      <c r="L86" s="22"/>
      <c r="N86" s="22"/>
      <c r="O86" s="23"/>
      <c r="P86" s="23"/>
      <c r="Q86" s="23"/>
    </row>
    <row r="87" spans="6:17" ht="15.75" customHeight="1">
      <c r="F87" s="22"/>
      <c r="H87" s="22"/>
      <c r="J87" s="22"/>
      <c r="L87" s="22"/>
      <c r="N87" s="22"/>
      <c r="O87" s="23"/>
      <c r="P87" s="23"/>
      <c r="Q87" s="23"/>
    </row>
    <row r="88" spans="6:17" ht="15.75" customHeight="1">
      <c r="F88" s="22"/>
      <c r="H88" s="22"/>
      <c r="J88" s="22"/>
      <c r="L88" s="22"/>
      <c r="N88" s="22"/>
      <c r="O88" s="23"/>
      <c r="P88" s="23"/>
      <c r="Q88" s="23"/>
    </row>
    <row r="89" spans="6:17" ht="15.75" customHeight="1">
      <c r="F89" s="22"/>
      <c r="H89" s="22"/>
      <c r="J89" s="22"/>
      <c r="L89" s="22"/>
      <c r="N89" s="22"/>
      <c r="O89" s="23"/>
      <c r="P89" s="23"/>
      <c r="Q89" s="23"/>
    </row>
    <row r="90" spans="6:17" ht="15.75" customHeight="1">
      <c r="F90" s="22"/>
      <c r="H90" s="22"/>
      <c r="J90" s="22"/>
      <c r="L90" s="22"/>
      <c r="N90" s="22"/>
      <c r="O90" s="23"/>
      <c r="P90" s="23"/>
      <c r="Q90" s="23"/>
    </row>
    <row r="91" spans="6:17" ht="15.75" customHeight="1">
      <c r="F91" s="22"/>
      <c r="H91" s="22"/>
      <c r="J91" s="22"/>
      <c r="L91" s="22"/>
      <c r="N91" s="22"/>
      <c r="O91" s="23"/>
      <c r="P91" s="23"/>
      <c r="Q91" s="23"/>
    </row>
    <row r="92" spans="6:17" ht="15.75" customHeight="1">
      <c r="F92" s="22"/>
      <c r="H92" s="22"/>
      <c r="J92" s="22"/>
      <c r="L92" s="22"/>
      <c r="N92" s="22"/>
      <c r="O92" s="23"/>
      <c r="P92" s="23"/>
      <c r="Q92" s="23"/>
    </row>
    <row r="93" spans="6:17" ht="15.75" customHeight="1">
      <c r="F93" s="22"/>
      <c r="H93" s="22"/>
      <c r="J93" s="22"/>
      <c r="L93" s="22"/>
      <c r="N93" s="22"/>
      <c r="O93" s="23"/>
      <c r="P93" s="23"/>
      <c r="Q93" s="23"/>
    </row>
    <row r="94" spans="6:17" ht="15.75" customHeight="1">
      <c r="F94" s="22"/>
      <c r="H94" s="22"/>
      <c r="J94" s="22"/>
      <c r="L94" s="22"/>
      <c r="N94" s="22"/>
      <c r="O94" s="23"/>
      <c r="P94" s="23"/>
      <c r="Q94" s="23"/>
    </row>
    <row r="95" spans="6:17" ht="15.75" customHeight="1">
      <c r="F95" s="22"/>
      <c r="H95" s="22"/>
      <c r="J95" s="22"/>
      <c r="L95" s="22"/>
      <c r="N95" s="22"/>
      <c r="O95" s="23"/>
      <c r="P95" s="23"/>
      <c r="Q95" s="23"/>
    </row>
    <row r="96" spans="6:17" ht="15.75" customHeight="1">
      <c r="F96" s="22"/>
      <c r="H96" s="22"/>
      <c r="J96" s="22"/>
      <c r="L96" s="22"/>
      <c r="N96" s="22"/>
      <c r="O96" s="23"/>
      <c r="P96" s="23"/>
      <c r="Q96" s="23"/>
    </row>
    <row r="97" spans="6:17" ht="15.75" customHeight="1">
      <c r="F97" s="22"/>
      <c r="H97" s="22"/>
      <c r="J97" s="22"/>
      <c r="L97" s="22"/>
      <c r="N97" s="22"/>
      <c r="O97" s="23"/>
      <c r="P97" s="23"/>
      <c r="Q97" s="23"/>
    </row>
    <row r="98" spans="6:17" ht="15.75" customHeight="1">
      <c r="F98" s="22"/>
      <c r="H98" s="22"/>
      <c r="J98" s="22"/>
      <c r="L98" s="22"/>
      <c r="N98" s="22"/>
      <c r="O98" s="23"/>
      <c r="P98" s="23"/>
      <c r="Q98" s="23"/>
    </row>
    <row r="99" spans="6:17" ht="15.75" customHeight="1">
      <c r="F99" s="22"/>
      <c r="H99" s="22"/>
      <c r="J99" s="22"/>
      <c r="L99" s="22"/>
      <c r="N99" s="22"/>
      <c r="O99" s="23"/>
      <c r="P99" s="23"/>
      <c r="Q99" s="23"/>
    </row>
    <row r="100" spans="6:17" ht="15.75" customHeight="1">
      <c r="F100" s="22"/>
      <c r="H100" s="22"/>
      <c r="J100" s="22"/>
      <c r="L100" s="22"/>
      <c r="N100" s="22"/>
      <c r="O100" s="23"/>
      <c r="P100" s="23"/>
      <c r="Q100" s="23"/>
    </row>
    <row r="101" spans="6:17" ht="15.75" customHeight="1">
      <c r="F101" s="22"/>
      <c r="H101" s="22"/>
      <c r="J101" s="22"/>
      <c r="L101" s="22"/>
      <c r="N101" s="22"/>
      <c r="O101" s="23"/>
      <c r="P101" s="23"/>
      <c r="Q101" s="23"/>
    </row>
    <row r="102" spans="6:17" ht="15.75" customHeight="1">
      <c r="F102" s="22"/>
      <c r="H102" s="22"/>
      <c r="J102" s="22"/>
      <c r="L102" s="22"/>
      <c r="N102" s="22"/>
      <c r="O102" s="23"/>
      <c r="P102" s="23"/>
      <c r="Q102" s="23"/>
    </row>
    <row r="103" spans="6:17" ht="15.75" customHeight="1">
      <c r="F103" s="22"/>
      <c r="H103" s="22"/>
      <c r="J103" s="22"/>
      <c r="L103" s="22"/>
      <c r="N103" s="22"/>
      <c r="O103" s="23"/>
      <c r="P103" s="23"/>
      <c r="Q103" s="23"/>
    </row>
    <row r="104" spans="6:17" ht="15.75" customHeight="1">
      <c r="F104" s="22"/>
      <c r="H104" s="22"/>
      <c r="J104" s="22"/>
      <c r="L104" s="22"/>
      <c r="N104" s="22"/>
      <c r="O104" s="23"/>
      <c r="P104" s="23"/>
      <c r="Q104" s="23"/>
    </row>
    <row r="105" spans="6:17" ht="15.75" customHeight="1">
      <c r="F105" s="22"/>
      <c r="H105" s="22"/>
      <c r="J105" s="22"/>
      <c r="L105" s="22"/>
      <c r="N105" s="22"/>
      <c r="O105" s="23"/>
      <c r="P105" s="23"/>
      <c r="Q105" s="23"/>
    </row>
    <row r="106" spans="6:17" ht="15.75" customHeight="1">
      <c r="F106" s="22"/>
      <c r="H106" s="22"/>
      <c r="J106" s="22"/>
      <c r="L106" s="22"/>
      <c r="N106" s="22"/>
      <c r="O106" s="23"/>
      <c r="P106" s="23"/>
      <c r="Q106" s="23"/>
    </row>
    <row r="107" spans="6:17" ht="15.75" customHeight="1">
      <c r="F107" s="22"/>
      <c r="H107" s="22"/>
      <c r="J107" s="22"/>
      <c r="L107" s="22"/>
      <c r="N107" s="22"/>
      <c r="O107" s="23"/>
      <c r="P107" s="23"/>
      <c r="Q107" s="23"/>
    </row>
    <row r="108" spans="6:17" ht="15.75" customHeight="1">
      <c r="F108" s="22"/>
      <c r="H108" s="22"/>
      <c r="J108" s="22"/>
      <c r="L108" s="22"/>
      <c r="N108" s="22"/>
      <c r="O108" s="23"/>
      <c r="P108" s="23"/>
      <c r="Q108" s="23"/>
    </row>
    <row r="109" spans="6:17" ht="15.75" customHeight="1">
      <c r="F109" s="22"/>
      <c r="H109" s="22"/>
      <c r="J109" s="22"/>
      <c r="L109" s="22"/>
      <c r="N109" s="22"/>
      <c r="O109" s="23"/>
      <c r="P109" s="23"/>
      <c r="Q109" s="23"/>
    </row>
    <row r="110" spans="6:17" ht="15.75" customHeight="1">
      <c r="F110" s="22"/>
      <c r="H110" s="22"/>
      <c r="J110" s="22"/>
      <c r="L110" s="22"/>
      <c r="N110" s="22"/>
      <c r="O110" s="23"/>
      <c r="P110" s="23"/>
      <c r="Q110" s="23"/>
    </row>
    <row r="111" spans="6:17" ht="15.75" customHeight="1">
      <c r="F111" s="22"/>
      <c r="H111" s="22"/>
      <c r="J111" s="22"/>
      <c r="L111" s="22"/>
      <c r="N111" s="22"/>
      <c r="O111" s="23"/>
      <c r="P111" s="23"/>
      <c r="Q111" s="23"/>
    </row>
    <row r="112" spans="6:17" ht="15.75" customHeight="1">
      <c r="F112" s="22"/>
      <c r="H112" s="22"/>
      <c r="J112" s="22"/>
      <c r="L112" s="22"/>
      <c r="N112" s="22"/>
      <c r="O112" s="23"/>
      <c r="P112" s="23"/>
      <c r="Q112" s="23"/>
    </row>
    <row r="113" spans="6:17" ht="15.75" customHeight="1">
      <c r="F113" s="22"/>
      <c r="H113" s="22"/>
      <c r="J113" s="22"/>
      <c r="L113" s="22"/>
      <c r="N113" s="22"/>
      <c r="O113" s="23"/>
      <c r="P113" s="23"/>
      <c r="Q113" s="23"/>
    </row>
    <row r="114" spans="6:17" ht="15.75" customHeight="1">
      <c r="F114" s="22"/>
      <c r="H114" s="22"/>
      <c r="J114" s="22"/>
      <c r="L114" s="22"/>
      <c r="N114" s="22"/>
      <c r="O114" s="23"/>
      <c r="P114" s="23"/>
      <c r="Q114" s="23"/>
    </row>
    <row r="115" spans="6:17" ht="15.75" customHeight="1">
      <c r="F115" s="22"/>
      <c r="H115" s="22"/>
      <c r="J115" s="22"/>
      <c r="L115" s="22"/>
      <c r="N115" s="22"/>
      <c r="O115" s="23"/>
      <c r="P115" s="23"/>
      <c r="Q115" s="23"/>
    </row>
    <row r="116" spans="6:17" ht="15.75" customHeight="1">
      <c r="F116" s="22"/>
      <c r="H116" s="22"/>
      <c r="J116" s="22"/>
      <c r="L116" s="22"/>
      <c r="N116" s="22"/>
      <c r="O116" s="23"/>
      <c r="P116" s="23"/>
      <c r="Q116" s="23"/>
    </row>
    <row r="117" spans="6:17" ht="15.75" customHeight="1">
      <c r="F117" s="22"/>
      <c r="H117" s="22"/>
      <c r="J117" s="22"/>
      <c r="L117" s="22"/>
      <c r="N117" s="22"/>
      <c r="O117" s="23"/>
      <c r="P117" s="23"/>
      <c r="Q117" s="23"/>
    </row>
    <row r="118" spans="6:17" ht="15.75" customHeight="1">
      <c r="F118" s="22"/>
      <c r="H118" s="22"/>
      <c r="J118" s="22"/>
      <c r="L118" s="22"/>
      <c r="N118" s="22"/>
      <c r="O118" s="23"/>
      <c r="P118" s="23"/>
      <c r="Q118" s="23"/>
    </row>
    <row r="119" spans="6:17" ht="15.75" customHeight="1">
      <c r="F119" s="22"/>
      <c r="H119" s="22"/>
      <c r="J119" s="22"/>
      <c r="L119" s="22"/>
      <c r="N119" s="22"/>
      <c r="O119" s="23"/>
      <c r="P119" s="23"/>
      <c r="Q119" s="23"/>
    </row>
    <row r="120" spans="6:17" ht="15.75" customHeight="1">
      <c r="F120" s="22"/>
      <c r="H120" s="22"/>
      <c r="J120" s="22"/>
      <c r="L120" s="22"/>
      <c r="N120" s="22"/>
      <c r="O120" s="23"/>
      <c r="P120" s="23"/>
      <c r="Q120" s="23"/>
    </row>
    <row r="121" spans="6:17" ht="15.75" customHeight="1">
      <c r="F121" s="22"/>
      <c r="H121" s="22"/>
      <c r="J121" s="22"/>
      <c r="L121" s="22"/>
      <c r="N121" s="22"/>
      <c r="O121" s="23"/>
      <c r="P121" s="23"/>
      <c r="Q121" s="23"/>
    </row>
    <row r="122" spans="6:17" ht="15.75" customHeight="1">
      <c r="F122" s="22"/>
      <c r="H122" s="22"/>
      <c r="J122" s="22"/>
      <c r="L122" s="22"/>
      <c r="N122" s="22"/>
      <c r="O122" s="23"/>
      <c r="P122" s="23"/>
      <c r="Q122" s="23"/>
    </row>
    <row r="123" spans="6:17" ht="15.75" customHeight="1">
      <c r="F123" s="22"/>
      <c r="H123" s="22"/>
      <c r="J123" s="22"/>
      <c r="L123" s="22"/>
      <c r="N123" s="22"/>
      <c r="O123" s="23"/>
      <c r="P123" s="23"/>
      <c r="Q123" s="23"/>
    </row>
    <row r="124" spans="6:17" ht="15.75" customHeight="1">
      <c r="F124" s="22"/>
      <c r="H124" s="22"/>
      <c r="J124" s="22"/>
      <c r="L124" s="22"/>
      <c r="N124" s="22"/>
      <c r="O124" s="23"/>
      <c r="P124" s="23"/>
      <c r="Q124" s="23"/>
    </row>
    <row r="125" spans="6:17" ht="15.75" customHeight="1">
      <c r="F125" s="22"/>
      <c r="H125" s="22"/>
      <c r="J125" s="22"/>
      <c r="L125" s="22"/>
      <c r="N125" s="22"/>
      <c r="O125" s="23"/>
      <c r="P125" s="23"/>
      <c r="Q125" s="23"/>
    </row>
    <row r="126" spans="6:17" ht="15.75" customHeight="1">
      <c r="F126" s="22"/>
      <c r="H126" s="22"/>
      <c r="J126" s="22"/>
      <c r="L126" s="22"/>
      <c r="N126" s="22"/>
      <c r="O126" s="23"/>
      <c r="P126" s="23"/>
      <c r="Q126" s="23"/>
    </row>
    <row r="127" spans="6:17" ht="15.75" customHeight="1">
      <c r="F127" s="22"/>
      <c r="H127" s="22"/>
      <c r="J127" s="22"/>
      <c r="L127" s="22"/>
      <c r="N127" s="22"/>
      <c r="O127" s="23"/>
      <c r="P127" s="23"/>
      <c r="Q127" s="23"/>
    </row>
    <row r="128" spans="6:17" ht="15.75" customHeight="1">
      <c r="F128" s="22"/>
      <c r="H128" s="22"/>
      <c r="J128" s="22"/>
      <c r="L128" s="22"/>
      <c r="N128" s="22"/>
      <c r="O128" s="23"/>
      <c r="P128" s="23"/>
      <c r="Q128" s="23"/>
    </row>
    <row r="129" spans="6:17" ht="15.75" customHeight="1">
      <c r="F129" s="22"/>
      <c r="H129" s="22"/>
      <c r="J129" s="22"/>
      <c r="L129" s="22"/>
      <c r="N129" s="22"/>
      <c r="O129" s="23"/>
      <c r="P129" s="23"/>
      <c r="Q129" s="23"/>
    </row>
    <row r="130" spans="6:17" ht="15.75" customHeight="1">
      <c r="F130" s="22"/>
      <c r="H130" s="22"/>
      <c r="J130" s="22"/>
      <c r="L130" s="22"/>
      <c r="N130" s="22"/>
      <c r="O130" s="23"/>
      <c r="P130" s="23"/>
      <c r="Q130" s="23"/>
    </row>
    <row r="131" spans="6:17" ht="15.75" customHeight="1">
      <c r="O131" s="25"/>
      <c r="P131" s="25"/>
      <c r="Q131" s="25"/>
    </row>
    <row r="132" spans="6:17" ht="15.75" customHeight="1">
      <c r="O132" s="25"/>
      <c r="P132" s="25"/>
      <c r="Q132" s="25"/>
    </row>
    <row r="133" spans="6:17" ht="15.75" customHeight="1">
      <c r="O133" s="25"/>
      <c r="P133" s="25"/>
      <c r="Q133" s="25"/>
    </row>
    <row r="134" spans="6:17" ht="15.75" customHeight="1">
      <c r="O134" s="25"/>
      <c r="P134" s="25"/>
      <c r="Q134" s="25"/>
    </row>
    <row r="135" spans="6:17" ht="15.75" customHeight="1">
      <c r="O135" s="25"/>
      <c r="P135" s="25"/>
      <c r="Q135" s="25"/>
    </row>
    <row r="136" spans="6:17" ht="15.75" customHeight="1">
      <c r="O136" s="25"/>
      <c r="P136" s="25"/>
      <c r="Q136" s="25"/>
    </row>
    <row r="137" spans="6:17" ht="15.75" customHeight="1">
      <c r="O137" s="25"/>
      <c r="P137" s="25"/>
      <c r="Q137" s="25"/>
    </row>
    <row r="138" spans="6:17" ht="15.75" customHeight="1">
      <c r="O138" s="25"/>
      <c r="P138" s="25"/>
      <c r="Q138" s="25"/>
    </row>
    <row r="139" spans="6:17" ht="15.75" customHeight="1">
      <c r="O139" s="25"/>
      <c r="P139" s="25"/>
      <c r="Q139" s="25"/>
    </row>
    <row r="140" spans="6:17" ht="15.75" customHeight="1">
      <c r="O140" s="25"/>
      <c r="P140" s="25"/>
      <c r="Q140" s="25"/>
    </row>
    <row r="141" spans="6:17" ht="15.75" customHeight="1">
      <c r="O141" s="25"/>
      <c r="P141" s="25"/>
      <c r="Q141" s="25"/>
    </row>
    <row r="142" spans="6:17" ht="15.75" customHeight="1">
      <c r="O142" s="25"/>
      <c r="P142" s="25"/>
      <c r="Q142" s="25"/>
    </row>
    <row r="143" spans="6:17" ht="15.75" customHeight="1">
      <c r="O143" s="25"/>
      <c r="P143" s="25"/>
      <c r="Q143" s="25"/>
    </row>
    <row r="144" spans="6:17" ht="15.75" customHeight="1">
      <c r="O144" s="25"/>
      <c r="P144" s="25"/>
      <c r="Q144" s="25"/>
    </row>
    <row r="145" spans="15:17" ht="15.75" customHeight="1">
      <c r="O145" s="25"/>
      <c r="P145" s="25"/>
      <c r="Q145" s="25"/>
    </row>
    <row r="146" spans="15:17" ht="15.75" customHeight="1">
      <c r="O146" s="25"/>
      <c r="P146" s="25"/>
      <c r="Q146" s="25"/>
    </row>
    <row r="147" spans="15:17" ht="15.75" customHeight="1">
      <c r="O147" s="25"/>
      <c r="P147" s="25"/>
      <c r="Q147" s="25"/>
    </row>
    <row r="148" spans="15:17" ht="15.75" customHeight="1">
      <c r="O148" s="25"/>
      <c r="P148" s="25"/>
      <c r="Q148" s="25"/>
    </row>
    <row r="149" spans="15:17" ht="15.75" customHeight="1">
      <c r="O149" s="25"/>
      <c r="P149" s="25"/>
      <c r="Q149" s="25"/>
    </row>
    <row r="150" spans="15:17" ht="15.75" customHeight="1">
      <c r="O150" s="25"/>
      <c r="P150" s="25"/>
      <c r="Q150" s="25"/>
    </row>
    <row r="151" spans="15:17" ht="15.75" customHeight="1">
      <c r="O151" s="25"/>
      <c r="P151" s="25"/>
      <c r="Q151" s="25"/>
    </row>
    <row r="152" spans="15:17" ht="15.75" customHeight="1">
      <c r="O152" s="25"/>
      <c r="P152" s="25"/>
      <c r="Q152" s="25"/>
    </row>
    <row r="153" spans="15:17" ht="15.75" customHeight="1">
      <c r="O153" s="25"/>
      <c r="P153" s="25"/>
      <c r="Q153" s="25"/>
    </row>
    <row r="154" spans="15:17" ht="15.75" customHeight="1">
      <c r="O154" s="25"/>
      <c r="P154" s="25"/>
      <c r="Q154" s="25"/>
    </row>
    <row r="155" spans="15:17" ht="15.75" customHeight="1">
      <c r="O155" s="25"/>
      <c r="P155" s="25"/>
      <c r="Q155" s="25"/>
    </row>
    <row r="156" spans="15:17" ht="15.75" customHeight="1">
      <c r="O156" s="25"/>
      <c r="P156" s="25"/>
      <c r="Q156" s="25"/>
    </row>
    <row r="157" spans="15:17" ht="15.75" customHeight="1">
      <c r="O157" s="25"/>
      <c r="P157" s="25"/>
      <c r="Q157" s="25"/>
    </row>
    <row r="158" spans="15:17" ht="15.75" customHeight="1">
      <c r="O158" s="25"/>
      <c r="P158" s="25"/>
      <c r="Q158" s="25"/>
    </row>
    <row r="159" spans="15:17" ht="15.75" customHeight="1">
      <c r="O159" s="25"/>
      <c r="P159" s="25"/>
      <c r="Q159" s="25"/>
    </row>
    <row r="160" spans="15:17" ht="15.75" customHeight="1">
      <c r="O160" s="25"/>
      <c r="P160" s="25"/>
      <c r="Q160" s="25"/>
    </row>
    <row r="161" spans="15:17" ht="15.75" customHeight="1">
      <c r="O161" s="25"/>
      <c r="P161" s="25"/>
      <c r="Q161" s="25"/>
    </row>
    <row r="162" spans="15:17" ht="15.75" customHeight="1">
      <c r="O162" s="25"/>
      <c r="P162" s="25"/>
      <c r="Q162" s="25"/>
    </row>
    <row r="163" spans="15:17" ht="15.75" customHeight="1">
      <c r="O163" s="25"/>
      <c r="P163" s="25"/>
      <c r="Q163" s="25"/>
    </row>
    <row r="164" spans="15:17" ht="15.75" customHeight="1">
      <c r="O164" s="25"/>
      <c r="P164" s="25"/>
      <c r="Q164" s="25"/>
    </row>
    <row r="165" spans="15:17" ht="15.75" customHeight="1">
      <c r="O165" s="25"/>
      <c r="P165" s="25"/>
      <c r="Q165" s="25"/>
    </row>
    <row r="166" spans="15:17" ht="15.75" customHeight="1">
      <c r="O166" s="25"/>
      <c r="P166" s="25"/>
      <c r="Q166" s="25"/>
    </row>
    <row r="167" spans="15:17" ht="15.75" customHeight="1">
      <c r="O167" s="25"/>
      <c r="P167" s="25"/>
      <c r="Q167" s="25"/>
    </row>
    <row r="168" spans="15:17" ht="15.75" customHeight="1">
      <c r="O168" s="25"/>
      <c r="P168" s="25"/>
      <c r="Q168" s="25"/>
    </row>
    <row r="169" spans="15:17" ht="15.75" customHeight="1">
      <c r="O169" s="25"/>
      <c r="P169" s="25"/>
      <c r="Q169" s="25"/>
    </row>
    <row r="170" spans="15:17" ht="15.75" customHeight="1">
      <c r="O170" s="25"/>
      <c r="P170" s="25"/>
      <c r="Q170" s="25"/>
    </row>
    <row r="171" spans="15:17" ht="15.75" customHeight="1">
      <c r="O171" s="25"/>
      <c r="P171" s="25"/>
      <c r="Q171" s="25"/>
    </row>
    <row r="172" spans="15:17" ht="15.75" customHeight="1">
      <c r="O172" s="25"/>
      <c r="P172" s="25"/>
      <c r="Q172" s="25"/>
    </row>
    <row r="173" spans="15:17" ht="15.75" customHeight="1">
      <c r="O173" s="25"/>
      <c r="P173" s="25"/>
      <c r="Q173" s="25"/>
    </row>
    <row r="174" spans="15:17" ht="15.75" customHeight="1">
      <c r="O174" s="25"/>
      <c r="P174" s="25"/>
      <c r="Q174" s="25"/>
    </row>
    <row r="175" spans="15:17" ht="15.75" customHeight="1">
      <c r="O175" s="25"/>
      <c r="P175" s="25"/>
      <c r="Q175" s="25"/>
    </row>
    <row r="176" spans="15:17" ht="15.75" customHeight="1">
      <c r="O176" s="25"/>
      <c r="P176" s="25"/>
      <c r="Q176" s="25"/>
    </row>
    <row r="177" spans="15:17" ht="15.75" customHeight="1">
      <c r="O177" s="25"/>
      <c r="P177" s="25"/>
      <c r="Q177" s="25"/>
    </row>
    <row r="178" spans="15:17" ht="15.75" customHeight="1">
      <c r="O178" s="25"/>
      <c r="P178" s="25"/>
      <c r="Q178" s="25"/>
    </row>
    <row r="179" spans="15:17" ht="15.75" customHeight="1">
      <c r="O179" s="25"/>
      <c r="P179" s="25"/>
      <c r="Q179" s="25"/>
    </row>
    <row r="180" spans="15:17" ht="15.75" customHeight="1">
      <c r="O180" s="25"/>
      <c r="P180" s="25"/>
      <c r="Q180" s="25"/>
    </row>
    <row r="181" spans="15:17" ht="15.75" customHeight="1">
      <c r="O181" s="25"/>
      <c r="P181" s="25"/>
      <c r="Q181" s="25"/>
    </row>
    <row r="182" spans="15:17" ht="15.75" customHeight="1">
      <c r="O182" s="25"/>
      <c r="P182" s="25"/>
      <c r="Q182" s="25"/>
    </row>
    <row r="183" spans="15:17" ht="15.75" customHeight="1">
      <c r="O183" s="25"/>
      <c r="P183" s="25"/>
      <c r="Q183" s="25"/>
    </row>
    <row r="184" spans="15:17" ht="15.75" customHeight="1">
      <c r="O184" s="25"/>
      <c r="P184" s="25"/>
      <c r="Q184" s="25"/>
    </row>
    <row r="185" spans="15:17" ht="15.75" customHeight="1">
      <c r="O185" s="25"/>
      <c r="P185" s="25"/>
      <c r="Q185" s="25"/>
    </row>
    <row r="186" spans="15:17" ht="15.75" customHeight="1">
      <c r="O186" s="25"/>
      <c r="P186" s="25"/>
      <c r="Q186" s="25"/>
    </row>
    <row r="187" spans="15:17" ht="15.75" customHeight="1">
      <c r="O187" s="25"/>
      <c r="P187" s="25"/>
      <c r="Q187" s="25"/>
    </row>
    <row r="188" spans="15:17" ht="15.75" customHeight="1">
      <c r="O188" s="25"/>
      <c r="P188" s="25"/>
      <c r="Q188" s="25"/>
    </row>
    <row r="189" spans="15:17" ht="15.75" customHeight="1">
      <c r="O189" s="25"/>
      <c r="P189" s="25"/>
      <c r="Q189" s="25"/>
    </row>
    <row r="190" spans="15:17" ht="15.75" customHeight="1">
      <c r="O190" s="25"/>
      <c r="P190" s="25"/>
      <c r="Q190" s="25"/>
    </row>
    <row r="191" spans="15:17" ht="15.75" customHeight="1">
      <c r="O191" s="25"/>
      <c r="P191" s="25"/>
      <c r="Q191" s="25"/>
    </row>
    <row r="192" spans="15:17" ht="15.75" customHeight="1">
      <c r="O192" s="25"/>
      <c r="P192" s="25"/>
      <c r="Q192" s="25"/>
    </row>
    <row r="193" spans="15:17" ht="15.75" customHeight="1">
      <c r="O193" s="25"/>
      <c r="P193" s="25"/>
      <c r="Q193" s="25"/>
    </row>
    <row r="194" spans="15:17" ht="15.75" customHeight="1">
      <c r="O194" s="25"/>
      <c r="P194" s="25"/>
      <c r="Q194" s="25"/>
    </row>
    <row r="195" spans="15:17" ht="15.75" customHeight="1">
      <c r="O195" s="25"/>
      <c r="P195" s="25"/>
      <c r="Q195" s="25"/>
    </row>
    <row r="196" spans="15:17" ht="15.75" customHeight="1">
      <c r="O196" s="25"/>
      <c r="P196" s="25"/>
      <c r="Q196" s="25"/>
    </row>
    <row r="197" spans="15:17" ht="15.75" customHeight="1">
      <c r="O197" s="25"/>
      <c r="P197" s="25"/>
      <c r="Q197" s="25"/>
    </row>
    <row r="198" spans="15:17" ht="15.75" customHeight="1">
      <c r="O198" s="25"/>
      <c r="P198" s="25"/>
      <c r="Q198" s="25"/>
    </row>
    <row r="199" spans="15:17" ht="15.75" customHeight="1">
      <c r="O199" s="25"/>
      <c r="P199" s="25"/>
      <c r="Q199" s="25"/>
    </row>
    <row r="200" spans="15:17" ht="15.75" customHeight="1">
      <c r="O200" s="25"/>
      <c r="P200" s="25"/>
      <c r="Q200" s="25"/>
    </row>
    <row r="201" spans="15:17" ht="15.75" customHeight="1">
      <c r="O201" s="25"/>
      <c r="P201" s="25"/>
      <c r="Q201" s="25"/>
    </row>
    <row r="202" spans="15:17" ht="15.75" customHeight="1">
      <c r="O202" s="25"/>
      <c r="P202" s="25"/>
      <c r="Q202" s="25"/>
    </row>
    <row r="203" spans="15:17" ht="15.75" customHeight="1">
      <c r="O203" s="25"/>
      <c r="P203" s="25"/>
      <c r="Q203" s="25"/>
    </row>
    <row r="204" spans="15:17" ht="15.75" customHeight="1">
      <c r="O204" s="25"/>
      <c r="P204" s="25"/>
      <c r="Q204" s="25"/>
    </row>
    <row r="205" spans="15:17" ht="15.75" customHeight="1">
      <c r="O205" s="25"/>
      <c r="P205" s="25"/>
      <c r="Q205" s="25"/>
    </row>
    <row r="206" spans="15:17" ht="15.75" customHeight="1">
      <c r="O206" s="25"/>
      <c r="P206" s="25"/>
      <c r="Q206" s="25"/>
    </row>
    <row r="207" spans="15:17" ht="15.75" customHeight="1">
      <c r="O207" s="25"/>
      <c r="P207" s="25"/>
      <c r="Q207" s="25"/>
    </row>
    <row r="208" spans="15:17" ht="15.75" customHeight="1">
      <c r="O208" s="25"/>
      <c r="P208" s="25"/>
      <c r="Q208" s="25"/>
    </row>
    <row r="209" spans="15:17" ht="15.75" customHeight="1">
      <c r="O209" s="25"/>
      <c r="P209" s="25"/>
      <c r="Q209" s="25"/>
    </row>
    <row r="210" spans="15:17" ht="15.75" customHeight="1">
      <c r="O210" s="25"/>
      <c r="P210" s="25"/>
      <c r="Q210" s="25"/>
    </row>
    <row r="211" spans="15:17" ht="15.75" customHeight="1">
      <c r="O211" s="25"/>
      <c r="P211" s="25"/>
      <c r="Q211" s="25"/>
    </row>
    <row r="212" spans="15:17" ht="15.75" customHeight="1">
      <c r="O212" s="25"/>
      <c r="P212" s="25"/>
      <c r="Q212" s="25"/>
    </row>
    <row r="213" spans="15:17" ht="15.75" customHeight="1">
      <c r="O213" s="25"/>
      <c r="P213" s="25"/>
      <c r="Q213" s="25"/>
    </row>
    <row r="214" spans="15:17" ht="15.75" customHeight="1">
      <c r="O214" s="25"/>
      <c r="P214" s="25"/>
      <c r="Q214" s="25"/>
    </row>
    <row r="215" spans="15:17" ht="15.75" customHeight="1">
      <c r="O215" s="25"/>
      <c r="P215" s="25"/>
      <c r="Q215" s="25"/>
    </row>
    <row r="216" spans="15:17" ht="15.75" customHeight="1">
      <c r="O216" s="25"/>
      <c r="P216" s="25"/>
      <c r="Q216" s="25"/>
    </row>
    <row r="217" spans="15:17" ht="15.75" customHeight="1">
      <c r="O217" s="25"/>
      <c r="P217" s="25"/>
      <c r="Q217" s="25"/>
    </row>
    <row r="218" spans="15:17" ht="15.75" customHeight="1">
      <c r="O218" s="25"/>
      <c r="P218" s="25"/>
      <c r="Q218" s="25"/>
    </row>
    <row r="219" spans="15:17" ht="15.75" customHeight="1">
      <c r="O219" s="25"/>
      <c r="P219" s="25"/>
      <c r="Q219" s="25"/>
    </row>
    <row r="220" spans="15:17" ht="15.75" customHeight="1">
      <c r="O220" s="25"/>
      <c r="P220" s="25"/>
      <c r="Q220" s="25"/>
    </row>
    <row r="221" spans="15:17" ht="15.75" customHeight="1">
      <c r="O221" s="25"/>
      <c r="P221" s="25"/>
      <c r="Q221" s="25"/>
    </row>
    <row r="222" spans="15:17" ht="15.6">
      <c r="O222" s="25"/>
      <c r="P222" s="25"/>
      <c r="Q222" s="25"/>
    </row>
    <row r="223" spans="15:17" ht="15.6">
      <c r="O223" s="25"/>
      <c r="P223" s="25"/>
      <c r="Q223" s="25"/>
    </row>
    <row r="224" spans="15:17" ht="15.6">
      <c r="O224" s="25"/>
      <c r="P224" s="25"/>
      <c r="Q224" s="25"/>
    </row>
    <row r="225" spans="15:17" ht="15.6">
      <c r="O225" s="25"/>
      <c r="P225" s="25"/>
      <c r="Q225" s="25"/>
    </row>
    <row r="226" spans="15:17" ht="15.6">
      <c r="O226" s="25"/>
      <c r="P226" s="25"/>
      <c r="Q226" s="25"/>
    </row>
    <row r="227" spans="15:17" ht="15.6">
      <c r="O227" s="25"/>
      <c r="P227" s="25"/>
      <c r="Q227" s="25"/>
    </row>
    <row r="228" spans="15:17" ht="15.6">
      <c r="O228" s="25"/>
      <c r="P228" s="25"/>
      <c r="Q228" s="25"/>
    </row>
    <row r="229" spans="15:17" ht="15.6">
      <c r="O229" s="25"/>
      <c r="P229" s="25"/>
      <c r="Q229" s="25"/>
    </row>
    <row r="230" spans="15:17" ht="15.6">
      <c r="O230" s="25"/>
      <c r="P230" s="25"/>
      <c r="Q230" s="25"/>
    </row>
    <row r="231" spans="15:17" ht="15.6">
      <c r="O231" s="25"/>
      <c r="P231" s="25"/>
      <c r="Q231" s="25"/>
    </row>
    <row r="232" spans="15:17" ht="15.6">
      <c r="O232" s="25"/>
      <c r="P232" s="25"/>
      <c r="Q232" s="25"/>
    </row>
    <row r="233" spans="15:17" ht="15.6">
      <c r="O233" s="25"/>
      <c r="P233" s="25"/>
      <c r="Q233" s="25"/>
    </row>
    <row r="234" spans="15:17" ht="15.6">
      <c r="O234" s="25"/>
      <c r="P234" s="25"/>
      <c r="Q234" s="25"/>
    </row>
    <row r="235" spans="15:17" ht="15.6">
      <c r="O235" s="25"/>
      <c r="P235" s="25"/>
      <c r="Q235" s="25"/>
    </row>
    <row r="236" spans="15:17" ht="15.6">
      <c r="O236" s="25"/>
      <c r="P236" s="25"/>
      <c r="Q236" s="25"/>
    </row>
    <row r="237" spans="15:17" ht="15.6">
      <c r="O237" s="25"/>
      <c r="P237" s="25"/>
      <c r="Q237" s="25"/>
    </row>
    <row r="238" spans="15:17" ht="15.6">
      <c r="O238" s="25"/>
      <c r="P238" s="25"/>
      <c r="Q238" s="25"/>
    </row>
    <row r="239" spans="15:17" ht="15.6">
      <c r="O239" s="25"/>
      <c r="P239" s="25"/>
      <c r="Q239" s="25"/>
    </row>
    <row r="240" spans="15:17" ht="15.6">
      <c r="O240" s="25"/>
      <c r="P240" s="25"/>
      <c r="Q240" s="25"/>
    </row>
    <row r="241" spans="15:17" ht="15.6">
      <c r="O241" s="25"/>
      <c r="P241" s="25"/>
      <c r="Q241" s="25"/>
    </row>
    <row r="242" spans="15:17" ht="15.6">
      <c r="O242" s="25"/>
      <c r="P242" s="25"/>
      <c r="Q242" s="25"/>
    </row>
    <row r="243" spans="15:17" ht="15.6">
      <c r="O243" s="25"/>
      <c r="P243" s="25"/>
      <c r="Q243" s="25"/>
    </row>
    <row r="244" spans="15:17" ht="15.6">
      <c r="O244" s="25"/>
      <c r="P244" s="25"/>
      <c r="Q244" s="25"/>
    </row>
    <row r="245" spans="15:17" ht="15.6">
      <c r="O245" s="25"/>
      <c r="P245" s="25"/>
      <c r="Q245" s="25"/>
    </row>
    <row r="246" spans="15:17" ht="15.6">
      <c r="O246" s="25"/>
      <c r="P246" s="25"/>
      <c r="Q246" s="25"/>
    </row>
    <row r="247" spans="15:17" ht="15.6">
      <c r="O247" s="25"/>
      <c r="P247" s="25"/>
      <c r="Q247" s="25"/>
    </row>
    <row r="248" spans="15:17" ht="15.6">
      <c r="O248" s="25"/>
      <c r="P248" s="25"/>
      <c r="Q248" s="25"/>
    </row>
    <row r="249" spans="15:17" ht="15.6">
      <c r="O249" s="25"/>
      <c r="P249" s="25"/>
      <c r="Q249" s="25"/>
    </row>
    <row r="250" spans="15:17" ht="15.6">
      <c r="O250" s="25"/>
      <c r="P250" s="25"/>
      <c r="Q250" s="25"/>
    </row>
    <row r="251" spans="15:17" ht="15.6">
      <c r="O251" s="25"/>
      <c r="P251" s="25"/>
      <c r="Q251" s="25"/>
    </row>
    <row r="252" spans="15:17" ht="15.6">
      <c r="O252" s="25"/>
      <c r="P252" s="25"/>
      <c r="Q252" s="25"/>
    </row>
    <row r="253" spans="15:17" ht="15.6">
      <c r="O253" s="25"/>
      <c r="P253" s="25"/>
      <c r="Q253" s="25"/>
    </row>
    <row r="254" spans="15:17" ht="15.6">
      <c r="O254" s="25"/>
      <c r="P254" s="25"/>
      <c r="Q254" s="25"/>
    </row>
    <row r="255" spans="15:17" ht="15.6">
      <c r="O255" s="25"/>
      <c r="P255" s="25"/>
      <c r="Q255" s="25"/>
    </row>
    <row r="256" spans="15:17" ht="15.6">
      <c r="O256" s="25"/>
      <c r="P256" s="25"/>
      <c r="Q256" s="25"/>
    </row>
    <row r="257" spans="15:17" ht="15.6">
      <c r="O257" s="25"/>
      <c r="P257" s="25"/>
      <c r="Q257" s="25"/>
    </row>
    <row r="258" spans="15:17" ht="15.6">
      <c r="O258" s="25"/>
      <c r="P258" s="25"/>
      <c r="Q258" s="25"/>
    </row>
    <row r="259" spans="15:17" ht="15.6">
      <c r="O259" s="25"/>
      <c r="P259" s="25"/>
      <c r="Q259" s="25"/>
    </row>
    <row r="260" spans="15:17" ht="15.6">
      <c r="O260" s="25"/>
      <c r="P260" s="25"/>
      <c r="Q260" s="25"/>
    </row>
    <row r="261" spans="15:17" ht="15.6">
      <c r="O261" s="25"/>
      <c r="P261" s="25"/>
      <c r="Q261" s="25"/>
    </row>
    <row r="262" spans="15:17" ht="15.6">
      <c r="O262" s="25"/>
      <c r="P262" s="25"/>
      <c r="Q262" s="25"/>
    </row>
    <row r="263" spans="15:17" ht="15.6">
      <c r="O263" s="25"/>
      <c r="P263" s="25"/>
      <c r="Q263" s="25"/>
    </row>
    <row r="264" spans="15:17" ht="15.6">
      <c r="O264" s="25"/>
      <c r="P264" s="25"/>
      <c r="Q264" s="25"/>
    </row>
    <row r="265" spans="15:17" ht="15.6">
      <c r="O265" s="25"/>
      <c r="P265" s="25"/>
      <c r="Q265" s="25"/>
    </row>
    <row r="266" spans="15:17" ht="15.6">
      <c r="O266" s="25"/>
      <c r="P266" s="25"/>
      <c r="Q266" s="25"/>
    </row>
    <row r="267" spans="15:17" ht="15.6">
      <c r="O267" s="25"/>
      <c r="P267" s="25"/>
      <c r="Q267" s="25"/>
    </row>
    <row r="268" spans="15:17" ht="15.6">
      <c r="O268" s="25"/>
      <c r="P268" s="25"/>
      <c r="Q268" s="25"/>
    </row>
    <row r="269" spans="15:17" ht="15.6">
      <c r="O269" s="25"/>
      <c r="P269" s="25"/>
      <c r="Q269" s="25"/>
    </row>
    <row r="270" spans="15:17" ht="15.6">
      <c r="O270" s="25"/>
      <c r="P270" s="25"/>
      <c r="Q270" s="25"/>
    </row>
    <row r="271" spans="15:17" ht="15.6">
      <c r="O271" s="25"/>
      <c r="P271" s="25"/>
      <c r="Q271" s="25"/>
    </row>
    <row r="272" spans="15:17" ht="15.6">
      <c r="O272" s="25"/>
      <c r="P272" s="25"/>
      <c r="Q272" s="25"/>
    </row>
    <row r="273" spans="15:17" ht="15.6">
      <c r="O273" s="25"/>
      <c r="P273" s="25"/>
      <c r="Q273" s="25"/>
    </row>
    <row r="274" spans="15:17" ht="15.6">
      <c r="O274" s="25"/>
      <c r="P274" s="25"/>
      <c r="Q274" s="25"/>
    </row>
    <row r="275" spans="15:17" ht="15.6">
      <c r="O275" s="25"/>
      <c r="P275" s="25"/>
      <c r="Q275" s="25"/>
    </row>
    <row r="276" spans="15:17" ht="15.6">
      <c r="O276" s="25"/>
      <c r="P276" s="25"/>
      <c r="Q276" s="25"/>
    </row>
    <row r="277" spans="15:17" ht="15.6">
      <c r="O277" s="25"/>
      <c r="P277" s="25"/>
      <c r="Q277" s="25"/>
    </row>
    <row r="278" spans="15:17" ht="15.6">
      <c r="O278" s="25"/>
      <c r="P278" s="25"/>
      <c r="Q278" s="25"/>
    </row>
    <row r="279" spans="15:17" ht="15.6">
      <c r="O279" s="25"/>
      <c r="P279" s="25"/>
      <c r="Q279" s="25"/>
    </row>
    <row r="280" spans="15:17" ht="15.6">
      <c r="O280" s="25"/>
      <c r="P280" s="25"/>
      <c r="Q280" s="25"/>
    </row>
    <row r="281" spans="15:17" ht="15.6">
      <c r="O281" s="25"/>
      <c r="P281" s="25"/>
      <c r="Q281" s="25"/>
    </row>
    <row r="282" spans="15:17" ht="15.6">
      <c r="O282" s="25"/>
      <c r="P282" s="25"/>
      <c r="Q282" s="25"/>
    </row>
    <row r="283" spans="15:17" ht="15.6">
      <c r="O283" s="25"/>
      <c r="P283" s="25"/>
      <c r="Q283" s="25"/>
    </row>
    <row r="284" spans="15:17" ht="15.6">
      <c r="O284" s="25"/>
      <c r="P284" s="25"/>
      <c r="Q284" s="25"/>
    </row>
    <row r="285" spans="15:17" ht="15.6">
      <c r="O285" s="25"/>
      <c r="P285" s="25"/>
      <c r="Q285" s="25"/>
    </row>
    <row r="286" spans="15:17" ht="15.6">
      <c r="O286" s="25"/>
      <c r="P286" s="25"/>
      <c r="Q286" s="25"/>
    </row>
    <row r="287" spans="15:17" ht="15.6">
      <c r="O287" s="25"/>
      <c r="P287" s="25"/>
      <c r="Q287" s="25"/>
    </row>
    <row r="288" spans="15:17" ht="15.6">
      <c r="O288" s="25"/>
      <c r="P288" s="25"/>
      <c r="Q288" s="25"/>
    </row>
    <row r="289" spans="15:17" ht="15.6">
      <c r="O289" s="25"/>
      <c r="P289" s="25"/>
      <c r="Q289" s="25"/>
    </row>
    <row r="290" spans="15:17" ht="15.6">
      <c r="O290" s="25"/>
      <c r="P290" s="25"/>
      <c r="Q290" s="25"/>
    </row>
    <row r="291" spans="15:17" ht="15.6">
      <c r="O291" s="25"/>
      <c r="P291" s="25"/>
      <c r="Q291" s="25"/>
    </row>
    <row r="292" spans="15:17" ht="15.6">
      <c r="O292" s="25"/>
      <c r="P292" s="25"/>
      <c r="Q292" s="25"/>
    </row>
    <row r="293" spans="15:17" ht="15.6">
      <c r="O293" s="25"/>
      <c r="P293" s="25"/>
      <c r="Q293" s="25"/>
    </row>
    <row r="294" spans="15:17" ht="15.6">
      <c r="O294" s="25"/>
      <c r="P294" s="25"/>
      <c r="Q294" s="25"/>
    </row>
    <row r="295" spans="15:17" ht="15.6">
      <c r="O295" s="25"/>
      <c r="P295" s="25"/>
      <c r="Q295" s="25"/>
    </row>
    <row r="296" spans="15:17" ht="15.6">
      <c r="O296" s="25"/>
      <c r="P296" s="25"/>
      <c r="Q296" s="25"/>
    </row>
    <row r="297" spans="15:17" ht="15.6">
      <c r="O297" s="25"/>
      <c r="P297" s="25"/>
      <c r="Q297" s="25"/>
    </row>
    <row r="298" spans="15:17" ht="15.6">
      <c r="O298" s="25"/>
      <c r="P298" s="25"/>
      <c r="Q298" s="25"/>
    </row>
    <row r="299" spans="15:17" ht="15.6">
      <c r="O299" s="25"/>
      <c r="P299" s="25"/>
      <c r="Q299" s="25"/>
    </row>
    <row r="300" spans="15:17" ht="15.6">
      <c r="O300" s="25"/>
      <c r="P300" s="25"/>
      <c r="Q300" s="25"/>
    </row>
    <row r="301" spans="15:17" ht="15.6">
      <c r="O301" s="25"/>
      <c r="P301" s="25"/>
      <c r="Q301" s="25"/>
    </row>
    <row r="302" spans="15:17" ht="15.6">
      <c r="O302" s="25"/>
      <c r="P302" s="25"/>
      <c r="Q302" s="25"/>
    </row>
    <row r="303" spans="15:17" ht="15.6">
      <c r="O303" s="25"/>
      <c r="P303" s="25"/>
      <c r="Q303" s="25"/>
    </row>
    <row r="304" spans="15:17" ht="15.6">
      <c r="O304" s="25"/>
      <c r="P304" s="25"/>
      <c r="Q304" s="25"/>
    </row>
    <row r="305" spans="15:17" ht="15.6">
      <c r="O305" s="25"/>
      <c r="P305" s="25"/>
      <c r="Q305" s="25"/>
    </row>
    <row r="306" spans="15:17" ht="15.6">
      <c r="O306" s="25"/>
      <c r="P306" s="25"/>
      <c r="Q306" s="25"/>
    </row>
    <row r="307" spans="15:17" ht="15.6">
      <c r="O307" s="25"/>
      <c r="P307" s="25"/>
      <c r="Q307" s="25"/>
    </row>
    <row r="308" spans="15:17" ht="15.6">
      <c r="O308" s="25"/>
      <c r="P308" s="25"/>
      <c r="Q308" s="25"/>
    </row>
    <row r="309" spans="15:17" ht="15.6">
      <c r="O309" s="25"/>
      <c r="P309" s="25"/>
      <c r="Q309" s="25"/>
    </row>
    <row r="310" spans="15:17" ht="15.6">
      <c r="O310" s="25"/>
      <c r="P310" s="25"/>
      <c r="Q310" s="25"/>
    </row>
    <row r="311" spans="15:17" ht="15.6">
      <c r="O311" s="25"/>
      <c r="P311" s="25"/>
      <c r="Q311" s="25"/>
    </row>
    <row r="312" spans="15:17" ht="15.6">
      <c r="O312" s="25"/>
      <c r="P312" s="25"/>
      <c r="Q312" s="25"/>
    </row>
    <row r="313" spans="15:17" ht="15.6">
      <c r="O313" s="25"/>
      <c r="P313" s="25"/>
      <c r="Q313" s="25"/>
    </row>
    <row r="314" spans="15:17" ht="15.6">
      <c r="O314" s="25"/>
      <c r="P314" s="25"/>
      <c r="Q314" s="25"/>
    </row>
    <row r="315" spans="15:17" ht="15.6">
      <c r="O315" s="25"/>
      <c r="P315" s="25"/>
      <c r="Q315" s="25"/>
    </row>
    <row r="316" spans="15:17" ht="15.6">
      <c r="O316" s="25"/>
      <c r="P316" s="25"/>
      <c r="Q316" s="25"/>
    </row>
    <row r="317" spans="15:17" ht="15.6">
      <c r="O317" s="25"/>
      <c r="P317" s="25"/>
      <c r="Q317" s="25"/>
    </row>
    <row r="318" spans="15:17" ht="15.6">
      <c r="O318" s="25"/>
      <c r="P318" s="25"/>
      <c r="Q318" s="25"/>
    </row>
    <row r="319" spans="15:17" ht="15.6">
      <c r="O319" s="25"/>
      <c r="P319" s="25"/>
      <c r="Q319" s="25"/>
    </row>
    <row r="320" spans="15:17" ht="15.6">
      <c r="O320" s="25"/>
      <c r="P320" s="25"/>
      <c r="Q320" s="25"/>
    </row>
    <row r="321" spans="15:17" ht="15.6">
      <c r="O321" s="25"/>
      <c r="P321" s="25"/>
      <c r="Q321" s="25"/>
    </row>
    <row r="322" spans="15:17" ht="15.6">
      <c r="O322" s="25"/>
      <c r="P322" s="25"/>
      <c r="Q322" s="25"/>
    </row>
    <row r="323" spans="15:17" ht="15.6">
      <c r="O323" s="25"/>
      <c r="P323" s="25"/>
      <c r="Q323" s="25"/>
    </row>
    <row r="324" spans="15:17" ht="15.6">
      <c r="O324" s="25"/>
      <c r="P324" s="25"/>
      <c r="Q324" s="25"/>
    </row>
    <row r="325" spans="15:17" ht="15.6">
      <c r="O325" s="25"/>
      <c r="P325" s="25"/>
      <c r="Q325" s="25"/>
    </row>
    <row r="326" spans="15:17" ht="15.6">
      <c r="O326" s="25"/>
      <c r="P326" s="25"/>
      <c r="Q326" s="25"/>
    </row>
    <row r="327" spans="15:17" ht="15.6">
      <c r="O327" s="25"/>
      <c r="P327" s="25"/>
      <c r="Q327" s="25"/>
    </row>
    <row r="328" spans="15:17" ht="15.6">
      <c r="O328" s="25"/>
      <c r="P328" s="25"/>
      <c r="Q328" s="25"/>
    </row>
    <row r="329" spans="15:17" ht="15.6">
      <c r="O329" s="25"/>
      <c r="P329" s="25"/>
      <c r="Q329" s="25"/>
    </row>
    <row r="330" spans="15:17" ht="15.6">
      <c r="O330" s="25"/>
      <c r="P330" s="25"/>
      <c r="Q330" s="25"/>
    </row>
    <row r="331" spans="15:17" ht="15.6">
      <c r="O331" s="25"/>
      <c r="P331" s="25"/>
      <c r="Q331" s="25"/>
    </row>
    <row r="332" spans="15:17" ht="15.6">
      <c r="O332" s="25"/>
      <c r="P332" s="25"/>
      <c r="Q332" s="25"/>
    </row>
    <row r="333" spans="15:17" ht="15.6">
      <c r="O333" s="25"/>
      <c r="P333" s="25"/>
      <c r="Q333" s="25"/>
    </row>
    <row r="334" spans="15:17" ht="15.6">
      <c r="O334" s="25"/>
      <c r="P334" s="25"/>
      <c r="Q334" s="25"/>
    </row>
    <row r="335" spans="15:17" ht="15.6">
      <c r="O335" s="25"/>
      <c r="P335" s="25"/>
      <c r="Q335" s="25"/>
    </row>
    <row r="336" spans="15:17" ht="15.6">
      <c r="O336" s="25"/>
      <c r="P336" s="25"/>
      <c r="Q336" s="25"/>
    </row>
    <row r="337" spans="15:17" ht="15.6">
      <c r="O337" s="25"/>
      <c r="P337" s="25"/>
      <c r="Q337" s="25"/>
    </row>
    <row r="338" spans="15:17" ht="15.6">
      <c r="O338" s="25"/>
      <c r="P338" s="25"/>
      <c r="Q338" s="25"/>
    </row>
    <row r="339" spans="15:17" ht="15.6">
      <c r="O339" s="25"/>
      <c r="P339" s="25"/>
      <c r="Q339" s="25"/>
    </row>
    <row r="340" spans="15:17" ht="15.6">
      <c r="O340" s="25"/>
      <c r="P340" s="25"/>
      <c r="Q340" s="25"/>
    </row>
    <row r="341" spans="15:17" ht="15.6">
      <c r="O341" s="25"/>
      <c r="P341" s="25"/>
      <c r="Q341" s="25"/>
    </row>
    <row r="342" spans="15:17" ht="15.6">
      <c r="O342" s="25"/>
      <c r="P342" s="25"/>
      <c r="Q342" s="25"/>
    </row>
    <row r="343" spans="15:17" ht="15.6">
      <c r="O343" s="25"/>
      <c r="P343" s="25"/>
      <c r="Q343" s="25"/>
    </row>
    <row r="344" spans="15:17" ht="15.6">
      <c r="O344" s="25"/>
      <c r="P344" s="25"/>
      <c r="Q344" s="25"/>
    </row>
    <row r="345" spans="15:17" ht="15.6">
      <c r="O345" s="25"/>
      <c r="P345" s="25"/>
      <c r="Q345" s="25"/>
    </row>
    <row r="346" spans="15:17" ht="15.6">
      <c r="O346" s="25"/>
      <c r="P346" s="25"/>
      <c r="Q346" s="25"/>
    </row>
    <row r="347" spans="15:17" ht="15.6">
      <c r="O347" s="25"/>
      <c r="P347" s="25"/>
      <c r="Q347" s="25"/>
    </row>
    <row r="348" spans="15:17" ht="15.6">
      <c r="O348" s="25"/>
      <c r="P348" s="25"/>
      <c r="Q348" s="25"/>
    </row>
    <row r="349" spans="15:17" ht="15.6">
      <c r="O349" s="25"/>
      <c r="P349" s="25"/>
      <c r="Q349" s="25"/>
    </row>
    <row r="350" spans="15:17" ht="15.6">
      <c r="O350" s="25"/>
      <c r="P350" s="25"/>
      <c r="Q350" s="25"/>
    </row>
    <row r="351" spans="15:17" ht="15.6">
      <c r="O351" s="25"/>
      <c r="P351" s="25"/>
      <c r="Q351" s="25"/>
    </row>
    <row r="352" spans="15:17" ht="15.6">
      <c r="O352" s="25"/>
      <c r="P352" s="25"/>
      <c r="Q352" s="25"/>
    </row>
    <row r="353" spans="15:17" ht="15.6">
      <c r="O353" s="25"/>
      <c r="P353" s="25"/>
      <c r="Q353" s="25"/>
    </row>
    <row r="354" spans="15:17" ht="15.6">
      <c r="O354" s="25"/>
      <c r="P354" s="25"/>
      <c r="Q354" s="25"/>
    </row>
    <row r="355" spans="15:17" ht="15.6">
      <c r="O355" s="25"/>
      <c r="P355" s="25"/>
      <c r="Q355" s="25"/>
    </row>
    <row r="356" spans="15:17" ht="15.6">
      <c r="O356" s="25"/>
      <c r="P356" s="25"/>
      <c r="Q356" s="25"/>
    </row>
    <row r="357" spans="15:17" ht="15.6">
      <c r="O357" s="25"/>
      <c r="P357" s="25"/>
      <c r="Q357" s="25"/>
    </row>
    <row r="358" spans="15:17" ht="15.6">
      <c r="O358" s="25"/>
      <c r="P358" s="25"/>
      <c r="Q358" s="25"/>
    </row>
    <row r="359" spans="15:17" ht="15.6">
      <c r="O359" s="25"/>
      <c r="P359" s="25"/>
      <c r="Q359" s="25"/>
    </row>
    <row r="360" spans="15:17" ht="15.6">
      <c r="O360" s="25"/>
      <c r="P360" s="25"/>
      <c r="Q360" s="25"/>
    </row>
    <row r="361" spans="15:17" ht="15.6">
      <c r="O361" s="25"/>
      <c r="P361" s="25"/>
      <c r="Q361" s="25"/>
    </row>
    <row r="362" spans="15:17" ht="15.6">
      <c r="O362" s="25"/>
      <c r="P362" s="25"/>
      <c r="Q362" s="25"/>
    </row>
    <row r="363" spans="15:17" ht="15.6">
      <c r="O363" s="25"/>
      <c r="P363" s="25"/>
      <c r="Q363" s="25"/>
    </row>
    <row r="364" spans="15:17" ht="15.6">
      <c r="O364" s="25"/>
      <c r="P364" s="25"/>
      <c r="Q364" s="25"/>
    </row>
    <row r="365" spans="15:17" ht="15.6">
      <c r="O365" s="25"/>
      <c r="P365" s="25"/>
      <c r="Q365" s="25"/>
    </row>
    <row r="366" spans="15:17" ht="15.6">
      <c r="O366" s="25"/>
      <c r="P366" s="25"/>
      <c r="Q366" s="25"/>
    </row>
    <row r="367" spans="15:17" ht="15.6">
      <c r="O367" s="25"/>
      <c r="P367" s="25"/>
      <c r="Q367" s="25"/>
    </row>
    <row r="368" spans="15:17" ht="15.6">
      <c r="O368" s="25"/>
      <c r="P368" s="25"/>
      <c r="Q368" s="25"/>
    </row>
    <row r="369" spans="15:17" ht="15.6">
      <c r="O369" s="25"/>
      <c r="P369" s="25"/>
      <c r="Q369" s="25"/>
    </row>
    <row r="370" spans="15:17" ht="15.6">
      <c r="O370" s="25"/>
      <c r="P370" s="25"/>
      <c r="Q370" s="25"/>
    </row>
    <row r="371" spans="15:17" ht="15.6">
      <c r="O371" s="25"/>
      <c r="P371" s="25"/>
      <c r="Q371" s="25"/>
    </row>
    <row r="372" spans="15:17" ht="15.6">
      <c r="O372" s="25"/>
      <c r="P372" s="25"/>
      <c r="Q372" s="25"/>
    </row>
    <row r="373" spans="15:17" ht="15.6">
      <c r="O373" s="25"/>
      <c r="P373" s="25"/>
      <c r="Q373" s="25"/>
    </row>
    <row r="374" spans="15:17" ht="15.6">
      <c r="O374" s="25"/>
      <c r="P374" s="25"/>
      <c r="Q374" s="25"/>
    </row>
    <row r="375" spans="15:17" ht="15.6">
      <c r="O375" s="25"/>
      <c r="P375" s="25"/>
      <c r="Q375" s="25"/>
    </row>
    <row r="376" spans="15:17" ht="15.6">
      <c r="O376" s="25"/>
      <c r="P376" s="25"/>
      <c r="Q376" s="25"/>
    </row>
    <row r="377" spans="15:17" ht="15.6">
      <c r="O377" s="25"/>
      <c r="P377" s="25"/>
      <c r="Q377" s="25"/>
    </row>
    <row r="378" spans="15:17" ht="15.6">
      <c r="O378" s="25"/>
      <c r="P378" s="25"/>
      <c r="Q378" s="25"/>
    </row>
    <row r="379" spans="15:17" ht="15.6">
      <c r="O379" s="25"/>
      <c r="P379" s="25"/>
      <c r="Q379" s="25"/>
    </row>
    <row r="380" spans="15:17" ht="15.6">
      <c r="O380" s="25"/>
      <c r="P380" s="25"/>
      <c r="Q380" s="25"/>
    </row>
    <row r="381" spans="15:17" ht="15.6">
      <c r="O381" s="25"/>
      <c r="P381" s="25"/>
      <c r="Q381" s="25"/>
    </row>
    <row r="382" spans="15:17" ht="15.6">
      <c r="O382" s="25"/>
      <c r="P382" s="25"/>
      <c r="Q382" s="25"/>
    </row>
    <row r="383" spans="15:17" ht="15.6">
      <c r="O383" s="25"/>
      <c r="P383" s="25"/>
      <c r="Q383" s="25"/>
    </row>
    <row r="384" spans="15:17" ht="15.6">
      <c r="O384" s="25"/>
      <c r="P384" s="25"/>
      <c r="Q384" s="25"/>
    </row>
    <row r="385" spans="15:17" ht="15.6">
      <c r="O385" s="25"/>
      <c r="P385" s="25"/>
      <c r="Q385" s="25"/>
    </row>
    <row r="386" spans="15:17" ht="15.6">
      <c r="O386" s="25"/>
      <c r="P386" s="25"/>
      <c r="Q386" s="25"/>
    </row>
    <row r="387" spans="15:17" ht="15.6">
      <c r="O387" s="25"/>
      <c r="P387" s="25"/>
      <c r="Q387" s="25"/>
    </row>
    <row r="388" spans="15:17" ht="15.6">
      <c r="O388" s="25"/>
      <c r="P388" s="25"/>
      <c r="Q388" s="25"/>
    </row>
    <row r="389" spans="15:17" ht="15.6">
      <c r="O389" s="25"/>
      <c r="P389" s="25"/>
      <c r="Q389" s="25"/>
    </row>
    <row r="390" spans="15:17" ht="15.6">
      <c r="O390" s="25"/>
      <c r="P390" s="25"/>
      <c r="Q390" s="25"/>
    </row>
    <row r="391" spans="15:17" ht="15.6">
      <c r="O391" s="25"/>
      <c r="P391" s="25"/>
      <c r="Q391" s="25"/>
    </row>
    <row r="392" spans="15:17" ht="15.6">
      <c r="O392" s="25"/>
      <c r="P392" s="25"/>
      <c r="Q392" s="25"/>
    </row>
    <row r="393" spans="15:17" ht="15.6">
      <c r="O393" s="25"/>
      <c r="P393" s="25"/>
      <c r="Q393" s="25"/>
    </row>
    <row r="394" spans="15:17" ht="15.6">
      <c r="O394" s="25"/>
      <c r="P394" s="25"/>
      <c r="Q394" s="25"/>
    </row>
    <row r="395" spans="15:17" ht="15.6">
      <c r="O395" s="25"/>
      <c r="P395" s="25"/>
      <c r="Q395" s="25"/>
    </row>
    <row r="396" spans="15:17" ht="15.6">
      <c r="O396" s="25"/>
      <c r="P396" s="25"/>
      <c r="Q396" s="25"/>
    </row>
    <row r="397" spans="15:17" ht="15.6">
      <c r="O397" s="25"/>
      <c r="P397" s="25"/>
      <c r="Q397" s="25"/>
    </row>
    <row r="398" spans="15:17" ht="15.6">
      <c r="O398" s="25"/>
      <c r="P398" s="25"/>
      <c r="Q398" s="25"/>
    </row>
    <row r="399" spans="15:17" ht="15.6">
      <c r="O399" s="25"/>
      <c r="P399" s="25"/>
      <c r="Q399" s="25"/>
    </row>
    <row r="400" spans="15:17" ht="15.6">
      <c r="O400" s="25"/>
      <c r="P400" s="25"/>
      <c r="Q400" s="25"/>
    </row>
    <row r="401" spans="15:17" ht="15.6">
      <c r="O401" s="25"/>
      <c r="P401" s="25"/>
      <c r="Q401" s="25"/>
    </row>
    <row r="402" spans="15:17" ht="15.6">
      <c r="O402" s="25"/>
      <c r="P402" s="25"/>
      <c r="Q402" s="25"/>
    </row>
    <row r="403" spans="15:17" ht="15.6">
      <c r="O403" s="25"/>
      <c r="P403" s="25"/>
      <c r="Q403" s="25"/>
    </row>
    <row r="404" spans="15:17" ht="15.6">
      <c r="O404" s="25"/>
      <c r="P404" s="25"/>
      <c r="Q404" s="25"/>
    </row>
    <row r="405" spans="15:17" ht="15.6">
      <c r="O405" s="25"/>
      <c r="P405" s="25"/>
      <c r="Q405" s="25"/>
    </row>
    <row r="406" spans="15:17" ht="15.6">
      <c r="O406" s="25"/>
      <c r="P406" s="25"/>
      <c r="Q406" s="25"/>
    </row>
    <row r="407" spans="15:17" ht="15.6">
      <c r="O407" s="25"/>
      <c r="P407" s="25"/>
      <c r="Q407" s="25"/>
    </row>
    <row r="408" spans="15:17" ht="15.6">
      <c r="O408" s="25"/>
      <c r="P408" s="25"/>
      <c r="Q408" s="25"/>
    </row>
    <row r="409" spans="15:17" ht="15.6">
      <c r="O409" s="25"/>
      <c r="P409" s="25"/>
      <c r="Q409" s="25"/>
    </row>
    <row r="410" spans="15:17" ht="15.6">
      <c r="O410" s="25"/>
      <c r="P410" s="25"/>
      <c r="Q410" s="25"/>
    </row>
    <row r="411" spans="15:17" ht="15.6">
      <c r="O411" s="25"/>
      <c r="P411" s="25"/>
      <c r="Q411" s="25"/>
    </row>
    <row r="412" spans="15:17" ht="15.6">
      <c r="O412" s="25"/>
      <c r="P412" s="25"/>
      <c r="Q412" s="25"/>
    </row>
    <row r="413" spans="15:17" ht="15.6">
      <c r="O413" s="25"/>
      <c r="P413" s="25"/>
      <c r="Q413" s="25"/>
    </row>
    <row r="414" spans="15:17" ht="15.6">
      <c r="O414" s="25"/>
      <c r="P414" s="25"/>
      <c r="Q414" s="25"/>
    </row>
    <row r="415" spans="15:17" ht="15.6">
      <c r="O415" s="25"/>
      <c r="P415" s="25"/>
      <c r="Q415" s="25"/>
    </row>
    <row r="416" spans="15:17" ht="15.6">
      <c r="O416" s="25"/>
      <c r="P416" s="25"/>
      <c r="Q416" s="25"/>
    </row>
    <row r="417" spans="15:17" ht="15.6">
      <c r="O417" s="25"/>
      <c r="P417" s="25"/>
      <c r="Q417" s="25"/>
    </row>
    <row r="418" spans="15:17" ht="15.6">
      <c r="O418" s="25"/>
      <c r="P418" s="25"/>
      <c r="Q418" s="25"/>
    </row>
    <row r="419" spans="15:17" ht="15.6">
      <c r="O419" s="25"/>
      <c r="P419" s="25"/>
      <c r="Q419" s="25"/>
    </row>
    <row r="420" spans="15:17" ht="15.6">
      <c r="O420" s="25"/>
      <c r="P420" s="25"/>
      <c r="Q420" s="25"/>
    </row>
    <row r="421" spans="15:17" ht="15.6">
      <c r="O421" s="25"/>
      <c r="P421" s="25"/>
      <c r="Q421" s="25"/>
    </row>
    <row r="422" spans="15:17" ht="15.6">
      <c r="O422" s="25"/>
      <c r="P422" s="25"/>
      <c r="Q422" s="25"/>
    </row>
    <row r="423" spans="15:17" ht="15.6">
      <c r="O423" s="25"/>
      <c r="P423" s="25"/>
      <c r="Q423" s="25"/>
    </row>
    <row r="424" spans="15:17" ht="15.6">
      <c r="O424" s="25"/>
      <c r="P424" s="25"/>
      <c r="Q424" s="25"/>
    </row>
    <row r="425" spans="15:17" ht="15.6">
      <c r="O425" s="25"/>
      <c r="P425" s="25"/>
      <c r="Q425" s="25"/>
    </row>
    <row r="426" spans="15:17" ht="15.6">
      <c r="O426" s="25"/>
      <c r="P426" s="25"/>
      <c r="Q426" s="25"/>
    </row>
    <row r="427" spans="15:17" ht="15.6">
      <c r="O427" s="25"/>
      <c r="P427" s="25"/>
      <c r="Q427" s="25"/>
    </row>
    <row r="428" spans="15:17" ht="15.6">
      <c r="O428" s="25"/>
      <c r="P428" s="25"/>
      <c r="Q428" s="25"/>
    </row>
    <row r="429" spans="15:17" ht="15.6">
      <c r="O429" s="25"/>
      <c r="P429" s="25"/>
      <c r="Q429" s="25"/>
    </row>
    <row r="430" spans="15:17" ht="15.6">
      <c r="O430" s="25"/>
      <c r="P430" s="25"/>
      <c r="Q430" s="25"/>
    </row>
    <row r="431" spans="15:17" ht="15.6">
      <c r="O431" s="25"/>
      <c r="P431" s="25"/>
      <c r="Q431" s="25"/>
    </row>
    <row r="432" spans="15:17" ht="15.6">
      <c r="O432" s="25"/>
      <c r="P432" s="25"/>
      <c r="Q432" s="25"/>
    </row>
    <row r="433" spans="15:17" ht="15.6">
      <c r="O433" s="25"/>
      <c r="P433" s="25"/>
      <c r="Q433" s="25"/>
    </row>
    <row r="434" spans="15:17" ht="15.6">
      <c r="O434" s="25"/>
      <c r="P434" s="25"/>
      <c r="Q434" s="25"/>
    </row>
    <row r="435" spans="15:17" ht="15.6">
      <c r="O435" s="25"/>
      <c r="P435" s="25"/>
      <c r="Q435" s="25"/>
    </row>
    <row r="436" spans="15:17" ht="15.6">
      <c r="O436" s="25"/>
      <c r="P436" s="25"/>
      <c r="Q436" s="25"/>
    </row>
    <row r="437" spans="15:17" ht="15.6">
      <c r="O437" s="25"/>
      <c r="P437" s="25"/>
      <c r="Q437" s="25"/>
    </row>
    <row r="438" spans="15:17" ht="15.6">
      <c r="O438" s="25"/>
      <c r="P438" s="25"/>
      <c r="Q438" s="25"/>
    </row>
    <row r="439" spans="15:17" ht="15.6">
      <c r="O439" s="25"/>
      <c r="P439" s="25"/>
      <c r="Q439" s="25"/>
    </row>
    <row r="440" spans="15:17" ht="15.6">
      <c r="O440" s="25"/>
      <c r="P440" s="25"/>
      <c r="Q440" s="25"/>
    </row>
    <row r="441" spans="15:17" ht="15.6">
      <c r="O441" s="25"/>
      <c r="P441" s="25"/>
      <c r="Q441" s="25"/>
    </row>
    <row r="442" spans="15:17" ht="15.6">
      <c r="O442" s="25"/>
      <c r="P442" s="25"/>
      <c r="Q442" s="25"/>
    </row>
    <row r="443" spans="15:17" ht="15.6">
      <c r="O443" s="25"/>
      <c r="P443" s="25"/>
      <c r="Q443" s="25"/>
    </row>
    <row r="444" spans="15:17" ht="15.6">
      <c r="O444" s="25"/>
      <c r="P444" s="25"/>
      <c r="Q444" s="25"/>
    </row>
    <row r="445" spans="15:17" ht="15.6">
      <c r="O445" s="25"/>
      <c r="P445" s="25"/>
      <c r="Q445" s="25"/>
    </row>
    <row r="446" spans="15:17" ht="15.6">
      <c r="O446" s="25"/>
      <c r="P446" s="25"/>
      <c r="Q446" s="25"/>
    </row>
    <row r="447" spans="15:17" ht="15.6">
      <c r="O447" s="25"/>
      <c r="P447" s="25"/>
      <c r="Q447" s="25"/>
    </row>
    <row r="448" spans="15:17" ht="15.6">
      <c r="O448" s="25"/>
      <c r="P448" s="25"/>
      <c r="Q448" s="25"/>
    </row>
    <row r="449" spans="15:17" ht="15.6">
      <c r="O449" s="25"/>
      <c r="P449" s="25"/>
      <c r="Q449" s="25"/>
    </row>
    <row r="450" spans="15:17" ht="15.6">
      <c r="O450" s="25"/>
      <c r="P450" s="25"/>
      <c r="Q450" s="25"/>
    </row>
    <row r="451" spans="15:17" ht="15.6">
      <c r="O451" s="25"/>
      <c r="P451" s="25"/>
      <c r="Q451" s="25"/>
    </row>
    <row r="452" spans="15:17" ht="15.6">
      <c r="O452" s="25"/>
      <c r="P452" s="25"/>
      <c r="Q452" s="25"/>
    </row>
    <row r="453" spans="15:17" ht="15.6">
      <c r="O453" s="25"/>
      <c r="P453" s="25"/>
      <c r="Q453" s="25"/>
    </row>
    <row r="454" spans="15:17" ht="15.6">
      <c r="O454" s="25"/>
      <c r="P454" s="25"/>
      <c r="Q454" s="25"/>
    </row>
    <row r="455" spans="15:17" ht="15.6">
      <c r="O455" s="25"/>
      <c r="P455" s="25"/>
      <c r="Q455" s="25"/>
    </row>
    <row r="456" spans="15:17" ht="15.6">
      <c r="O456" s="25"/>
      <c r="P456" s="25"/>
      <c r="Q456" s="25"/>
    </row>
    <row r="457" spans="15:17" ht="15.6">
      <c r="O457" s="25"/>
      <c r="P457" s="25"/>
      <c r="Q457" s="25"/>
    </row>
    <row r="458" spans="15:17" ht="15.6">
      <c r="O458" s="25"/>
      <c r="P458" s="25"/>
      <c r="Q458" s="25"/>
    </row>
    <row r="459" spans="15:17" ht="15.6">
      <c r="O459" s="25"/>
      <c r="P459" s="25"/>
      <c r="Q459" s="25"/>
    </row>
    <row r="460" spans="15:17" ht="15.6">
      <c r="O460" s="25"/>
      <c r="P460" s="25"/>
      <c r="Q460" s="25"/>
    </row>
    <row r="461" spans="15:17" ht="15.6">
      <c r="O461" s="25"/>
      <c r="P461" s="25"/>
      <c r="Q461" s="25"/>
    </row>
    <row r="462" spans="15:17" ht="15.6">
      <c r="O462" s="25"/>
      <c r="P462" s="25"/>
      <c r="Q462" s="25"/>
    </row>
    <row r="463" spans="15:17" ht="15.6">
      <c r="O463" s="25"/>
      <c r="P463" s="25"/>
      <c r="Q463" s="25"/>
    </row>
    <row r="464" spans="15:17" ht="15.6">
      <c r="O464" s="25"/>
      <c r="P464" s="25"/>
      <c r="Q464" s="25"/>
    </row>
    <row r="465" spans="15:17" ht="15.6">
      <c r="O465" s="25"/>
      <c r="P465" s="25"/>
      <c r="Q465" s="25"/>
    </row>
    <row r="466" spans="15:17" ht="15.6">
      <c r="O466" s="25"/>
      <c r="P466" s="25"/>
      <c r="Q466" s="25"/>
    </row>
    <row r="467" spans="15:17" ht="15.6">
      <c r="O467" s="25"/>
      <c r="P467" s="25"/>
      <c r="Q467" s="25"/>
    </row>
    <row r="468" spans="15:17" ht="15.6">
      <c r="O468" s="25"/>
      <c r="P468" s="25"/>
      <c r="Q468" s="25"/>
    </row>
    <row r="469" spans="15:17" ht="15.6">
      <c r="O469" s="25"/>
      <c r="P469" s="25"/>
      <c r="Q469" s="25"/>
    </row>
    <row r="470" spans="15:17" ht="15.6">
      <c r="O470" s="25"/>
      <c r="P470" s="25"/>
      <c r="Q470" s="25"/>
    </row>
    <row r="471" spans="15:17" ht="15.6">
      <c r="O471" s="25"/>
      <c r="P471" s="25"/>
      <c r="Q471" s="25"/>
    </row>
    <row r="472" spans="15:17" ht="15.6">
      <c r="O472" s="25"/>
      <c r="P472" s="25"/>
      <c r="Q472" s="25"/>
    </row>
    <row r="473" spans="15:17" ht="15.6">
      <c r="O473" s="25"/>
      <c r="P473" s="25"/>
      <c r="Q473" s="25"/>
    </row>
    <row r="474" spans="15:17" ht="15.6">
      <c r="O474" s="25"/>
      <c r="P474" s="25"/>
      <c r="Q474" s="25"/>
    </row>
    <row r="475" spans="15:17" ht="15.6">
      <c r="O475" s="25"/>
      <c r="P475" s="25"/>
      <c r="Q475" s="25"/>
    </row>
    <row r="476" spans="15:17" ht="15.6">
      <c r="O476" s="25"/>
      <c r="P476" s="25"/>
      <c r="Q476" s="25"/>
    </row>
    <row r="477" spans="15:17" ht="15.6">
      <c r="O477" s="25"/>
      <c r="P477" s="25"/>
      <c r="Q477" s="25"/>
    </row>
    <row r="478" spans="15:17" ht="15.6">
      <c r="O478" s="25"/>
      <c r="P478" s="25"/>
      <c r="Q478" s="25"/>
    </row>
    <row r="479" spans="15:17" ht="15.6">
      <c r="O479" s="25"/>
      <c r="P479" s="25"/>
      <c r="Q479" s="25"/>
    </row>
    <row r="480" spans="15:17" ht="15.6">
      <c r="O480" s="25"/>
      <c r="P480" s="25"/>
      <c r="Q480" s="25"/>
    </row>
    <row r="481" spans="15:17" ht="15.6">
      <c r="O481" s="25"/>
      <c r="P481" s="25"/>
      <c r="Q481" s="25"/>
    </row>
    <row r="482" spans="15:17" ht="15.6">
      <c r="O482" s="25"/>
      <c r="P482" s="25"/>
      <c r="Q482" s="25"/>
    </row>
    <row r="483" spans="15:17" ht="15.6">
      <c r="O483" s="25"/>
      <c r="P483" s="25"/>
      <c r="Q483" s="25"/>
    </row>
    <row r="484" spans="15:17" ht="15.6">
      <c r="O484" s="25"/>
      <c r="P484" s="25"/>
      <c r="Q484" s="25"/>
    </row>
    <row r="485" spans="15:17" ht="15.6">
      <c r="O485" s="25"/>
      <c r="P485" s="25"/>
      <c r="Q485" s="25"/>
    </row>
    <row r="486" spans="15:17" ht="15.6">
      <c r="O486" s="25"/>
      <c r="P486" s="25"/>
      <c r="Q486" s="25"/>
    </row>
    <row r="487" spans="15:17" ht="15.6">
      <c r="O487" s="25"/>
      <c r="P487" s="25"/>
      <c r="Q487" s="25"/>
    </row>
    <row r="488" spans="15:17" ht="15.6">
      <c r="O488" s="25"/>
      <c r="P488" s="25"/>
      <c r="Q488" s="25"/>
    </row>
    <row r="489" spans="15:17" ht="15.6">
      <c r="O489" s="25"/>
      <c r="P489" s="25"/>
      <c r="Q489" s="25"/>
    </row>
    <row r="490" spans="15:17" ht="15.6">
      <c r="O490" s="25"/>
      <c r="P490" s="25"/>
      <c r="Q490" s="25"/>
    </row>
    <row r="491" spans="15:17" ht="15.6">
      <c r="O491" s="25"/>
      <c r="P491" s="25"/>
      <c r="Q491" s="25"/>
    </row>
    <row r="492" spans="15:17" ht="15.6">
      <c r="O492" s="25"/>
      <c r="P492" s="25"/>
      <c r="Q492" s="25"/>
    </row>
    <row r="493" spans="15:17" ht="15.6">
      <c r="O493" s="25"/>
      <c r="P493" s="25"/>
      <c r="Q493" s="25"/>
    </row>
    <row r="494" spans="15:17" ht="15.6">
      <c r="O494" s="25"/>
      <c r="P494" s="25"/>
      <c r="Q494" s="25"/>
    </row>
    <row r="495" spans="15:17" ht="15.6">
      <c r="O495" s="25"/>
      <c r="P495" s="25"/>
      <c r="Q495" s="25"/>
    </row>
    <row r="496" spans="15:17" ht="15.6">
      <c r="O496" s="25"/>
      <c r="P496" s="25"/>
      <c r="Q496" s="25"/>
    </row>
    <row r="497" spans="15:17" ht="15.6">
      <c r="O497" s="25"/>
      <c r="P497" s="25"/>
      <c r="Q497" s="25"/>
    </row>
    <row r="498" spans="15:17" ht="15.6">
      <c r="O498" s="25"/>
      <c r="P498" s="25"/>
      <c r="Q498" s="25"/>
    </row>
    <row r="499" spans="15:17" ht="15.6">
      <c r="O499" s="25"/>
      <c r="P499" s="25"/>
      <c r="Q499" s="25"/>
    </row>
    <row r="500" spans="15:17" ht="15.6">
      <c r="O500" s="25"/>
      <c r="P500" s="25"/>
      <c r="Q500" s="25"/>
    </row>
    <row r="501" spans="15:17" ht="15.6">
      <c r="O501" s="25"/>
      <c r="P501" s="25"/>
      <c r="Q501" s="25"/>
    </row>
    <row r="502" spans="15:17" ht="15.6">
      <c r="O502" s="25"/>
      <c r="P502" s="25"/>
      <c r="Q502" s="25"/>
    </row>
    <row r="503" spans="15:17" ht="15.6">
      <c r="O503" s="25"/>
      <c r="P503" s="25"/>
      <c r="Q503" s="25"/>
    </row>
    <row r="504" spans="15:17" ht="15.6">
      <c r="O504" s="25"/>
      <c r="P504" s="25"/>
      <c r="Q504" s="25"/>
    </row>
    <row r="505" spans="15:17" ht="15.6">
      <c r="O505" s="25"/>
      <c r="P505" s="25"/>
      <c r="Q505" s="25"/>
    </row>
    <row r="506" spans="15:17" ht="15.6">
      <c r="O506" s="25"/>
      <c r="P506" s="25"/>
      <c r="Q506" s="25"/>
    </row>
    <row r="507" spans="15:17" ht="15.6">
      <c r="O507" s="25"/>
      <c r="P507" s="25"/>
      <c r="Q507" s="25"/>
    </row>
    <row r="508" spans="15:17" ht="15.6">
      <c r="O508" s="25"/>
      <c r="P508" s="25"/>
      <c r="Q508" s="25"/>
    </row>
    <row r="509" spans="15:17" ht="15.6">
      <c r="O509" s="25"/>
      <c r="P509" s="25"/>
      <c r="Q509" s="25"/>
    </row>
    <row r="510" spans="15:17" ht="15.6">
      <c r="O510" s="25"/>
      <c r="P510" s="25"/>
      <c r="Q510" s="25"/>
    </row>
    <row r="511" spans="15:17" ht="15.6">
      <c r="O511" s="25"/>
      <c r="P511" s="25"/>
      <c r="Q511" s="25"/>
    </row>
    <row r="512" spans="15:17" ht="15.6">
      <c r="O512" s="25"/>
      <c r="P512" s="25"/>
      <c r="Q512" s="25"/>
    </row>
    <row r="513" spans="15:17" ht="15.6">
      <c r="O513" s="25"/>
      <c r="P513" s="25"/>
      <c r="Q513" s="25"/>
    </row>
    <row r="514" spans="15:17" ht="15.6">
      <c r="O514" s="25"/>
      <c r="P514" s="25"/>
      <c r="Q514" s="25"/>
    </row>
    <row r="515" spans="15:17" ht="15.6">
      <c r="O515" s="25"/>
      <c r="P515" s="25"/>
      <c r="Q515" s="25"/>
    </row>
    <row r="516" spans="15:17" ht="15.6">
      <c r="O516" s="25"/>
      <c r="P516" s="25"/>
      <c r="Q516" s="25"/>
    </row>
    <row r="517" spans="15:17" ht="15.6">
      <c r="O517" s="25"/>
      <c r="P517" s="25"/>
      <c r="Q517" s="25"/>
    </row>
    <row r="518" spans="15:17" ht="15.6">
      <c r="O518" s="25"/>
      <c r="P518" s="25"/>
      <c r="Q518" s="25"/>
    </row>
    <row r="519" spans="15:17" ht="15.6">
      <c r="O519" s="25"/>
      <c r="P519" s="25"/>
      <c r="Q519" s="25"/>
    </row>
    <row r="520" spans="15:17" ht="15.6">
      <c r="O520" s="25"/>
      <c r="P520" s="25"/>
      <c r="Q520" s="25"/>
    </row>
    <row r="521" spans="15:17" ht="15.6">
      <c r="O521" s="25"/>
      <c r="P521" s="25"/>
      <c r="Q521" s="25"/>
    </row>
    <row r="522" spans="15:17" ht="15.6">
      <c r="O522" s="25"/>
      <c r="P522" s="25"/>
      <c r="Q522" s="25"/>
    </row>
    <row r="523" spans="15:17" ht="15.6">
      <c r="O523" s="25"/>
      <c r="P523" s="25"/>
      <c r="Q523" s="25"/>
    </row>
    <row r="524" spans="15:17" ht="15.6">
      <c r="O524" s="25"/>
      <c r="P524" s="25"/>
      <c r="Q524" s="25"/>
    </row>
    <row r="525" spans="15:17" ht="15.6">
      <c r="O525" s="25"/>
      <c r="P525" s="25"/>
      <c r="Q525" s="25"/>
    </row>
    <row r="526" spans="15:17" ht="15.6">
      <c r="O526" s="25"/>
      <c r="P526" s="25"/>
      <c r="Q526" s="25"/>
    </row>
    <row r="527" spans="15:17" ht="15.6">
      <c r="O527" s="25"/>
      <c r="P527" s="25"/>
      <c r="Q527" s="25"/>
    </row>
    <row r="528" spans="15:17" ht="15.6">
      <c r="O528" s="25"/>
      <c r="P528" s="25"/>
      <c r="Q528" s="25"/>
    </row>
    <row r="529" spans="15:17" ht="15.6">
      <c r="O529" s="25"/>
      <c r="P529" s="25"/>
      <c r="Q529" s="25"/>
    </row>
    <row r="530" spans="15:17" ht="15.6">
      <c r="O530" s="25"/>
      <c r="P530" s="25"/>
      <c r="Q530" s="25"/>
    </row>
    <row r="531" spans="15:17" ht="15.6">
      <c r="O531" s="25"/>
      <c r="P531" s="25"/>
      <c r="Q531" s="25"/>
    </row>
    <row r="532" spans="15:17" ht="15.6">
      <c r="O532" s="25"/>
      <c r="P532" s="25"/>
      <c r="Q532" s="25"/>
    </row>
    <row r="533" spans="15:17" ht="15.6">
      <c r="O533" s="25"/>
      <c r="P533" s="25"/>
      <c r="Q533" s="25"/>
    </row>
    <row r="534" spans="15:17" ht="15.6">
      <c r="O534" s="25"/>
      <c r="P534" s="25"/>
      <c r="Q534" s="25"/>
    </row>
    <row r="535" spans="15:17" ht="15.6">
      <c r="O535" s="25"/>
      <c r="P535" s="25"/>
      <c r="Q535" s="25"/>
    </row>
    <row r="536" spans="15:17" ht="15.6">
      <c r="O536" s="25"/>
      <c r="P536" s="25"/>
      <c r="Q536" s="25"/>
    </row>
    <row r="537" spans="15:17" ht="15.6">
      <c r="O537" s="25"/>
      <c r="P537" s="25"/>
      <c r="Q537" s="25"/>
    </row>
    <row r="538" spans="15:17" ht="15.6">
      <c r="O538" s="25"/>
      <c r="P538" s="25"/>
      <c r="Q538" s="25"/>
    </row>
    <row r="539" spans="15:17" ht="15.6">
      <c r="O539" s="25"/>
      <c r="P539" s="25"/>
      <c r="Q539" s="25"/>
    </row>
    <row r="540" spans="15:17" ht="15.6">
      <c r="O540" s="25"/>
      <c r="P540" s="25"/>
      <c r="Q540" s="25"/>
    </row>
    <row r="541" spans="15:17" ht="15.6">
      <c r="O541" s="25"/>
      <c r="P541" s="25"/>
      <c r="Q541" s="25"/>
    </row>
    <row r="542" spans="15:17" ht="15.6">
      <c r="O542" s="25"/>
      <c r="P542" s="25"/>
      <c r="Q542" s="25"/>
    </row>
    <row r="543" spans="15:17" ht="15.6">
      <c r="O543" s="25"/>
      <c r="P543" s="25"/>
      <c r="Q543" s="25"/>
    </row>
    <row r="544" spans="15:17" ht="15.6">
      <c r="O544" s="25"/>
      <c r="P544" s="25"/>
      <c r="Q544" s="25"/>
    </row>
    <row r="545" spans="15:17" ht="15.6">
      <c r="O545" s="25"/>
      <c r="P545" s="25"/>
      <c r="Q545" s="25"/>
    </row>
    <row r="546" spans="15:17" ht="15.6">
      <c r="O546" s="25"/>
      <c r="P546" s="25"/>
      <c r="Q546" s="25"/>
    </row>
    <row r="547" spans="15:17" ht="15.6">
      <c r="O547" s="25"/>
      <c r="P547" s="25"/>
      <c r="Q547" s="25"/>
    </row>
    <row r="548" spans="15:17" ht="15.6">
      <c r="O548" s="25"/>
      <c r="P548" s="25"/>
      <c r="Q548" s="25"/>
    </row>
    <row r="549" spans="15:17" ht="15.6">
      <c r="O549" s="25"/>
      <c r="P549" s="25"/>
      <c r="Q549" s="25"/>
    </row>
    <row r="550" spans="15:17" ht="15.6">
      <c r="O550" s="25"/>
      <c r="P550" s="25"/>
      <c r="Q550" s="25"/>
    </row>
    <row r="551" spans="15:17" ht="15.6">
      <c r="O551" s="25"/>
      <c r="P551" s="25"/>
      <c r="Q551" s="25"/>
    </row>
    <row r="552" spans="15:17" ht="15.6">
      <c r="O552" s="25"/>
      <c r="P552" s="25"/>
      <c r="Q552" s="25"/>
    </row>
    <row r="553" spans="15:17" ht="15.6">
      <c r="O553" s="25"/>
      <c r="P553" s="25"/>
      <c r="Q553" s="25"/>
    </row>
    <row r="554" spans="15:17" ht="15.6">
      <c r="O554" s="25"/>
      <c r="P554" s="25"/>
      <c r="Q554" s="25"/>
    </row>
    <row r="555" spans="15:17" ht="15.6">
      <c r="O555" s="25"/>
      <c r="P555" s="25"/>
      <c r="Q555" s="25"/>
    </row>
    <row r="556" spans="15:17" ht="15.6">
      <c r="O556" s="25"/>
      <c r="P556" s="25"/>
      <c r="Q556" s="25"/>
    </row>
    <row r="557" spans="15:17" ht="15.6">
      <c r="O557" s="25"/>
      <c r="P557" s="25"/>
      <c r="Q557" s="25"/>
    </row>
    <row r="558" spans="15:17" ht="15.6">
      <c r="O558" s="25"/>
      <c r="P558" s="25"/>
      <c r="Q558" s="25"/>
    </row>
    <row r="559" spans="15:17" ht="15.6">
      <c r="O559" s="25"/>
      <c r="P559" s="25"/>
      <c r="Q559" s="25"/>
    </row>
    <row r="560" spans="15:17" ht="15.6">
      <c r="O560" s="25"/>
      <c r="P560" s="25"/>
      <c r="Q560" s="25"/>
    </row>
    <row r="561" spans="15:17" ht="15.6">
      <c r="O561" s="25"/>
      <c r="P561" s="25"/>
      <c r="Q561" s="25"/>
    </row>
    <row r="562" spans="15:17" ht="15.6">
      <c r="O562" s="25"/>
      <c r="P562" s="25"/>
      <c r="Q562" s="25"/>
    </row>
    <row r="563" spans="15:17" ht="15.6">
      <c r="O563" s="25"/>
      <c r="P563" s="25"/>
      <c r="Q563" s="25"/>
    </row>
    <row r="564" spans="15:17" ht="15.6">
      <c r="O564" s="25"/>
      <c r="P564" s="25"/>
      <c r="Q564" s="25"/>
    </row>
    <row r="565" spans="15:17" ht="15.6">
      <c r="O565" s="25"/>
      <c r="P565" s="25"/>
      <c r="Q565" s="25"/>
    </row>
    <row r="566" spans="15:17" ht="15.6">
      <c r="O566" s="25"/>
      <c r="P566" s="25"/>
      <c r="Q566" s="25"/>
    </row>
    <row r="567" spans="15:17" ht="15.6">
      <c r="O567" s="25"/>
      <c r="P567" s="25"/>
      <c r="Q567" s="25"/>
    </row>
    <row r="568" spans="15:17" ht="15.6">
      <c r="O568" s="25"/>
      <c r="P568" s="25"/>
      <c r="Q568" s="25"/>
    </row>
    <row r="569" spans="15:17" ht="15.6">
      <c r="O569" s="25"/>
      <c r="P569" s="25"/>
      <c r="Q569" s="25"/>
    </row>
    <row r="570" spans="15:17" ht="15.6">
      <c r="O570" s="25"/>
      <c r="P570" s="25"/>
      <c r="Q570" s="25"/>
    </row>
    <row r="571" spans="15:17" ht="15.6">
      <c r="O571" s="25"/>
      <c r="P571" s="25"/>
      <c r="Q571" s="25"/>
    </row>
    <row r="572" spans="15:17" ht="15.6">
      <c r="O572" s="25"/>
      <c r="P572" s="25"/>
      <c r="Q572" s="25"/>
    </row>
    <row r="573" spans="15:17" ht="15.6">
      <c r="O573" s="25"/>
      <c r="P573" s="25"/>
      <c r="Q573" s="25"/>
    </row>
    <row r="574" spans="15:17" ht="15.6">
      <c r="O574" s="25"/>
      <c r="P574" s="25"/>
      <c r="Q574" s="25"/>
    </row>
    <row r="575" spans="15:17" ht="15.6">
      <c r="O575" s="25"/>
      <c r="P575" s="25"/>
      <c r="Q575" s="25"/>
    </row>
    <row r="576" spans="15:17" ht="15.6">
      <c r="O576" s="25"/>
      <c r="P576" s="25"/>
      <c r="Q576" s="25"/>
    </row>
    <row r="577" spans="15:17" ht="15.6">
      <c r="O577" s="25"/>
      <c r="P577" s="25"/>
      <c r="Q577" s="25"/>
    </row>
    <row r="578" spans="15:17" ht="15.6">
      <c r="O578" s="25"/>
      <c r="P578" s="25"/>
      <c r="Q578" s="25"/>
    </row>
    <row r="579" spans="15:17" ht="15.6">
      <c r="O579" s="25"/>
      <c r="P579" s="25"/>
      <c r="Q579" s="25"/>
    </row>
    <row r="580" spans="15:17" ht="15.6">
      <c r="O580" s="25"/>
      <c r="P580" s="25"/>
      <c r="Q580" s="25"/>
    </row>
    <row r="581" spans="15:17" ht="15.6">
      <c r="O581" s="25"/>
      <c r="P581" s="25"/>
      <c r="Q581" s="25"/>
    </row>
    <row r="582" spans="15:17" ht="15.6">
      <c r="O582" s="25"/>
      <c r="P582" s="25"/>
      <c r="Q582" s="25"/>
    </row>
    <row r="583" spans="15:17" ht="15.6">
      <c r="O583" s="25"/>
      <c r="P583" s="25"/>
      <c r="Q583" s="25"/>
    </row>
    <row r="584" spans="15:17" ht="15.6">
      <c r="O584" s="25"/>
      <c r="P584" s="25"/>
      <c r="Q584" s="25"/>
    </row>
    <row r="585" spans="15:17" ht="15.6">
      <c r="O585" s="25"/>
      <c r="P585" s="25"/>
      <c r="Q585" s="25"/>
    </row>
    <row r="586" spans="15:17" ht="15.6">
      <c r="O586" s="25"/>
      <c r="P586" s="25"/>
      <c r="Q586" s="25"/>
    </row>
    <row r="587" spans="15:17" ht="15.6">
      <c r="O587" s="25"/>
      <c r="P587" s="25"/>
      <c r="Q587" s="25"/>
    </row>
    <row r="588" spans="15:17" ht="15.6">
      <c r="O588" s="25"/>
      <c r="P588" s="25"/>
      <c r="Q588" s="25"/>
    </row>
    <row r="589" spans="15:17" ht="15.6">
      <c r="O589" s="25"/>
      <c r="P589" s="25"/>
      <c r="Q589" s="25"/>
    </row>
    <row r="590" spans="15:17" ht="15.6">
      <c r="O590" s="25"/>
      <c r="P590" s="25"/>
      <c r="Q590" s="25"/>
    </row>
    <row r="591" spans="15:17" ht="15.6">
      <c r="O591" s="25"/>
      <c r="P591" s="25"/>
      <c r="Q591" s="25"/>
    </row>
    <row r="592" spans="15:17" ht="15.6">
      <c r="O592" s="25"/>
      <c r="P592" s="25"/>
      <c r="Q592" s="25"/>
    </row>
    <row r="593" spans="15:17" ht="15.6">
      <c r="O593" s="25"/>
      <c r="P593" s="25"/>
      <c r="Q593" s="25"/>
    </row>
    <row r="594" spans="15:17" ht="15.6">
      <c r="O594" s="25"/>
      <c r="P594" s="25"/>
      <c r="Q594" s="25"/>
    </row>
    <row r="595" spans="15:17" ht="15.6">
      <c r="O595" s="25"/>
      <c r="P595" s="25"/>
      <c r="Q595" s="25"/>
    </row>
    <row r="596" spans="15:17" ht="15.6">
      <c r="O596" s="25"/>
      <c r="P596" s="25"/>
      <c r="Q596" s="25"/>
    </row>
    <row r="597" spans="15:17" ht="15.6">
      <c r="O597" s="25"/>
      <c r="P597" s="25"/>
      <c r="Q597" s="25"/>
    </row>
    <row r="598" spans="15:17" ht="15.6">
      <c r="O598" s="25"/>
      <c r="P598" s="25"/>
      <c r="Q598" s="25"/>
    </row>
    <row r="599" spans="15:17" ht="15.6">
      <c r="O599" s="25"/>
      <c r="P599" s="25"/>
      <c r="Q599" s="25"/>
    </row>
    <row r="600" spans="15:17" ht="15.6">
      <c r="O600" s="25"/>
      <c r="P600" s="25"/>
      <c r="Q600" s="25"/>
    </row>
    <row r="601" spans="15:17" ht="15.6">
      <c r="O601" s="25"/>
      <c r="P601" s="25"/>
      <c r="Q601" s="25"/>
    </row>
    <row r="602" spans="15:17" ht="15.6">
      <c r="O602" s="25"/>
      <c r="P602" s="25"/>
      <c r="Q602" s="25"/>
    </row>
    <row r="603" spans="15:17" ht="15.6">
      <c r="O603" s="25"/>
      <c r="P603" s="25"/>
      <c r="Q603" s="25"/>
    </row>
    <row r="604" spans="15:17" ht="15.6">
      <c r="O604" s="25"/>
      <c r="P604" s="25"/>
      <c r="Q604" s="25"/>
    </row>
    <row r="605" spans="15:17" ht="15.6">
      <c r="O605" s="25"/>
      <c r="P605" s="25"/>
      <c r="Q605" s="25"/>
    </row>
    <row r="606" spans="15:17" ht="15.6">
      <c r="O606" s="25"/>
      <c r="P606" s="25"/>
      <c r="Q606" s="25"/>
    </row>
    <row r="607" spans="15:17" ht="15.6">
      <c r="O607" s="25"/>
      <c r="P607" s="25"/>
      <c r="Q607" s="25"/>
    </row>
    <row r="608" spans="15:17" ht="15.6">
      <c r="O608" s="25"/>
      <c r="P608" s="25"/>
      <c r="Q608" s="25"/>
    </row>
    <row r="609" spans="15:17" ht="15.6">
      <c r="O609" s="25"/>
      <c r="P609" s="25"/>
      <c r="Q609" s="25"/>
    </row>
    <row r="610" spans="15:17" ht="15.6">
      <c r="O610" s="25"/>
      <c r="P610" s="25"/>
      <c r="Q610" s="25"/>
    </row>
    <row r="611" spans="15:17" ht="15.6">
      <c r="O611" s="25"/>
      <c r="P611" s="25"/>
      <c r="Q611" s="25"/>
    </row>
    <row r="612" spans="15:17" ht="15.6">
      <c r="O612" s="25"/>
      <c r="P612" s="25"/>
      <c r="Q612" s="25"/>
    </row>
    <row r="613" spans="15:17" ht="15.6">
      <c r="O613" s="25"/>
      <c r="P613" s="25"/>
      <c r="Q613" s="25"/>
    </row>
    <row r="614" spans="15:17" ht="15.6">
      <c r="O614" s="25"/>
      <c r="P614" s="25"/>
      <c r="Q614" s="25"/>
    </row>
    <row r="615" spans="15:17" ht="15.6">
      <c r="O615" s="25"/>
      <c r="P615" s="25"/>
      <c r="Q615" s="25"/>
    </row>
    <row r="616" spans="15:17" ht="15.6">
      <c r="O616" s="25"/>
      <c r="P616" s="25"/>
      <c r="Q616" s="25"/>
    </row>
    <row r="617" spans="15:17" ht="15.6">
      <c r="O617" s="25"/>
      <c r="P617" s="25"/>
      <c r="Q617" s="25"/>
    </row>
    <row r="618" spans="15:17" ht="15.6">
      <c r="O618" s="25"/>
      <c r="P618" s="25"/>
      <c r="Q618" s="25"/>
    </row>
    <row r="619" spans="15:17" ht="15.6">
      <c r="O619" s="25"/>
      <c r="P619" s="25"/>
      <c r="Q619" s="25"/>
    </row>
    <row r="620" spans="15:17" ht="15.6">
      <c r="O620" s="25"/>
      <c r="P620" s="25"/>
      <c r="Q620" s="25"/>
    </row>
    <row r="621" spans="15:17" ht="15.6">
      <c r="O621" s="25"/>
      <c r="P621" s="25"/>
      <c r="Q621" s="25"/>
    </row>
    <row r="622" spans="15:17" ht="15.6">
      <c r="O622" s="25"/>
      <c r="P622" s="25"/>
      <c r="Q622" s="25"/>
    </row>
    <row r="623" spans="15:17" ht="15.6">
      <c r="O623" s="25"/>
      <c r="P623" s="25"/>
      <c r="Q623" s="25"/>
    </row>
    <row r="624" spans="15:17" ht="15.6">
      <c r="O624" s="25"/>
      <c r="P624" s="25"/>
      <c r="Q624" s="25"/>
    </row>
    <row r="625" spans="15:17" ht="15.6">
      <c r="O625" s="25"/>
      <c r="P625" s="25"/>
      <c r="Q625" s="25"/>
    </row>
    <row r="626" spans="15:17" ht="15.6">
      <c r="O626" s="25"/>
      <c r="P626" s="25"/>
      <c r="Q626" s="25"/>
    </row>
    <row r="627" spans="15:17" ht="15.6">
      <c r="O627" s="25"/>
      <c r="P627" s="25"/>
      <c r="Q627" s="25"/>
    </row>
    <row r="628" spans="15:17" ht="15.6">
      <c r="O628" s="25"/>
      <c r="P628" s="25"/>
      <c r="Q628" s="25"/>
    </row>
    <row r="629" spans="15:17" ht="15.6">
      <c r="O629" s="25"/>
      <c r="P629" s="25"/>
      <c r="Q629" s="25"/>
    </row>
    <row r="630" spans="15:17" ht="15.6">
      <c r="O630" s="25"/>
      <c r="P630" s="25"/>
      <c r="Q630" s="25"/>
    </row>
    <row r="631" spans="15:17" ht="15.6">
      <c r="O631" s="25"/>
      <c r="P631" s="25"/>
      <c r="Q631" s="25"/>
    </row>
    <row r="632" spans="15:17" ht="15.6">
      <c r="O632" s="25"/>
      <c r="P632" s="25"/>
      <c r="Q632" s="25"/>
    </row>
    <row r="633" spans="15:17" ht="15.6">
      <c r="O633" s="25"/>
      <c r="P633" s="25"/>
      <c r="Q633" s="25"/>
    </row>
    <row r="634" spans="15:17" ht="15.6">
      <c r="O634" s="25"/>
      <c r="P634" s="25"/>
      <c r="Q634" s="25"/>
    </row>
    <row r="635" spans="15:17" ht="15.6">
      <c r="O635" s="25"/>
      <c r="P635" s="25"/>
      <c r="Q635" s="25"/>
    </row>
    <row r="636" spans="15:17" ht="15.6">
      <c r="O636" s="25"/>
      <c r="P636" s="25"/>
      <c r="Q636" s="25"/>
    </row>
    <row r="637" spans="15:17" ht="15.6">
      <c r="O637" s="25"/>
      <c r="P637" s="25"/>
      <c r="Q637" s="25"/>
    </row>
    <row r="638" spans="15:17" ht="15.6">
      <c r="O638" s="25"/>
      <c r="P638" s="25"/>
      <c r="Q638" s="25"/>
    </row>
    <row r="639" spans="15:17" ht="15.6">
      <c r="O639" s="25"/>
      <c r="P639" s="25"/>
      <c r="Q639" s="25"/>
    </row>
    <row r="640" spans="15:17" ht="15.6">
      <c r="O640" s="25"/>
      <c r="P640" s="25"/>
      <c r="Q640" s="25"/>
    </row>
    <row r="641" spans="15:17" ht="15.6">
      <c r="O641" s="25"/>
      <c r="P641" s="25"/>
      <c r="Q641" s="25"/>
    </row>
    <row r="642" spans="15:17" ht="15.6">
      <c r="O642" s="25"/>
      <c r="P642" s="25"/>
      <c r="Q642" s="25"/>
    </row>
    <row r="643" spans="15:17" ht="15.6">
      <c r="O643" s="25"/>
      <c r="P643" s="25"/>
      <c r="Q643" s="25"/>
    </row>
    <row r="644" spans="15:17" ht="15.6">
      <c r="O644" s="25"/>
      <c r="P644" s="25"/>
      <c r="Q644" s="25"/>
    </row>
    <row r="645" spans="15:17" ht="15.6">
      <c r="O645" s="25"/>
      <c r="P645" s="25"/>
      <c r="Q645" s="25"/>
    </row>
    <row r="646" spans="15:17" ht="15.6">
      <c r="O646" s="25"/>
      <c r="P646" s="25"/>
      <c r="Q646" s="25"/>
    </row>
    <row r="647" spans="15:17" ht="15.6">
      <c r="O647" s="25"/>
      <c r="P647" s="25"/>
      <c r="Q647" s="25"/>
    </row>
    <row r="648" spans="15:17" ht="15.6">
      <c r="O648" s="25"/>
      <c r="P648" s="25"/>
      <c r="Q648" s="25"/>
    </row>
    <row r="649" spans="15:17" ht="15.6">
      <c r="O649" s="25"/>
      <c r="P649" s="25"/>
      <c r="Q649" s="25"/>
    </row>
    <row r="650" spans="15:17" ht="15.6">
      <c r="O650" s="25"/>
      <c r="P650" s="25"/>
      <c r="Q650" s="25"/>
    </row>
    <row r="651" spans="15:17" ht="15.6">
      <c r="O651" s="25"/>
      <c r="P651" s="25"/>
      <c r="Q651" s="25"/>
    </row>
    <row r="652" spans="15:17" ht="15.6">
      <c r="O652" s="25"/>
      <c r="P652" s="25"/>
      <c r="Q652" s="25"/>
    </row>
    <row r="653" spans="15:17" ht="15.6">
      <c r="O653" s="25"/>
      <c r="P653" s="25"/>
      <c r="Q653" s="25"/>
    </row>
    <row r="654" spans="15:17" ht="15.6">
      <c r="O654" s="25"/>
      <c r="P654" s="25"/>
      <c r="Q654" s="25"/>
    </row>
    <row r="655" spans="15:17" ht="15.6">
      <c r="O655" s="25"/>
      <c r="P655" s="25"/>
      <c r="Q655" s="25"/>
    </row>
    <row r="656" spans="15:17" ht="15.6">
      <c r="O656" s="25"/>
      <c r="P656" s="25"/>
      <c r="Q656" s="25"/>
    </row>
    <row r="657" spans="15:17" ht="15.6">
      <c r="O657" s="25"/>
      <c r="P657" s="25"/>
      <c r="Q657" s="25"/>
    </row>
    <row r="658" spans="15:17" ht="15.6">
      <c r="O658" s="25"/>
      <c r="P658" s="25"/>
      <c r="Q658" s="25"/>
    </row>
    <row r="659" spans="15:17" ht="15.6">
      <c r="O659" s="25"/>
      <c r="P659" s="25"/>
      <c r="Q659" s="25"/>
    </row>
    <row r="660" spans="15:17" ht="15.6">
      <c r="O660" s="25"/>
      <c r="P660" s="25"/>
      <c r="Q660" s="25"/>
    </row>
    <row r="661" spans="15:17" ht="15.6">
      <c r="O661" s="25"/>
      <c r="P661" s="25"/>
      <c r="Q661" s="25"/>
    </row>
    <row r="662" spans="15:17" ht="15.6">
      <c r="O662" s="25"/>
      <c r="P662" s="25"/>
      <c r="Q662" s="25"/>
    </row>
    <row r="663" spans="15:17" ht="15.6">
      <c r="O663" s="25"/>
      <c r="P663" s="25"/>
      <c r="Q663" s="25"/>
    </row>
    <row r="664" spans="15:17" ht="15.6">
      <c r="O664" s="25"/>
      <c r="P664" s="25"/>
      <c r="Q664" s="25"/>
    </row>
    <row r="665" spans="15:17" ht="15.6">
      <c r="O665" s="25"/>
      <c r="P665" s="25"/>
      <c r="Q665" s="25"/>
    </row>
    <row r="666" spans="15:17" ht="15.6">
      <c r="O666" s="25"/>
      <c r="P666" s="25"/>
      <c r="Q666" s="25"/>
    </row>
    <row r="667" spans="15:17" ht="15.6">
      <c r="O667" s="25"/>
      <c r="P667" s="25"/>
      <c r="Q667" s="25"/>
    </row>
    <row r="668" spans="15:17" ht="15.6">
      <c r="O668" s="25"/>
      <c r="P668" s="25"/>
      <c r="Q668" s="25"/>
    </row>
    <row r="669" spans="15:17" ht="15.6">
      <c r="O669" s="25"/>
      <c r="P669" s="25"/>
      <c r="Q669" s="25"/>
    </row>
    <row r="670" spans="15:17" ht="15.6">
      <c r="O670" s="25"/>
      <c r="P670" s="25"/>
      <c r="Q670" s="25"/>
    </row>
    <row r="671" spans="15:17" ht="15.6">
      <c r="O671" s="25"/>
      <c r="P671" s="25"/>
      <c r="Q671" s="25"/>
    </row>
    <row r="672" spans="15:17" ht="15.6">
      <c r="O672" s="25"/>
      <c r="P672" s="25"/>
      <c r="Q672" s="25"/>
    </row>
    <row r="673" spans="15:17" ht="15.6">
      <c r="O673" s="25"/>
      <c r="P673" s="25"/>
      <c r="Q673" s="25"/>
    </row>
    <row r="674" spans="15:17" ht="15.6">
      <c r="O674" s="25"/>
      <c r="P674" s="25"/>
      <c r="Q674" s="25"/>
    </row>
    <row r="675" spans="15:17" ht="15.6">
      <c r="O675" s="25"/>
      <c r="P675" s="25"/>
      <c r="Q675" s="25"/>
    </row>
    <row r="676" spans="15:17" ht="15.6">
      <c r="O676" s="25"/>
      <c r="P676" s="25"/>
      <c r="Q676" s="25"/>
    </row>
    <row r="677" spans="15:17" ht="15.6">
      <c r="O677" s="25"/>
      <c r="P677" s="25"/>
      <c r="Q677" s="25"/>
    </row>
    <row r="678" spans="15:17" ht="15.6">
      <c r="O678" s="25"/>
      <c r="P678" s="25"/>
      <c r="Q678" s="25"/>
    </row>
    <row r="679" spans="15:17" ht="15.6">
      <c r="O679" s="25"/>
      <c r="P679" s="25"/>
      <c r="Q679" s="25"/>
    </row>
    <row r="680" spans="15:17" ht="15.6">
      <c r="O680" s="25"/>
      <c r="P680" s="25"/>
      <c r="Q680" s="25"/>
    </row>
    <row r="681" spans="15:17" ht="15.6">
      <c r="O681" s="25"/>
      <c r="P681" s="25"/>
      <c r="Q681" s="25"/>
    </row>
    <row r="682" spans="15:17" ht="15.6">
      <c r="O682" s="25"/>
      <c r="P682" s="25"/>
      <c r="Q682" s="25"/>
    </row>
    <row r="683" spans="15:17" ht="15.6">
      <c r="O683" s="25"/>
      <c r="P683" s="25"/>
      <c r="Q683" s="25"/>
    </row>
    <row r="684" spans="15:17" ht="15.6">
      <c r="O684" s="25"/>
      <c r="P684" s="25"/>
      <c r="Q684" s="25"/>
    </row>
    <row r="685" spans="15:17" ht="15.6">
      <c r="O685" s="25"/>
      <c r="P685" s="25"/>
      <c r="Q685" s="25"/>
    </row>
    <row r="686" spans="15:17" ht="15.6">
      <c r="O686" s="25"/>
      <c r="P686" s="25"/>
      <c r="Q686" s="25"/>
    </row>
    <row r="687" spans="15:17" ht="15.6">
      <c r="O687" s="25"/>
      <c r="P687" s="25"/>
      <c r="Q687" s="25"/>
    </row>
    <row r="688" spans="15:17" ht="15.6">
      <c r="O688" s="25"/>
      <c r="P688" s="25"/>
      <c r="Q688" s="25"/>
    </row>
    <row r="689" spans="15:17" ht="15.6">
      <c r="O689" s="25"/>
      <c r="P689" s="25"/>
      <c r="Q689" s="25"/>
    </row>
    <row r="690" spans="15:17" ht="15.6">
      <c r="O690" s="25"/>
      <c r="P690" s="25"/>
      <c r="Q690" s="25"/>
    </row>
    <row r="691" spans="15:17" ht="15.6">
      <c r="O691" s="25"/>
      <c r="P691" s="25"/>
      <c r="Q691" s="25"/>
    </row>
    <row r="692" spans="15:17" ht="15.6">
      <c r="O692" s="25"/>
      <c r="P692" s="25"/>
      <c r="Q692" s="25"/>
    </row>
    <row r="693" spans="15:17" ht="15.6">
      <c r="O693" s="25"/>
      <c r="P693" s="25"/>
      <c r="Q693" s="25"/>
    </row>
    <row r="694" spans="15:17" ht="15.6">
      <c r="O694" s="25"/>
      <c r="P694" s="25"/>
      <c r="Q694" s="25"/>
    </row>
    <row r="695" spans="15:17" ht="15.6">
      <c r="O695" s="25"/>
      <c r="P695" s="25"/>
      <c r="Q695" s="25"/>
    </row>
    <row r="696" spans="15:17" ht="15.6">
      <c r="O696" s="25"/>
      <c r="P696" s="25"/>
      <c r="Q696" s="25"/>
    </row>
    <row r="697" spans="15:17" ht="15.6">
      <c r="O697" s="25"/>
      <c r="P697" s="25"/>
      <c r="Q697" s="25"/>
    </row>
    <row r="698" spans="15:17" ht="15.6">
      <c r="O698" s="25"/>
      <c r="P698" s="25"/>
      <c r="Q698" s="25"/>
    </row>
    <row r="699" spans="15:17" ht="15.6">
      <c r="O699" s="25"/>
      <c r="P699" s="25"/>
      <c r="Q699" s="25"/>
    </row>
    <row r="700" spans="15:17" ht="15.6">
      <c r="O700" s="25"/>
      <c r="P700" s="25"/>
      <c r="Q700" s="25"/>
    </row>
    <row r="701" spans="15:17" ht="15.6">
      <c r="O701" s="25"/>
      <c r="P701" s="25"/>
      <c r="Q701" s="25"/>
    </row>
    <row r="702" spans="15:17" ht="15.6">
      <c r="O702" s="25"/>
      <c r="P702" s="25"/>
      <c r="Q702" s="25"/>
    </row>
    <row r="703" spans="15:17" ht="15.6">
      <c r="O703" s="25"/>
      <c r="P703" s="25"/>
      <c r="Q703" s="25"/>
    </row>
    <row r="704" spans="15:17" ht="15.6">
      <c r="O704" s="25"/>
      <c r="P704" s="25"/>
      <c r="Q704" s="25"/>
    </row>
    <row r="705" spans="15:17" ht="15.6">
      <c r="O705" s="25"/>
      <c r="P705" s="25"/>
      <c r="Q705" s="25"/>
    </row>
    <row r="706" spans="15:17" ht="15.6">
      <c r="O706" s="25"/>
      <c r="P706" s="25"/>
      <c r="Q706" s="25"/>
    </row>
    <row r="707" spans="15:17" ht="15.6">
      <c r="O707" s="25"/>
      <c r="P707" s="25"/>
      <c r="Q707" s="25"/>
    </row>
    <row r="708" spans="15:17" ht="15.6">
      <c r="O708" s="25"/>
      <c r="P708" s="25"/>
      <c r="Q708" s="25"/>
    </row>
    <row r="709" spans="15:17" ht="15.6">
      <c r="O709" s="25"/>
      <c r="P709" s="25"/>
      <c r="Q709" s="25"/>
    </row>
    <row r="710" spans="15:17" ht="15.6">
      <c r="O710" s="25"/>
      <c r="P710" s="25"/>
      <c r="Q710" s="25"/>
    </row>
    <row r="711" spans="15:17" ht="15.6">
      <c r="O711" s="25"/>
      <c r="P711" s="25"/>
      <c r="Q711" s="25"/>
    </row>
    <row r="712" spans="15:17" ht="15.6">
      <c r="O712" s="25"/>
      <c r="P712" s="25"/>
      <c r="Q712" s="25"/>
    </row>
    <row r="713" spans="15:17" ht="15.6">
      <c r="O713" s="25"/>
      <c r="P713" s="25"/>
      <c r="Q713" s="25"/>
    </row>
    <row r="714" spans="15:17" ht="15.6">
      <c r="O714" s="25"/>
      <c r="P714" s="25"/>
      <c r="Q714" s="25"/>
    </row>
    <row r="715" spans="15:17" ht="15.6">
      <c r="O715" s="25"/>
      <c r="P715" s="25"/>
      <c r="Q715" s="25"/>
    </row>
    <row r="716" spans="15:17" ht="15.6">
      <c r="O716" s="25"/>
      <c r="P716" s="25"/>
      <c r="Q716" s="25"/>
    </row>
    <row r="717" spans="15:17" ht="15.6">
      <c r="O717" s="25"/>
      <c r="P717" s="25"/>
      <c r="Q717" s="25"/>
    </row>
    <row r="718" spans="15:17" ht="15.6">
      <c r="O718" s="25"/>
      <c r="P718" s="25"/>
      <c r="Q718" s="25"/>
    </row>
    <row r="719" spans="15:17" ht="15.6">
      <c r="O719" s="25"/>
      <c r="P719" s="25"/>
      <c r="Q719" s="25"/>
    </row>
    <row r="720" spans="15:17" ht="15.6">
      <c r="O720" s="25"/>
      <c r="P720" s="25"/>
      <c r="Q720" s="25"/>
    </row>
    <row r="721" spans="15:17" ht="15.6">
      <c r="O721" s="25"/>
      <c r="P721" s="25"/>
      <c r="Q721" s="25"/>
    </row>
    <row r="722" spans="15:17" ht="15.6">
      <c r="O722" s="25"/>
      <c r="P722" s="25"/>
      <c r="Q722" s="25"/>
    </row>
    <row r="723" spans="15:17" ht="15.6">
      <c r="O723" s="25"/>
      <c r="P723" s="25"/>
      <c r="Q723" s="25"/>
    </row>
    <row r="724" spans="15:17" ht="15.6">
      <c r="O724" s="25"/>
      <c r="P724" s="25"/>
      <c r="Q724" s="25"/>
    </row>
    <row r="725" spans="15:17" ht="15.6">
      <c r="O725" s="25"/>
      <c r="P725" s="25"/>
      <c r="Q725" s="25"/>
    </row>
    <row r="726" spans="15:17" ht="15.6">
      <c r="O726" s="25"/>
      <c r="P726" s="25"/>
      <c r="Q726" s="25"/>
    </row>
    <row r="727" spans="15:17" ht="15.6">
      <c r="O727" s="25"/>
      <c r="P727" s="25"/>
      <c r="Q727" s="25"/>
    </row>
    <row r="728" spans="15:17" ht="15.6">
      <c r="O728" s="25"/>
      <c r="P728" s="25"/>
      <c r="Q728" s="25"/>
    </row>
    <row r="729" spans="15:17" ht="15.6">
      <c r="O729" s="25"/>
      <c r="P729" s="25"/>
      <c r="Q729" s="25"/>
    </row>
    <row r="730" spans="15:17" ht="15.6">
      <c r="O730" s="25"/>
      <c r="P730" s="25"/>
      <c r="Q730" s="25"/>
    </row>
    <row r="731" spans="15:17" ht="15.6">
      <c r="O731" s="25"/>
      <c r="P731" s="25"/>
      <c r="Q731" s="25"/>
    </row>
    <row r="732" spans="15:17" ht="15.6">
      <c r="O732" s="25"/>
      <c r="P732" s="25"/>
      <c r="Q732" s="25"/>
    </row>
    <row r="733" spans="15:17" ht="15.6">
      <c r="O733" s="25"/>
      <c r="P733" s="25"/>
      <c r="Q733" s="25"/>
    </row>
    <row r="734" spans="15:17" ht="15.6">
      <c r="O734" s="25"/>
      <c r="P734" s="25"/>
      <c r="Q734" s="25"/>
    </row>
    <row r="735" spans="15:17" ht="15.6">
      <c r="O735" s="25"/>
      <c r="P735" s="25"/>
      <c r="Q735" s="25"/>
    </row>
    <row r="736" spans="15:17" ht="15.6">
      <c r="O736" s="25"/>
      <c r="P736" s="25"/>
      <c r="Q736" s="25"/>
    </row>
    <row r="737" spans="15:17" ht="15.6">
      <c r="O737" s="25"/>
      <c r="P737" s="25"/>
      <c r="Q737" s="25"/>
    </row>
    <row r="738" spans="15:17" ht="15.6">
      <c r="O738" s="25"/>
      <c r="P738" s="25"/>
      <c r="Q738" s="25"/>
    </row>
    <row r="739" spans="15:17" ht="15.6">
      <c r="O739" s="25"/>
      <c r="P739" s="25"/>
      <c r="Q739" s="25"/>
    </row>
    <row r="740" spans="15:17" ht="15.6">
      <c r="O740" s="25"/>
      <c r="P740" s="25"/>
      <c r="Q740" s="25"/>
    </row>
    <row r="741" spans="15:17" ht="15.6">
      <c r="O741" s="25"/>
      <c r="P741" s="25"/>
      <c r="Q741" s="25"/>
    </row>
    <row r="742" spans="15:17" ht="15.6">
      <c r="O742" s="25"/>
      <c r="P742" s="25"/>
      <c r="Q742" s="25"/>
    </row>
    <row r="743" spans="15:17" ht="15.6">
      <c r="O743" s="25"/>
      <c r="P743" s="25"/>
      <c r="Q743" s="25"/>
    </row>
    <row r="744" spans="15:17" ht="15.6">
      <c r="O744" s="25"/>
      <c r="P744" s="25"/>
      <c r="Q744" s="25"/>
    </row>
    <row r="745" spans="15:17" ht="15.6">
      <c r="O745" s="25"/>
      <c r="P745" s="25"/>
      <c r="Q745" s="25"/>
    </row>
    <row r="746" spans="15:17" ht="15.6">
      <c r="O746" s="25"/>
      <c r="P746" s="25"/>
      <c r="Q746" s="25"/>
    </row>
    <row r="747" spans="15:17" ht="15.6">
      <c r="O747" s="25"/>
      <c r="P747" s="25"/>
      <c r="Q747" s="25"/>
    </row>
    <row r="748" spans="15:17" ht="15.6">
      <c r="O748" s="25"/>
      <c r="P748" s="25"/>
      <c r="Q748" s="25"/>
    </row>
    <row r="749" spans="15:17" ht="15.6">
      <c r="O749" s="25"/>
      <c r="P749" s="25"/>
      <c r="Q749" s="25"/>
    </row>
    <row r="750" spans="15:17" ht="15.6">
      <c r="O750" s="25"/>
      <c r="P750" s="25"/>
      <c r="Q750" s="25"/>
    </row>
    <row r="751" spans="15:17" ht="15.6">
      <c r="O751" s="25"/>
      <c r="P751" s="25"/>
      <c r="Q751" s="25"/>
    </row>
    <row r="752" spans="15:17" ht="15.6">
      <c r="O752" s="25"/>
      <c r="P752" s="25"/>
      <c r="Q752" s="25"/>
    </row>
    <row r="753" spans="15:17" ht="15.6">
      <c r="O753" s="25"/>
      <c r="P753" s="25"/>
      <c r="Q753" s="25"/>
    </row>
    <row r="754" spans="15:17" ht="15.6">
      <c r="O754" s="25"/>
      <c r="P754" s="25"/>
      <c r="Q754" s="25"/>
    </row>
    <row r="755" spans="15:17" ht="15.6">
      <c r="O755" s="25"/>
      <c r="P755" s="25"/>
      <c r="Q755" s="25"/>
    </row>
    <row r="756" spans="15:17" ht="15.6">
      <c r="O756" s="25"/>
      <c r="P756" s="25"/>
      <c r="Q756" s="25"/>
    </row>
    <row r="757" spans="15:17" ht="15.6">
      <c r="O757" s="25"/>
      <c r="P757" s="25"/>
      <c r="Q757" s="25"/>
    </row>
    <row r="758" spans="15:17" ht="15.6">
      <c r="O758" s="25"/>
      <c r="P758" s="25"/>
      <c r="Q758" s="25"/>
    </row>
    <row r="759" spans="15:17" ht="15.6">
      <c r="O759" s="25"/>
      <c r="P759" s="25"/>
      <c r="Q759" s="25"/>
    </row>
    <row r="760" spans="15:17" ht="15.6">
      <c r="O760" s="25"/>
      <c r="P760" s="25"/>
      <c r="Q760" s="25"/>
    </row>
    <row r="761" spans="15:17" ht="15.6">
      <c r="O761" s="25"/>
      <c r="P761" s="25"/>
      <c r="Q761" s="25"/>
    </row>
    <row r="762" spans="15:17" ht="15.6">
      <c r="O762" s="25"/>
      <c r="P762" s="25"/>
      <c r="Q762" s="25"/>
    </row>
    <row r="763" spans="15:17" ht="15.6">
      <c r="O763" s="25"/>
      <c r="P763" s="25"/>
      <c r="Q763" s="25"/>
    </row>
    <row r="764" spans="15:17" ht="15.6">
      <c r="O764" s="25"/>
      <c r="P764" s="25"/>
      <c r="Q764" s="25"/>
    </row>
    <row r="765" spans="15:17" ht="15.6">
      <c r="O765" s="25"/>
      <c r="P765" s="25"/>
      <c r="Q765" s="25"/>
    </row>
    <row r="766" spans="15:17" ht="15.6">
      <c r="O766" s="25"/>
      <c r="P766" s="25"/>
      <c r="Q766" s="25"/>
    </row>
    <row r="767" spans="15:17" ht="15.6">
      <c r="O767" s="25"/>
      <c r="P767" s="25"/>
      <c r="Q767" s="25"/>
    </row>
    <row r="768" spans="15:17" ht="15.6">
      <c r="O768" s="25"/>
      <c r="P768" s="25"/>
      <c r="Q768" s="25"/>
    </row>
    <row r="769" spans="15:17" ht="15.6">
      <c r="O769" s="25"/>
      <c r="P769" s="25"/>
      <c r="Q769" s="25"/>
    </row>
    <row r="770" spans="15:17" ht="15.6">
      <c r="O770" s="25"/>
      <c r="P770" s="25"/>
      <c r="Q770" s="25"/>
    </row>
    <row r="771" spans="15:17" ht="15.6">
      <c r="O771" s="25"/>
      <c r="P771" s="25"/>
      <c r="Q771" s="25"/>
    </row>
    <row r="772" spans="15:17" ht="15.6">
      <c r="O772" s="25"/>
      <c r="P772" s="25"/>
      <c r="Q772" s="25"/>
    </row>
    <row r="773" spans="15:17" ht="15.6">
      <c r="O773" s="25"/>
      <c r="P773" s="25"/>
      <c r="Q773" s="25"/>
    </row>
    <row r="774" spans="15:17" ht="15.6">
      <c r="O774" s="25"/>
      <c r="P774" s="25"/>
      <c r="Q774" s="25"/>
    </row>
    <row r="775" spans="15:17" ht="15.6">
      <c r="O775" s="25"/>
      <c r="P775" s="25"/>
      <c r="Q775" s="25"/>
    </row>
    <row r="776" spans="15:17" ht="15.6">
      <c r="O776" s="25"/>
      <c r="P776" s="25"/>
      <c r="Q776" s="25"/>
    </row>
    <row r="777" spans="15:17" ht="15.6">
      <c r="O777" s="25"/>
      <c r="P777" s="25"/>
      <c r="Q777" s="25"/>
    </row>
    <row r="778" spans="15:17" ht="15.6">
      <c r="O778" s="25"/>
      <c r="P778" s="25"/>
      <c r="Q778" s="25"/>
    </row>
    <row r="779" spans="15:17" ht="15.6">
      <c r="O779" s="25"/>
      <c r="P779" s="25"/>
      <c r="Q779" s="25"/>
    </row>
    <row r="780" spans="15:17" ht="15.6">
      <c r="O780" s="25"/>
      <c r="P780" s="25"/>
      <c r="Q780" s="25"/>
    </row>
    <row r="781" spans="15:17" ht="15.6">
      <c r="O781" s="25"/>
      <c r="P781" s="25"/>
      <c r="Q781" s="25"/>
    </row>
    <row r="782" spans="15:17" ht="15.6">
      <c r="O782" s="25"/>
      <c r="P782" s="25"/>
      <c r="Q782" s="25"/>
    </row>
    <row r="783" spans="15:17" ht="15.6">
      <c r="O783" s="25"/>
      <c r="P783" s="25"/>
      <c r="Q783" s="25"/>
    </row>
    <row r="784" spans="15:17" ht="15.6">
      <c r="O784" s="25"/>
      <c r="P784" s="25"/>
      <c r="Q784" s="25"/>
    </row>
    <row r="785" spans="15:17" ht="15.6">
      <c r="O785" s="25"/>
      <c r="P785" s="25"/>
      <c r="Q785" s="25"/>
    </row>
    <row r="786" spans="15:17" ht="15.6">
      <c r="O786" s="25"/>
      <c r="P786" s="25"/>
      <c r="Q786" s="25"/>
    </row>
    <row r="787" spans="15:17" ht="15.6">
      <c r="O787" s="25"/>
      <c r="P787" s="25"/>
      <c r="Q787" s="25"/>
    </row>
    <row r="788" spans="15:17" ht="15.6">
      <c r="O788" s="25"/>
      <c r="P788" s="25"/>
      <c r="Q788" s="25"/>
    </row>
    <row r="789" spans="15:17" ht="15.6">
      <c r="O789" s="25"/>
      <c r="P789" s="25"/>
      <c r="Q789" s="25"/>
    </row>
    <row r="790" spans="15:17" ht="15.6">
      <c r="O790" s="25"/>
      <c r="P790" s="25"/>
      <c r="Q790" s="25"/>
    </row>
    <row r="791" spans="15:17" ht="15.6">
      <c r="O791" s="25"/>
      <c r="P791" s="25"/>
      <c r="Q791" s="25"/>
    </row>
    <row r="792" spans="15:17" ht="15.6">
      <c r="O792" s="25"/>
      <c r="P792" s="25"/>
      <c r="Q792" s="25"/>
    </row>
    <row r="793" spans="15:17" ht="15.6">
      <c r="O793" s="25"/>
      <c r="P793" s="25"/>
      <c r="Q793" s="25"/>
    </row>
    <row r="794" spans="15:17" ht="15.6">
      <c r="O794" s="25"/>
      <c r="P794" s="25"/>
      <c r="Q794" s="25"/>
    </row>
    <row r="795" spans="15:17" ht="15.6">
      <c r="O795" s="25"/>
      <c r="P795" s="25"/>
      <c r="Q795" s="25"/>
    </row>
    <row r="796" spans="15:17" ht="15.6">
      <c r="O796" s="25"/>
      <c r="P796" s="25"/>
      <c r="Q796" s="25"/>
    </row>
    <row r="797" spans="15:17" ht="15.6">
      <c r="O797" s="25"/>
      <c r="P797" s="25"/>
      <c r="Q797" s="25"/>
    </row>
    <row r="798" spans="15:17" ht="15.6">
      <c r="O798" s="25"/>
      <c r="P798" s="25"/>
      <c r="Q798" s="25"/>
    </row>
    <row r="799" spans="15:17" ht="15.6">
      <c r="O799" s="25"/>
      <c r="P799" s="25"/>
      <c r="Q799" s="25"/>
    </row>
    <row r="800" spans="15:17" ht="15.6">
      <c r="O800" s="25"/>
      <c r="P800" s="25"/>
      <c r="Q800" s="25"/>
    </row>
    <row r="801" spans="15:17" ht="15.6">
      <c r="O801" s="25"/>
      <c r="P801" s="25"/>
      <c r="Q801" s="25"/>
    </row>
    <row r="802" spans="15:17" ht="15.6">
      <c r="O802" s="25"/>
      <c r="P802" s="25"/>
      <c r="Q802" s="25"/>
    </row>
    <row r="803" spans="15:17" ht="15.6">
      <c r="O803" s="25"/>
      <c r="P803" s="25"/>
      <c r="Q803" s="25"/>
    </row>
    <row r="804" spans="15:17" ht="15.6">
      <c r="O804" s="25"/>
      <c r="P804" s="25"/>
      <c r="Q804" s="25"/>
    </row>
    <row r="805" spans="15:17" ht="15.6">
      <c r="O805" s="25"/>
      <c r="P805" s="25"/>
      <c r="Q805" s="25"/>
    </row>
    <row r="806" spans="15:17" ht="15.6">
      <c r="O806" s="25"/>
      <c r="P806" s="25"/>
      <c r="Q806" s="25"/>
    </row>
    <row r="807" spans="15:17" ht="15.6">
      <c r="O807" s="25"/>
      <c r="P807" s="25"/>
      <c r="Q807" s="25"/>
    </row>
    <row r="808" spans="15:17" ht="15.6">
      <c r="O808" s="25"/>
      <c r="P808" s="25"/>
      <c r="Q808" s="25"/>
    </row>
    <row r="809" spans="15:17" ht="15.6">
      <c r="O809" s="25"/>
      <c r="P809" s="25"/>
      <c r="Q809" s="25"/>
    </row>
    <row r="810" spans="15:17" ht="15.6">
      <c r="O810" s="25"/>
      <c r="P810" s="25"/>
      <c r="Q810" s="25"/>
    </row>
    <row r="811" spans="15:17" ht="15.6">
      <c r="O811" s="25"/>
      <c r="P811" s="25"/>
      <c r="Q811" s="25"/>
    </row>
    <row r="812" spans="15:17" ht="15.6">
      <c r="O812" s="25"/>
      <c r="P812" s="25"/>
      <c r="Q812" s="25"/>
    </row>
    <row r="813" spans="15:17" ht="15.6">
      <c r="O813" s="25"/>
      <c r="P813" s="25"/>
      <c r="Q813" s="25"/>
    </row>
    <row r="814" spans="15:17" ht="15.6">
      <c r="O814" s="25"/>
      <c r="P814" s="25"/>
      <c r="Q814" s="25"/>
    </row>
    <row r="815" spans="15:17" ht="15.6">
      <c r="O815" s="25"/>
      <c r="P815" s="25"/>
      <c r="Q815" s="25"/>
    </row>
    <row r="816" spans="15:17" ht="15.6">
      <c r="O816" s="25"/>
      <c r="P816" s="25"/>
      <c r="Q816" s="25"/>
    </row>
    <row r="817" spans="15:17" ht="15.6">
      <c r="O817" s="25"/>
      <c r="P817" s="25"/>
      <c r="Q817" s="25"/>
    </row>
    <row r="818" spans="15:17" ht="15.6">
      <c r="O818" s="25"/>
      <c r="P818" s="25"/>
      <c r="Q818" s="25"/>
    </row>
    <row r="819" spans="15:17" ht="15.6">
      <c r="O819" s="25"/>
      <c r="P819" s="25"/>
      <c r="Q819" s="25"/>
    </row>
    <row r="820" spans="15:17" ht="15.6">
      <c r="O820" s="25"/>
      <c r="P820" s="25"/>
      <c r="Q820" s="25"/>
    </row>
    <row r="821" spans="15:17" ht="15.6">
      <c r="O821" s="25"/>
      <c r="P821" s="25"/>
      <c r="Q821" s="25"/>
    </row>
    <row r="822" spans="15:17" ht="15.6">
      <c r="O822" s="25"/>
      <c r="P822" s="25"/>
      <c r="Q822" s="25"/>
    </row>
    <row r="823" spans="15:17" ht="15.6">
      <c r="O823" s="25"/>
      <c r="P823" s="25"/>
      <c r="Q823" s="25"/>
    </row>
    <row r="824" spans="15:17" ht="15.6">
      <c r="O824" s="25"/>
      <c r="P824" s="25"/>
      <c r="Q824" s="25"/>
    </row>
    <row r="825" spans="15:17" ht="15.6">
      <c r="O825" s="25"/>
      <c r="P825" s="25"/>
      <c r="Q825" s="25"/>
    </row>
    <row r="826" spans="15:17" ht="15.6">
      <c r="O826" s="25"/>
      <c r="P826" s="25"/>
      <c r="Q826" s="25"/>
    </row>
    <row r="827" spans="15:17" ht="15.6">
      <c r="O827" s="25"/>
      <c r="P827" s="25"/>
      <c r="Q827" s="25"/>
    </row>
    <row r="828" spans="15:17" ht="15.6">
      <c r="O828" s="25"/>
      <c r="P828" s="25"/>
      <c r="Q828" s="25"/>
    </row>
    <row r="829" spans="15:17" ht="15.6">
      <c r="O829" s="25"/>
      <c r="P829" s="25"/>
      <c r="Q829" s="25"/>
    </row>
    <row r="830" spans="15:17" ht="15.6">
      <c r="O830" s="25"/>
      <c r="P830" s="25"/>
      <c r="Q830" s="25"/>
    </row>
    <row r="831" spans="15:17" ht="15.6">
      <c r="O831" s="25"/>
      <c r="P831" s="25"/>
      <c r="Q831" s="25"/>
    </row>
    <row r="832" spans="15:17" ht="15.6">
      <c r="O832" s="25"/>
      <c r="P832" s="25"/>
      <c r="Q832" s="25"/>
    </row>
    <row r="833" spans="15:17" ht="15.6">
      <c r="O833" s="25"/>
      <c r="P833" s="25"/>
      <c r="Q833" s="25"/>
    </row>
    <row r="834" spans="15:17" ht="15.6">
      <c r="O834" s="25"/>
      <c r="P834" s="25"/>
      <c r="Q834" s="25"/>
    </row>
    <row r="835" spans="15:17" ht="15.6">
      <c r="O835" s="25"/>
      <c r="P835" s="25"/>
      <c r="Q835" s="25"/>
    </row>
    <row r="836" spans="15:17" ht="15.6">
      <c r="O836" s="25"/>
      <c r="P836" s="25"/>
      <c r="Q836" s="25"/>
    </row>
    <row r="837" spans="15:17" ht="15.6">
      <c r="O837" s="25"/>
      <c r="P837" s="25"/>
      <c r="Q837" s="25"/>
    </row>
    <row r="838" spans="15:17" ht="15.6">
      <c r="O838" s="25"/>
      <c r="P838" s="25"/>
      <c r="Q838" s="25"/>
    </row>
    <row r="839" spans="15:17" ht="15.6">
      <c r="O839" s="25"/>
      <c r="P839" s="25"/>
      <c r="Q839" s="25"/>
    </row>
    <row r="840" spans="15:17" ht="15.6">
      <c r="O840" s="25"/>
      <c r="P840" s="25"/>
      <c r="Q840" s="25"/>
    </row>
    <row r="841" spans="15:17" ht="15.6">
      <c r="O841" s="25"/>
      <c r="P841" s="25"/>
      <c r="Q841" s="25"/>
    </row>
    <row r="842" spans="15:17" ht="15.6">
      <c r="O842" s="25"/>
      <c r="P842" s="25"/>
      <c r="Q842" s="25"/>
    </row>
    <row r="843" spans="15:17" ht="15.6">
      <c r="O843" s="25"/>
      <c r="P843" s="25"/>
      <c r="Q843" s="25"/>
    </row>
    <row r="844" spans="15:17" ht="15.6">
      <c r="O844" s="25"/>
      <c r="P844" s="25"/>
      <c r="Q844" s="25"/>
    </row>
    <row r="845" spans="15:17" ht="15.6">
      <c r="O845" s="25"/>
      <c r="P845" s="25"/>
      <c r="Q845" s="25"/>
    </row>
    <row r="846" spans="15:17" ht="15.6">
      <c r="O846" s="25"/>
      <c r="P846" s="25"/>
      <c r="Q846" s="25"/>
    </row>
    <row r="847" spans="15:17" ht="15.6">
      <c r="O847" s="25"/>
      <c r="P847" s="25"/>
      <c r="Q847" s="25"/>
    </row>
    <row r="848" spans="15:17" ht="15.6">
      <c r="O848" s="25"/>
      <c r="P848" s="25"/>
      <c r="Q848" s="25"/>
    </row>
    <row r="849" spans="15:17" ht="15.6">
      <c r="O849" s="25"/>
      <c r="P849" s="25"/>
      <c r="Q849" s="25"/>
    </row>
    <row r="850" spans="15:17" ht="15.6">
      <c r="O850" s="25"/>
      <c r="P850" s="25"/>
      <c r="Q850" s="25"/>
    </row>
    <row r="851" spans="15:17" ht="15.6">
      <c r="O851" s="25"/>
      <c r="P851" s="25"/>
      <c r="Q851" s="25"/>
    </row>
    <row r="852" spans="15:17" ht="15.6">
      <c r="O852" s="25"/>
      <c r="P852" s="25"/>
      <c r="Q852" s="25"/>
    </row>
    <row r="853" spans="15:17" ht="15.6">
      <c r="O853" s="25"/>
      <c r="P853" s="25"/>
      <c r="Q853" s="25"/>
    </row>
    <row r="854" spans="15:17" ht="15.6">
      <c r="O854" s="25"/>
      <c r="P854" s="25"/>
      <c r="Q854" s="25"/>
    </row>
    <row r="855" spans="15:17" ht="15.6">
      <c r="O855" s="25"/>
      <c r="P855" s="25"/>
      <c r="Q855" s="25"/>
    </row>
    <row r="856" spans="15:17" ht="15.6">
      <c r="O856" s="25"/>
      <c r="P856" s="25"/>
      <c r="Q856" s="25"/>
    </row>
    <row r="857" spans="15:17" ht="15.6">
      <c r="O857" s="25"/>
      <c r="P857" s="25"/>
      <c r="Q857" s="25"/>
    </row>
    <row r="858" spans="15:17" ht="15.6">
      <c r="O858" s="25"/>
      <c r="P858" s="25"/>
      <c r="Q858" s="25"/>
    </row>
    <row r="859" spans="15:17" ht="15.6">
      <c r="O859" s="25"/>
      <c r="P859" s="25"/>
      <c r="Q859" s="25"/>
    </row>
    <row r="860" spans="15:17" ht="15.6">
      <c r="O860" s="25"/>
      <c r="P860" s="25"/>
      <c r="Q860" s="25"/>
    </row>
    <row r="861" spans="15:17" ht="15.6">
      <c r="O861" s="25"/>
      <c r="P861" s="25"/>
      <c r="Q861" s="25"/>
    </row>
    <row r="862" spans="15:17" ht="15.6">
      <c r="O862" s="25"/>
      <c r="P862" s="25"/>
      <c r="Q862" s="25"/>
    </row>
    <row r="863" spans="15:17" ht="15.6">
      <c r="O863" s="25"/>
      <c r="P863" s="25"/>
      <c r="Q863" s="25"/>
    </row>
    <row r="864" spans="15:17" ht="15.6">
      <c r="O864" s="25"/>
      <c r="P864" s="25"/>
      <c r="Q864" s="25"/>
    </row>
    <row r="865" spans="15:17" ht="15.6">
      <c r="O865" s="25"/>
      <c r="P865" s="25"/>
      <c r="Q865" s="25"/>
    </row>
    <row r="866" spans="15:17" ht="15.6">
      <c r="O866" s="25"/>
      <c r="P866" s="25"/>
      <c r="Q866" s="25"/>
    </row>
    <row r="867" spans="15:17" ht="15.6">
      <c r="O867" s="25"/>
      <c r="P867" s="25"/>
      <c r="Q867" s="25"/>
    </row>
    <row r="868" spans="15:17" ht="15.6">
      <c r="O868" s="25"/>
      <c r="P868" s="25"/>
      <c r="Q868" s="25"/>
    </row>
    <row r="869" spans="15:17" ht="15.6">
      <c r="O869" s="25"/>
      <c r="P869" s="25"/>
      <c r="Q869" s="25"/>
    </row>
    <row r="870" spans="15:17" ht="15.6">
      <c r="O870" s="25"/>
      <c r="P870" s="25"/>
      <c r="Q870" s="25"/>
    </row>
    <row r="871" spans="15:17" ht="15.6">
      <c r="O871" s="25"/>
      <c r="P871" s="25"/>
      <c r="Q871" s="25"/>
    </row>
    <row r="872" spans="15:17" ht="15.6">
      <c r="O872" s="25"/>
      <c r="P872" s="25"/>
      <c r="Q872" s="25"/>
    </row>
    <row r="873" spans="15:17" ht="15.6">
      <c r="O873" s="25"/>
      <c r="P873" s="25"/>
      <c r="Q873" s="25"/>
    </row>
    <row r="874" spans="15:17" ht="15.6">
      <c r="O874" s="25"/>
      <c r="P874" s="25"/>
      <c r="Q874" s="25"/>
    </row>
    <row r="875" spans="15:17" ht="15.6">
      <c r="O875" s="25"/>
      <c r="P875" s="25"/>
      <c r="Q875" s="25"/>
    </row>
    <row r="876" spans="15:17" ht="15.6">
      <c r="O876" s="25"/>
      <c r="P876" s="25"/>
      <c r="Q876" s="25"/>
    </row>
    <row r="877" spans="15:17" ht="15.6">
      <c r="O877" s="25"/>
      <c r="P877" s="25"/>
      <c r="Q877" s="25"/>
    </row>
    <row r="878" spans="15:17" ht="15.6">
      <c r="O878" s="25"/>
      <c r="P878" s="25"/>
      <c r="Q878" s="25"/>
    </row>
    <row r="879" spans="15:17" ht="15.6">
      <c r="O879" s="25"/>
      <c r="P879" s="25"/>
      <c r="Q879" s="25"/>
    </row>
    <row r="880" spans="15:17" ht="15.6">
      <c r="O880" s="25"/>
      <c r="P880" s="25"/>
      <c r="Q880" s="25"/>
    </row>
    <row r="881" spans="15:17" ht="15.6">
      <c r="O881" s="25"/>
      <c r="P881" s="25"/>
      <c r="Q881" s="25"/>
    </row>
    <row r="882" spans="15:17" ht="15.6">
      <c r="O882" s="25"/>
      <c r="P882" s="25"/>
      <c r="Q882" s="25"/>
    </row>
    <row r="883" spans="15:17" ht="15.6">
      <c r="O883" s="25"/>
      <c r="P883" s="25"/>
      <c r="Q883" s="25"/>
    </row>
    <row r="884" spans="15:17" ht="15.6">
      <c r="O884" s="25"/>
      <c r="P884" s="25"/>
      <c r="Q884" s="25"/>
    </row>
    <row r="885" spans="15:17" ht="15.6">
      <c r="O885" s="25"/>
      <c r="P885" s="25"/>
      <c r="Q885" s="25"/>
    </row>
    <row r="886" spans="15:17" ht="15.6">
      <c r="O886" s="25"/>
      <c r="P886" s="25"/>
      <c r="Q886" s="25"/>
    </row>
    <row r="887" spans="15:17" ht="15.6">
      <c r="O887" s="25"/>
      <c r="P887" s="25"/>
      <c r="Q887" s="25"/>
    </row>
    <row r="888" spans="15:17" ht="15.6">
      <c r="O888" s="25"/>
      <c r="P888" s="25"/>
      <c r="Q888" s="25"/>
    </row>
    <row r="889" spans="15:17" ht="15.6">
      <c r="O889" s="25"/>
      <c r="P889" s="25"/>
      <c r="Q889" s="25"/>
    </row>
    <row r="890" spans="15:17" ht="15.6">
      <c r="O890" s="25"/>
      <c r="P890" s="25"/>
      <c r="Q890" s="25"/>
    </row>
    <row r="891" spans="15:17" ht="15.6">
      <c r="O891" s="25"/>
      <c r="P891" s="25"/>
      <c r="Q891" s="25"/>
    </row>
    <row r="892" spans="15:17" ht="15.6">
      <c r="O892" s="25"/>
      <c r="P892" s="25"/>
      <c r="Q892" s="25"/>
    </row>
    <row r="893" spans="15:17" ht="15.6">
      <c r="O893" s="25"/>
      <c r="P893" s="25"/>
      <c r="Q893" s="25"/>
    </row>
    <row r="894" spans="15:17" ht="15.6">
      <c r="O894" s="25"/>
      <c r="P894" s="25"/>
      <c r="Q894" s="25"/>
    </row>
    <row r="895" spans="15:17" ht="15.6">
      <c r="O895" s="25"/>
      <c r="P895" s="25"/>
      <c r="Q895" s="25"/>
    </row>
    <row r="896" spans="15:17" ht="15.6">
      <c r="O896" s="25"/>
      <c r="P896" s="25"/>
      <c r="Q896" s="25"/>
    </row>
    <row r="897" spans="15:17" ht="15.6">
      <c r="O897" s="25"/>
      <c r="P897" s="25"/>
      <c r="Q897" s="25"/>
    </row>
    <row r="898" spans="15:17" ht="15.6">
      <c r="O898" s="25"/>
      <c r="P898" s="25"/>
      <c r="Q898" s="25"/>
    </row>
    <row r="899" spans="15:17" ht="15.6">
      <c r="O899" s="25"/>
      <c r="P899" s="25"/>
      <c r="Q899" s="25"/>
    </row>
    <row r="900" spans="15:17" ht="15.6">
      <c r="O900" s="25"/>
      <c r="P900" s="25"/>
      <c r="Q900" s="25"/>
    </row>
    <row r="901" spans="15:17" ht="15.6">
      <c r="O901" s="25"/>
      <c r="P901" s="25"/>
      <c r="Q901" s="25"/>
    </row>
    <row r="902" spans="15:17" ht="15.6">
      <c r="O902" s="25"/>
      <c r="P902" s="25"/>
      <c r="Q902" s="25"/>
    </row>
    <row r="903" spans="15:17" ht="15.6">
      <c r="O903" s="25"/>
      <c r="P903" s="25"/>
      <c r="Q903" s="25"/>
    </row>
    <row r="904" spans="15:17" ht="15.6">
      <c r="O904" s="25"/>
      <c r="P904" s="25"/>
      <c r="Q904" s="25"/>
    </row>
    <row r="905" spans="15:17" ht="15.6">
      <c r="O905" s="25"/>
      <c r="P905" s="25"/>
      <c r="Q905" s="25"/>
    </row>
    <row r="906" spans="15:17" ht="15.6">
      <c r="O906" s="25"/>
      <c r="P906" s="25"/>
      <c r="Q906" s="25"/>
    </row>
    <row r="907" spans="15:17" ht="15.6">
      <c r="O907" s="25"/>
      <c r="P907" s="25"/>
      <c r="Q907" s="25"/>
    </row>
    <row r="908" spans="15:17" ht="15.6">
      <c r="O908" s="25"/>
      <c r="P908" s="25"/>
      <c r="Q908" s="25"/>
    </row>
    <row r="909" spans="15:17" ht="15.6">
      <c r="O909" s="25"/>
      <c r="P909" s="25"/>
      <c r="Q909" s="25"/>
    </row>
    <row r="910" spans="15:17" ht="15.6">
      <c r="O910" s="25"/>
      <c r="P910" s="25"/>
      <c r="Q910" s="25"/>
    </row>
    <row r="911" spans="15:17" ht="15.6">
      <c r="O911" s="25"/>
      <c r="P911" s="25"/>
      <c r="Q911" s="25"/>
    </row>
    <row r="912" spans="15:17" ht="15.6">
      <c r="O912" s="25"/>
      <c r="P912" s="25"/>
      <c r="Q912" s="25"/>
    </row>
    <row r="913" spans="15:17" ht="15.6">
      <c r="O913" s="25"/>
      <c r="P913" s="25"/>
      <c r="Q913" s="25"/>
    </row>
    <row r="914" spans="15:17" ht="15.6">
      <c r="O914" s="25"/>
      <c r="P914" s="25"/>
      <c r="Q914" s="25"/>
    </row>
    <row r="915" spans="15:17" ht="15.6">
      <c r="O915" s="25"/>
      <c r="P915" s="25"/>
      <c r="Q915" s="25"/>
    </row>
    <row r="916" spans="15:17" ht="15.6">
      <c r="O916" s="25"/>
      <c r="P916" s="25"/>
      <c r="Q916" s="25"/>
    </row>
    <row r="917" spans="15:17" ht="15.6">
      <c r="O917" s="25"/>
      <c r="P917" s="25"/>
      <c r="Q917" s="25"/>
    </row>
    <row r="918" spans="15:17" ht="15.6">
      <c r="O918" s="25"/>
      <c r="P918" s="25"/>
      <c r="Q918" s="25"/>
    </row>
    <row r="919" spans="15:17" ht="15.6">
      <c r="O919" s="25"/>
      <c r="P919" s="25"/>
      <c r="Q919" s="25"/>
    </row>
    <row r="920" spans="15:17" ht="15.6">
      <c r="O920" s="25"/>
      <c r="P920" s="25"/>
      <c r="Q920" s="25"/>
    </row>
    <row r="921" spans="15:17" ht="15.6">
      <c r="O921" s="25"/>
      <c r="P921" s="25"/>
      <c r="Q921" s="25"/>
    </row>
    <row r="922" spans="15:17" ht="15.6">
      <c r="O922" s="25"/>
      <c r="P922" s="25"/>
      <c r="Q922" s="25"/>
    </row>
    <row r="923" spans="15:17" ht="15.6">
      <c r="O923" s="25"/>
      <c r="P923" s="25"/>
      <c r="Q923" s="25"/>
    </row>
    <row r="924" spans="15:17" ht="15.6">
      <c r="O924" s="25"/>
      <c r="P924" s="25"/>
      <c r="Q924" s="25"/>
    </row>
    <row r="925" spans="15:17" ht="15.6">
      <c r="O925" s="25"/>
      <c r="P925" s="25"/>
      <c r="Q925" s="25"/>
    </row>
    <row r="926" spans="15:17" ht="15.6">
      <c r="O926" s="25"/>
      <c r="P926" s="25"/>
      <c r="Q926" s="25"/>
    </row>
    <row r="927" spans="15:17" ht="15.6">
      <c r="O927" s="25"/>
      <c r="P927" s="25"/>
      <c r="Q927" s="25"/>
    </row>
    <row r="928" spans="15:17" ht="15.6">
      <c r="O928" s="25"/>
      <c r="P928" s="25"/>
      <c r="Q928" s="25"/>
    </row>
    <row r="929" spans="15:17" ht="15.6">
      <c r="O929" s="25"/>
      <c r="P929" s="25"/>
      <c r="Q929" s="25"/>
    </row>
    <row r="930" spans="15:17" ht="15.6">
      <c r="O930" s="25"/>
      <c r="P930" s="25"/>
      <c r="Q930" s="25"/>
    </row>
    <row r="931" spans="15:17" ht="15.6">
      <c r="O931" s="25"/>
      <c r="P931" s="25"/>
      <c r="Q931" s="25"/>
    </row>
    <row r="932" spans="15:17" ht="15.6">
      <c r="O932" s="25"/>
      <c r="P932" s="25"/>
      <c r="Q932" s="25"/>
    </row>
    <row r="933" spans="15:17" ht="15.6">
      <c r="O933" s="25"/>
      <c r="P933" s="25"/>
      <c r="Q933" s="25"/>
    </row>
    <row r="934" spans="15:17" ht="15.6">
      <c r="O934" s="25"/>
      <c r="P934" s="25"/>
      <c r="Q934" s="25"/>
    </row>
    <row r="935" spans="15:17" ht="15.6">
      <c r="O935" s="25"/>
      <c r="P935" s="25"/>
      <c r="Q935" s="25"/>
    </row>
    <row r="936" spans="15:17" ht="15.6">
      <c r="O936" s="25"/>
      <c r="P936" s="25"/>
      <c r="Q936" s="25"/>
    </row>
    <row r="937" spans="15:17" ht="15.6">
      <c r="O937" s="25"/>
      <c r="P937" s="25"/>
      <c r="Q937" s="25"/>
    </row>
    <row r="938" spans="15:17" ht="15.6">
      <c r="O938" s="25"/>
      <c r="P938" s="25"/>
      <c r="Q938" s="25"/>
    </row>
    <row r="939" spans="15:17" ht="15.6">
      <c r="O939" s="25"/>
      <c r="P939" s="25"/>
      <c r="Q939" s="25"/>
    </row>
    <row r="940" spans="15:17" ht="15.6">
      <c r="O940" s="25"/>
      <c r="P940" s="25"/>
      <c r="Q940" s="25"/>
    </row>
    <row r="941" spans="15:17" ht="15.6">
      <c r="O941" s="25"/>
      <c r="P941" s="25"/>
      <c r="Q941" s="25"/>
    </row>
    <row r="942" spans="15:17" ht="15.6">
      <c r="O942" s="25"/>
      <c r="P942" s="25"/>
      <c r="Q942" s="25"/>
    </row>
    <row r="943" spans="15:17" ht="15.6">
      <c r="O943" s="25"/>
      <c r="P943" s="25"/>
      <c r="Q943" s="25"/>
    </row>
    <row r="944" spans="15:17" ht="15.6">
      <c r="O944" s="25"/>
      <c r="P944" s="25"/>
      <c r="Q944" s="25"/>
    </row>
    <row r="945" spans="15:17" ht="15.6">
      <c r="O945" s="25"/>
      <c r="P945" s="25"/>
      <c r="Q945" s="25"/>
    </row>
    <row r="946" spans="15:17" ht="15.6">
      <c r="O946" s="25"/>
      <c r="P946" s="25"/>
      <c r="Q946" s="25"/>
    </row>
    <row r="947" spans="15:17" ht="15.6">
      <c r="O947" s="25"/>
      <c r="P947" s="25"/>
      <c r="Q947" s="25"/>
    </row>
    <row r="948" spans="15:17" ht="15.6">
      <c r="O948" s="25"/>
      <c r="P948" s="25"/>
      <c r="Q948" s="25"/>
    </row>
    <row r="949" spans="15:17" ht="15.6">
      <c r="O949" s="25"/>
      <c r="P949" s="25"/>
      <c r="Q949" s="25"/>
    </row>
    <row r="950" spans="15:17" ht="15.6">
      <c r="O950" s="25"/>
      <c r="P950" s="25"/>
      <c r="Q950" s="25"/>
    </row>
    <row r="951" spans="15:17" ht="15.6">
      <c r="O951" s="25"/>
      <c r="P951" s="25"/>
      <c r="Q951" s="25"/>
    </row>
    <row r="952" spans="15:17" ht="15.6">
      <c r="O952" s="25"/>
      <c r="P952" s="25"/>
      <c r="Q952" s="25"/>
    </row>
    <row r="953" spans="15:17" ht="15.6">
      <c r="O953" s="25"/>
      <c r="P953" s="25"/>
      <c r="Q953" s="25"/>
    </row>
    <row r="954" spans="15:17" ht="15.6">
      <c r="O954" s="25"/>
      <c r="P954" s="25"/>
      <c r="Q954" s="25"/>
    </row>
    <row r="955" spans="15:17" ht="15.6">
      <c r="O955" s="25"/>
      <c r="P955" s="25"/>
      <c r="Q955" s="25"/>
    </row>
    <row r="956" spans="15:17" ht="15.6">
      <c r="O956" s="25"/>
      <c r="P956" s="25"/>
      <c r="Q956" s="25"/>
    </row>
    <row r="957" spans="15:17" ht="15.6">
      <c r="O957" s="25"/>
      <c r="P957" s="25"/>
      <c r="Q957" s="25"/>
    </row>
    <row r="958" spans="15:17" ht="15.6">
      <c r="O958" s="25"/>
      <c r="P958" s="25"/>
      <c r="Q958" s="25"/>
    </row>
    <row r="959" spans="15:17" ht="15.6">
      <c r="O959" s="25"/>
      <c r="P959" s="25"/>
      <c r="Q959" s="25"/>
    </row>
    <row r="960" spans="15:17" ht="15.6">
      <c r="O960" s="25"/>
      <c r="P960" s="25"/>
      <c r="Q960" s="25"/>
    </row>
    <row r="961" spans="15:17" ht="15.6">
      <c r="O961" s="25"/>
      <c r="P961" s="25"/>
      <c r="Q961" s="25"/>
    </row>
    <row r="962" spans="15:17" ht="15.6">
      <c r="O962" s="25"/>
      <c r="P962" s="25"/>
      <c r="Q962" s="25"/>
    </row>
    <row r="963" spans="15:17" ht="15.6"/>
    <row r="964" spans="15:17" ht="15.6"/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L163"/>
  <sheetViews>
    <sheetView view="pageBreakPreview" zoomScale="90" zoomScaleSheetLayoutView="90" workbookViewId="0">
      <pane ySplit="4" topLeftCell="A38" activePane="bottomLeft" state="frozen"/>
      <selection pane="bottomLeft" activeCell="L42" sqref="L42"/>
    </sheetView>
  </sheetViews>
  <sheetFormatPr defaultColWidth="11.19921875" defaultRowHeight="15" customHeight="1"/>
  <cols>
    <col min="1" max="1" width="9.19921875" customWidth="1"/>
    <col min="2" max="7" width="3.69921875" customWidth="1"/>
    <col min="8" max="8" width="5.5" customWidth="1"/>
    <col min="9" max="9" width="14.69921875" customWidth="1"/>
    <col min="10" max="10" width="4.59765625" customWidth="1"/>
    <col min="11" max="11" width="6.3984375" customWidth="1"/>
    <col min="12" max="12" width="13.796875" customWidth="1"/>
    <col min="13" max="13" width="3.5" customWidth="1"/>
    <col min="14" max="14" width="6.3984375" customWidth="1"/>
    <col min="15" max="15" width="13" customWidth="1"/>
    <col min="16" max="16" width="4.3984375" customWidth="1"/>
    <col min="17" max="20" width="6.3984375" customWidth="1"/>
    <col min="21" max="21" width="12.796875" customWidth="1"/>
    <col min="22" max="22" width="4.09765625" customWidth="1"/>
    <col min="23" max="23" width="6.3984375" customWidth="1"/>
    <col min="24" max="28" width="5.09765625" customWidth="1"/>
    <col min="29" max="29" width="15.796875" customWidth="1"/>
    <col min="30" max="37" width="5.796875" customWidth="1"/>
  </cols>
  <sheetData>
    <row r="1" spans="1:38" s="92" customFormat="1" ht="29.4" customHeight="1" thickBot="1">
      <c r="A1" s="491" t="s">
        <v>112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3"/>
      <c r="AC1" s="26"/>
      <c r="AD1" s="26"/>
      <c r="AE1" s="26"/>
      <c r="AF1" s="26"/>
      <c r="AG1" s="26"/>
      <c r="AH1" s="26"/>
      <c r="AI1" s="26"/>
      <c r="AJ1" s="26"/>
      <c r="AK1" s="26"/>
      <c r="AL1" s="26"/>
    </row>
    <row r="2" spans="1:38" s="92" customFormat="1" ht="17.399999999999999" customHeight="1" thickBot="1">
      <c r="A2" s="478" t="s">
        <v>104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80"/>
      <c r="AC2" s="26"/>
      <c r="AD2" s="26"/>
      <c r="AE2" s="26"/>
      <c r="AF2" s="26"/>
      <c r="AG2" s="26"/>
      <c r="AH2" s="26"/>
      <c r="AI2" s="26"/>
      <c r="AJ2" s="26"/>
      <c r="AK2" s="26"/>
      <c r="AL2" s="26"/>
    </row>
    <row r="3" spans="1:38" s="92" customFormat="1" ht="19.5" customHeight="1" thickBot="1">
      <c r="A3" s="481" t="s">
        <v>105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3"/>
      <c r="AC3" s="490" t="s">
        <v>0</v>
      </c>
      <c r="AD3" s="490"/>
      <c r="AE3" s="490"/>
      <c r="AF3" s="490"/>
      <c r="AG3" s="490"/>
      <c r="AH3" s="490"/>
      <c r="AI3" s="490"/>
      <c r="AJ3" s="490"/>
      <c r="AK3" s="490"/>
    </row>
    <row r="4" spans="1:38" s="92" customFormat="1" ht="15" customHeight="1" thickBot="1">
      <c r="A4" s="94" t="s">
        <v>1</v>
      </c>
      <c r="B4" s="87" t="s">
        <v>2</v>
      </c>
      <c r="C4" s="88" t="s">
        <v>3</v>
      </c>
      <c r="D4" s="88" t="s">
        <v>4</v>
      </c>
      <c r="E4" s="88" t="s">
        <v>5</v>
      </c>
      <c r="F4" s="88" t="s">
        <v>6</v>
      </c>
      <c r="G4" s="88" t="s">
        <v>7</v>
      </c>
      <c r="H4" s="88" t="s">
        <v>8</v>
      </c>
      <c r="I4" s="134" t="s">
        <v>9</v>
      </c>
      <c r="J4" s="134" t="s">
        <v>10</v>
      </c>
      <c r="K4" s="135" t="s">
        <v>11</v>
      </c>
      <c r="L4" s="138" t="s">
        <v>12</v>
      </c>
      <c r="M4" s="134" t="s">
        <v>10</v>
      </c>
      <c r="N4" s="135" t="s">
        <v>11</v>
      </c>
      <c r="O4" s="134" t="s">
        <v>106</v>
      </c>
      <c r="P4" s="134" t="s">
        <v>10</v>
      </c>
      <c r="Q4" s="135" t="s">
        <v>11</v>
      </c>
      <c r="R4" s="134" t="s">
        <v>15</v>
      </c>
      <c r="S4" s="134" t="s">
        <v>10</v>
      </c>
      <c r="T4" s="135" t="s">
        <v>11</v>
      </c>
      <c r="U4" s="134" t="s">
        <v>16</v>
      </c>
      <c r="V4" s="134" t="s">
        <v>10</v>
      </c>
      <c r="W4" s="135" t="s">
        <v>11</v>
      </c>
      <c r="X4" s="134" t="s">
        <v>142</v>
      </c>
      <c r="Y4" s="134" t="s">
        <v>10</v>
      </c>
      <c r="Z4" s="136" t="s">
        <v>11</v>
      </c>
      <c r="AA4" s="137" t="s">
        <v>142</v>
      </c>
      <c r="AB4" s="137" t="s">
        <v>10</v>
      </c>
      <c r="AC4" s="4" t="s">
        <v>9</v>
      </c>
      <c r="AD4" s="4" t="s">
        <v>12</v>
      </c>
      <c r="AE4" s="4" t="s">
        <v>13</v>
      </c>
      <c r="AF4" s="4" t="s">
        <v>14</v>
      </c>
      <c r="AG4" s="4" t="s">
        <v>15</v>
      </c>
      <c r="AH4" s="4" t="s">
        <v>16</v>
      </c>
      <c r="AI4" s="4" t="s">
        <v>107</v>
      </c>
      <c r="AJ4" s="4" t="s">
        <v>107</v>
      </c>
      <c r="AK4" s="4" t="s">
        <v>107</v>
      </c>
    </row>
    <row r="5" spans="1:38" ht="15" customHeight="1">
      <c r="A5" s="108" t="s">
        <v>113</v>
      </c>
      <c r="B5" s="308">
        <v>5.3</v>
      </c>
      <c r="C5" s="309">
        <v>2.5</v>
      </c>
      <c r="D5" s="309">
        <v>1.8</v>
      </c>
      <c r="E5" s="309">
        <v>3</v>
      </c>
      <c r="F5" s="309">
        <v>0</v>
      </c>
      <c r="G5" s="309">
        <v>0</v>
      </c>
      <c r="H5" s="310">
        <v>739</v>
      </c>
      <c r="I5" s="425" t="s">
        <v>85</v>
      </c>
      <c r="J5" s="451"/>
      <c r="K5" s="48" t="str">
        <f>IF(J5,"公斤","")</f>
        <v/>
      </c>
      <c r="L5" s="425" t="s">
        <v>153</v>
      </c>
      <c r="M5" s="451"/>
      <c r="N5" s="48" t="str">
        <f>IF(M5,"公斤","")</f>
        <v/>
      </c>
      <c r="O5" s="450" t="s">
        <v>201</v>
      </c>
      <c r="P5" s="451"/>
      <c r="Q5" s="48" t="str">
        <f>IF(P5,"公斤","")</f>
        <v/>
      </c>
      <c r="R5" s="402" t="s">
        <v>19</v>
      </c>
      <c r="S5" s="402"/>
      <c r="T5" s="403"/>
      <c r="U5" s="425" t="s">
        <v>274</v>
      </c>
      <c r="V5" s="426"/>
      <c r="W5" s="403"/>
      <c r="X5" s="328" t="s">
        <v>357</v>
      </c>
      <c r="Y5" s="329"/>
      <c r="Z5" s="404" t="str">
        <f>IF(Y5,"公斤","")</f>
        <v/>
      </c>
      <c r="AA5" s="405" t="s">
        <v>358</v>
      </c>
      <c r="AB5" s="406"/>
      <c r="AC5" s="76" t="str">
        <f>A5</f>
        <v>c5</v>
      </c>
      <c r="AD5" s="76" t="str">
        <f>I6&amp;" "&amp;I7&amp;" "&amp;I8&amp;" "&amp;I9&amp;" "&amp;I10&amp;" "&amp;I11</f>
        <v xml:space="preserve">米 燕麥 糙米   </v>
      </c>
      <c r="AE5" s="76" t="str">
        <f>L6&amp;" "&amp;L7&amp;" "&amp;L8&amp;" "&amp;L9&amp;" "&amp;L10&amp;" "&amp;L11</f>
        <v xml:space="preserve">豬後腿肉 甜椒 時蔬 大蒜 味噌 </v>
      </c>
      <c r="AF5" s="76" t="str">
        <f>O6&amp;" "&amp;O7&amp;" "&amp;O8&amp;" "&amp;O9&amp;" "&amp;O10&amp;" "&amp;O11</f>
        <v xml:space="preserve">四角油豆腐 白蘿蔔 大蒜 滷包  </v>
      </c>
      <c r="AG5" s="76" t="str">
        <f>R6&amp;" "&amp;R7&amp;" "&amp;R8&amp;" "&amp;R9&amp;" "&amp;R10&amp;" "&amp;R11</f>
        <v xml:space="preserve">蔬菜 大蒜    </v>
      </c>
      <c r="AH5" s="76" t="str">
        <f>U6&amp;" "&amp;U7&amp;" "&amp;U8&amp;" "&amp;U9&amp;" "&amp;U10&amp;" "&amp;U11</f>
        <v xml:space="preserve">金針菜乾 冬粉 豬後腿肉 醃製冬菜 薑 </v>
      </c>
      <c r="AI5" s="76" t="str">
        <f>X6&amp;" "&amp;X7&amp;" "&amp;X8&amp;" "&amp;X9&amp;" "&amp;X10&amp;" "&amp;X11</f>
        <v xml:space="preserve">點心     </v>
      </c>
      <c r="AJ5" s="76" t="str">
        <f>AA6&amp;" "&amp;AA7&amp;" "&amp;AA8&amp;" "&amp;AA9&amp;" "&amp;AA10&amp;" "&amp;AA11</f>
        <v xml:space="preserve">     </v>
      </c>
      <c r="AK5" s="76" t="str">
        <f>AB6&amp;" "&amp;AB7&amp;" "&amp;AB8&amp;" "&amp;AB9&amp;" "&amp;AB10&amp;" "&amp;AB11</f>
        <v xml:space="preserve">     </v>
      </c>
    </row>
    <row r="6" spans="1:38" ht="15" customHeight="1">
      <c r="A6" s="109"/>
      <c r="B6" s="308"/>
      <c r="C6" s="309"/>
      <c r="D6" s="309"/>
      <c r="E6" s="309"/>
      <c r="F6" s="309"/>
      <c r="G6" s="309"/>
      <c r="H6" s="310"/>
      <c r="I6" s="140" t="s">
        <v>20</v>
      </c>
      <c r="J6" s="140">
        <v>8</v>
      </c>
      <c r="K6" s="31" t="str">
        <f t="shared" ref="K6:K10" si="0">IF(J6,"公斤","")</f>
        <v>公斤</v>
      </c>
      <c r="L6" s="140" t="s">
        <v>28</v>
      </c>
      <c r="M6" s="140">
        <v>6</v>
      </c>
      <c r="N6" s="31" t="str">
        <f t="shared" ref="N6:N10" si="1">IF(M6,"公斤","")</f>
        <v>公斤</v>
      </c>
      <c r="O6" s="140" t="s">
        <v>43</v>
      </c>
      <c r="P6" s="166">
        <v>3</v>
      </c>
      <c r="Q6" s="31" t="str">
        <f t="shared" ref="Q6:Q10" si="2">IF(P6,"公斤","")</f>
        <v>公斤</v>
      </c>
      <c r="R6" s="10" t="s">
        <v>15</v>
      </c>
      <c r="S6" s="10">
        <v>7</v>
      </c>
      <c r="T6" s="5" t="str">
        <f t="shared" ref="T6:T69" si="3">IF(S6,"公斤","")</f>
        <v>公斤</v>
      </c>
      <c r="U6" s="140" t="s">
        <v>62</v>
      </c>
      <c r="V6" s="217">
        <v>0.2</v>
      </c>
      <c r="W6" s="5" t="str">
        <f t="shared" ref="W6:W69" si="4">IF(V6,"公斤","")</f>
        <v>公斤</v>
      </c>
      <c r="X6" s="193" t="s">
        <v>357</v>
      </c>
      <c r="Y6" s="330">
        <v>9</v>
      </c>
      <c r="Z6" s="7" t="str">
        <f t="shared" ref="Z6:Z10" si="5">IF(Y6,"公斤","")</f>
        <v>公斤</v>
      </c>
      <c r="AA6" s="90"/>
      <c r="AB6" s="407"/>
      <c r="AC6" s="8"/>
      <c r="AD6" s="8"/>
      <c r="AE6" s="8"/>
      <c r="AF6" s="8"/>
      <c r="AG6" s="8"/>
      <c r="AH6" s="8"/>
      <c r="AI6" s="8"/>
      <c r="AJ6" s="8"/>
      <c r="AK6" s="8"/>
    </row>
    <row r="7" spans="1:38" ht="15" customHeight="1">
      <c r="A7" s="110">
        <v>45352</v>
      </c>
      <c r="B7" s="308"/>
      <c r="C7" s="309"/>
      <c r="D7" s="309"/>
      <c r="E7" s="309"/>
      <c r="F7" s="309"/>
      <c r="G7" s="309"/>
      <c r="H7" s="310"/>
      <c r="I7" s="140" t="s">
        <v>87</v>
      </c>
      <c r="J7" s="140">
        <v>0.4</v>
      </c>
      <c r="K7" s="31" t="str">
        <f t="shared" si="0"/>
        <v>公斤</v>
      </c>
      <c r="L7" s="140" t="s">
        <v>154</v>
      </c>
      <c r="M7" s="140">
        <v>1</v>
      </c>
      <c r="N7" s="31" t="str">
        <f t="shared" si="1"/>
        <v>公斤</v>
      </c>
      <c r="O7" s="166" t="s">
        <v>49</v>
      </c>
      <c r="P7" s="166">
        <v>4</v>
      </c>
      <c r="Q7" s="31" t="str">
        <f t="shared" si="2"/>
        <v>公斤</v>
      </c>
      <c r="R7" s="6" t="s">
        <v>27</v>
      </c>
      <c r="S7" s="6">
        <v>0.05</v>
      </c>
      <c r="T7" s="5" t="str">
        <f t="shared" si="3"/>
        <v>公斤</v>
      </c>
      <c r="U7" s="140" t="s">
        <v>34</v>
      </c>
      <c r="V7" s="217">
        <v>0.3</v>
      </c>
      <c r="W7" s="5" t="str">
        <f t="shared" si="4"/>
        <v>公斤</v>
      </c>
      <c r="X7" s="193"/>
      <c r="Y7" s="330"/>
      <c r="Z7" s="7" t="str">
        <f t="shared" si="5"/>
        <v/>
      </c>
      <c r="AA7" s="90"/>
      <c r="AB7" s="407"/>
      <c r="AC7" s="8"/>
      <c r="AD7" s="8"/>
      <c r="AE7" s="8"/>
      <c r="AF7" s="8"/>
      <c r="AG7" s="8"/>
      <c r="AH7" s="8"/>
      <c r="AI7" s="8"/>
      <c r="AJ7" s="8"/>
      <c r="AK7" s="8"/>
    </row>
    <row r="8" spans="1:38" ht="15" customHeight="1">
      <c r="A8" s="111"/>
      <c r="B8" s="308"/>
      <c r="C8" s="309"/>
      <c r="D8" s="309"/>
      <c r="E8" s="309"/>
      <c r="F8" s="309"/>
      <c r="G8" s="309"/>
      <c r="H8" s="310"/>
      <c r="I8" s="29" t="s">
        <v>37</v>
      </c>
      <c r="J8" s="29">
        <v>2</v>
      </c>
      <c r="K8" s="31" t="str">
        <f t="shared" si="0"/>
        <v>公斤</v>
      </c>
      <c r="L8" s="140" t="s">
        <v>155</v>
      </c>
      <c r="M8" s="140">
        <v>4</v>
      </c>
      <c r="N8" s="31" t="str">
        <f t="shared" si="1"/>
        <v>公斤</v>
      </c>
      <c r="O8" s="166" t="s">
        <v>27</v>
      </c>
      <c r="P8" s="166">
        <v>0.05</v>
      </c>
      <c r="Q8" s="31" t="str">
        <f t="shared" si="2"/>
        <v>公斤</v>
      </c>
      <c r="R8" s="6"/>
      <c r="S8" s="6"/>
      <c r="T8" s="5" t="str">
        <f t="shared" si="3"/>
        <v/>
      </c>
      <c r="U8" s="140" t="s">
        <v>28</v>
      </c>
      <c r="V8" s="217">
        <v>1</v>
      </c>
      <c r="W8" s="5" t="str">
        <f t="shared" si="4"/>
        <v>公斤</v>
      </c>
      <c r="X8" s="193"/>
      <c r="Y8" s="330"/>
      <c r="Z8" s="7" t="str">
        <f t="shared" si="5"/>
        <v/>
      </c>
      <c r="AA8" s="90"/>
      <c r="AB8" s="407"/>
      <c r="AC8" s="8"/>
      <c r="AD8" s="8"/>
      <c r="AE8" s="8"/>
      <c r="AF8" s="8"/>
      <c r="AG8" s="8"/>
      <c r="AH8" s="8"/>
      <c r="AI8" s="8"/>
      <c r="AJ8" s="8"/>
      <c r="AK8" s="8"/>
    </row>
    <row r="9" spans="1:38" ht="15" customHeight="1">
      <c r="A9" s="109" t="s">
        <v>114</v>
      </c>
      <c r="B9" s="308"/>
      <c r="C9" s="309"/>
      <c r="D9" s="309"/>
      <c r="E9" s="309"/>
      <c r="F9" s="309"/>
      <c r="G9" s="309"/>
      <c r="H9" s="310"/>
      <c r="I9" s="140"/>
      <c r="J9" s="140"/>
      <c r="K9" s="31" t="str">
        <f t="shared" si="0"/>
        <v/>
      </c>
      <c r="L9" s="140" t="s">
        <v>27</v>
      </c>
      <c r="M9" s="140">
        <v>0.05</v>
      </c>
      <c r="N9" s="31" t="str">
        <f t="shared" si="1"/>
        <v>公斤</v>
      </c>
      <c r="O9" s="29" t="s">
        <v>161</v>
      </c>
      <c r="P9" s="140"/>
      <c r="Q9" s="31" t="str">
        <f t="shared" si="2"/>
        <v/>
      </c>
      <c r="R9" s="6"/>
      <c r="S9" s="6"/>
      <c r="T9" s="5" t="str">
        <f t="shared" si="3"/>
        <v/>
      </c>
      <c r="U9" s="140" t="s">
        <v>275</v>
      </c>
      <c r="V9" s="217">
        <v>0.05</v>
      </c>
      <c r="W9" s="5" t="str">
        <f t="shared" si="4"/>
        <v>公斤</v>
      </c>
      <c r="X9" s="193"/>
      <c r="Y9" s="330"/>
      <c r="Z9" s="7" t="str">
        <f t="shared" si="5"/>
        <v/>
      </c>
      <c r="AA9" s="90"/>
      <c r="AB9" s="407"/>
      <c r="AC9" s="8"/>
      <c r="AD9" s="8"/>
      <c r="AE9" s="8"/>
      <c r="AF9" s="8"/>
      <c r="AG9" s="8"/>
      <c r="AH9" s="8"/>
      <c r="AI9" s="8"/>
      <c r="AJ9" s="8"/>
      <c r="AK9" s="8"/>
    </row>
    <row r="10" spans="1:38" ht="15" customHeight="1">
      <c r="A10" s="109"/>
      <c r="B10" s="308"/>
      <c r="C10" s="309"/>
      <c r="D10" s="309"/>
      <c r="E10" s="309"/>
      <c r="F10" s="309"/>
      <c r="G10" s="309"/>
      <c r="H10" s="310"/>
      <c r="I10" s="140"/>
      <c r="J10" s="140"/>
      <c r="K10" s="31" t="str">
        <f t="shared" si="0"/>
        <v/>
      </c>
      <c r="L10" s="140" t="s">
        <v>45</v>
      </c>
      <c r="M10" s="140"/>
      <c r="N10" s="31" t="str">
        <f t="shared" si="1"/>
        <v/>
      </c>
      <c r="O10" s="140"/>
      <c r="P10" s="140"/>
      <c r="Q10" s="31" t="str">
        <f t="shared" si="2"/>
        <v/>
      </c>
      <c r="R10" s="6"/>
      <c r="S10" s="6"/>
      <c r="T10" s="5" t="str">
        <f t="shared" si="3"/>
        <v/>
      </c>
      <c r="U10" s="140" t="s">
        <v>32</v>
      </c>
      <c r="V10" s="217">
        <v>0.05</v>
      </c>
      <c r="W10" s="5" t="str">
        <f t="shared" si="4"/>
        <v>公斤</v>
      </c>
      <c r="X10" s="193"/>
      <c r="Y10" s="330"/>
      <c r="Z10" s="7" t="str">
        <f t="shared" si="5"/>
        <v/>
      </c>
      <c r="AA10" s="90"/>
      <c r="AB10" s="407"/>
      <c r="AC10" s="8"/>
      <c r="AD10" s="8"/>
      <c r="AE10" s="8"/>
      <c r="AF10" s="8"/>
      <c r="AG10" s="8"/>
      <c r="AH10" s="8"/>
      <c r="AI10" s="8"/>
      <c r="AJ10" s="8"/>
      <c r="AK10" s="8"/>
    </row>
    <row r="11" spans="1:38" ht="15" customHeight="1" thickBot="1">
      <c r="A11" s="112"/>
      <c r="B11" s="311"/>
      <c r="C11" s="312"/>
      <c r="D11" s="312"/>
      <c r="E11" s="312"/>
      <c r="F11" s="312"/>
      <c r="G11" s="312"/>
      <c r="H11" s="313"/>
      <c r="I11" s="38"/>
      <c r="J11" s="38"/>
      <c r="K11" s="39" t="str">
        <f>IF(J11,"公斤","")</f>
        <v/>
      </c>
      <c r="L11" s="38"/>
      <c r="M11" s="38"/>
      <c r="N11" s="39" t="str">
        <f>IF(M11,"公斤","")</f>
        <v/>
      </c>
      <c r="O11" s="168"/>
      <c r="P11" s="168"/>
      <c r="Q11" s="39" t="str">
        <f>IF(P11,"公斤","")</f>
        <v/>
      </c>
      <c r="R11" s="408"/>
      <c r="S11" s="408"/>
      <c r="T11" s="409" t="str">
        <f t="shared" si="3"/>
        <v/>
      </c>
      <c r="U11" s="38"/>
      <c r="V11" s="218"/>
      <c r="W11" s="409" t="str">
        <f t="shared" si="4"/>
        <v/>
      </c>
      <c r="X11" s="332"/>
      <c r="Y11" s="333"/>
      <c r="Z11" s="410" t="str">
        <f>IF(Y11,"公斤","")</f>
        <v/>
      </c>
      <c r="AA11" s="91"/>
      <c r="AB11" s="411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1:38" ht="15" customHeight="1">
      <c r="A12" s="114" t="s">
        <v>115</v>
      </c>
      <c r="B12" s="308">
        <v>5</v>
      </c>
      <c r="C12" s="309">
        <v>2.2999999999999998</v>
      </c>
      <c r="D12" s="309">
        <v>2</v>
      </c>
      <c r="E12" s="309">
        <v>3</v>
      </c>
      <c r="F12" s="309">
        <v>0</v>
      </c>
      <c r="G12" s="309">
        <v>0</v>
      </c>
      <c r="H12" s="310">
        <v>708</v>
      </c>
      <c r="I12" s="428" t="s">
        <v>17</v>
      </c>
      <c r="J12" s="441"/>
      <c r="K12" s="400" t="str">
        <f>IF(J12,"公斤","")</f>
        <v/>
      </c>
      <c r="L12" s="428" t="s">
        <v>156</v>
      </c>
      <c r="M12" s="441"/>
      <c r="N12" s="400" t="str">
        <f t="shared" ref="N12:N75" si="6">IF(M12,"公斤","")</f>
        <v/>
      </c>
      <c r="O12" s="494" t="s">
        <v>79</v>
      </c>
      <c r="P12" s="495"/>
      <c r="Q12" s="400" t="str">
        <f t="shared" ref="Q12:Q75" si="7">IF(P12,"公斤","")</f>
        <v/>
      </c>
      <c r="R12" s="28" t="s">
        <v>19</v>
      </c>
      <c r="S12" s="28"/>
      <c r="T12" s="16"/>
      <c r="U12" s="428" t="s">
        <v>98</v>
      </c>
      <c r="V12" s="433"/>
      <c r="W12" s="16"/>
      <c r="X12" s="334" t="s">
        <v>357</v>
      </c>
      <c r="Y12" s="335"/>
      <c r="Z12" s="17"/>
      <c r="AA12" s="401"/>
      <c r="AB12" s="27"/>
      <c r="AC12" s="75" t="str">
        <f t="shared" ref="AC12" si="8">A12</f>
        <v>d1</v>
      </c>
      <c r="AD12" s="76" t="str">
        <f t="shared" ref="AD12" si="9">I13&amp;" "&amp;I14&amp;" "&amp;I15&amp;" "&amp;I16&amp;" "&amp;I17&amp;" "&amp;I18</f>
        <v xml:space="preserve">米     </v>
      </c>
      <c r="AE12" s="76" t="str">
        <f>L13&amp;" "&amp;L14&amp;" "&amp;L15&amp;" "&amp;L16&amp;" "&amp;L17&amp;" "&amp;L18</f>
        <v xml:space="preserve">豬後腿肉 洋蔥 胡蘿蔔 大蒜 黑胡椒粒 </v>
      </c>
      <c r="AF12" s="76" t="str">
        <f>O13&amp;" "&amp;O14&amp;" "&amp;O15&amp;" "&amp;O16&amp;" "&amp;O17&amp;" "&amp;O18</f>
        <v xml:space="preserve">冷凍菜豆(莢) 豬後腿肉 大蒜   </v>
      </c>
      <c r="AG12" s="76" t="str">
        <f>R13&amp;" "&amp;R14&amp;" "&amp;R15&amp;" "&amp;R16&amp;" "&amp;R17&amp;" "&amp;R18</f>
        <v xml:space="preserve">蔬菜 大蒜    </v>
      </c>
      <c r="AH12" s="76" t="str">
        <f>U13&amp;" "&amp;U14&amp;" "&amp;U15&amp;" "&amp;U16&amp;" "&amp;U17&amp;" "&amp;U18</f>
        <v xml:space="preserve">白蘿蔔 大骨 薑   </v>
      </c>
      <c r="AI12" s="76" t="str">
        <f>X13&amp;" "&amp;X14&amp;" "&amp;X15&amp;" "&amp;X16&amp;" "&amp;X17&amp;" "&amp;X18</f>
        <v xml:space="preserve">點心     </v>
      </c>
      <c r="AJ12" s="76" t="str">
        <f>AA13&amp;" "&amp;AA14&amp;" "&amp;AA15&amp;" "&amp;AA16&amp;" "&amp;AA17&amp;" "&amp;AA18</f>
        <v xml:space="preserve">     </v>
      </c>
      <c r="AK12" s="76" t="str">
        <f>AB13&amp;" "&amp;AB14&amp;" "&amp;AB15&amp;" "&amp;AB16&amp;" "&amp;AB17&amp;" "&amp;AB18</f>
        <v xml:space="preserve">     </v>
      </c>
    </row>
    <row r="13" spans="1:38" ht="15" customHeight="1">
      <c r="A13" s="114"/>
      <c r="B13" s="308"/>
      <c r="C13" s="309"/>
      <c r="D13" s="309"/>
      <c r="E13" s="309"/>
      <c r="F13" s="309"/>
      <c r="G13" s="309"/>
      <c r="H13" s="310"/>
      <c r="I13" s="29" t="s">
        <v>20</v>
      </c>
      <c r="J13" s="29">
        <v>10</v>
      </c>
      <c r="K13" s="31" t="str">
        <f t="shared" ref="K13:K17" si="10">IF(J13,"公斤","")</f>
        <v>公斤</v>
      </c>
      <c r="L13" s="29" t="s">
        <v>28</v>
      </c>
      <c r="M13" s="29">
        <v>6</v>
      </c>
      <c r="N13" s="31" t="str">
        <f t="shared" si="6"/>
        <v>公斤</v>
      </c>
      <c r="O13" s="169" t="s">
        <v>63</v>
      </c>
      <c r="P13" s="169">
        <v>6</v>
      </c>
      <c r="Q13" s="31" t="str">
        <f t="shared" si="7"/>
        <v>公斤</v>
      </c>
      <c r="R13" s="10" t="s">
        <v>15</v>
      </c>
      <c r="S13" s="10">
        <v>7</v>
      </c>
      <c r="T13" s="5" t="str">
        <f t="shared" si="3"/>
        <v>公斤</v>
      </c>
      <c r="U13" s="29" t="s">
        <v>49</v>
      </c>
      <c r="V13" s="219">
        <v>3.5</v>
      </c>
      <c r="W13" s="5" t="str">
        <f t="shared" si="4"/>
        <v>公斤</v>
      </c>
      <c r="X13" s="193" t="s">
        <v>357</v>
      </c>
      <c r="Y13" s="330">
        <v>9</v>
      </c>
      <c r="Z13" s="7" t="str">
        <f t="shared" ref="Z13:Z76" si="11">IF(Y13,"公斤","")</f>
        <v>公斤</v>
      </c>
      <c r="AA13" s="90"/>
      <c r="AB13" s="9"/>
      <c r="AC13" s="77"/>
      <c r="AD13" s="8"/>
      <c r="AE13" s="8"/>
      <c r="AF13" s="8"/>
      <c r="AG13" s="8"/>
      <c r="AH13" s="8"/>
      <c r="AI13" s="8"/>
      <c r="AJ13" s="8"/>
      <c r="AK13" s="8"/>
    </row>
    <row r="14" spans="1:38" ht="15" customHeight="1">
      <c r="A14" s="115">
        <v>45355</v>
      </c>
      <c r="B14" s="308"/>
      <c r="C14" s="309"/>
      <c r="D14" s="309"/>
      <c r="E14" s="309"/>
      <c r="F14" s="309"/>
      <c r="G14" s="309"/>
      <c r="H14" s="310"/>
      <c r="I14" s="29"/>
      <c r="J14" s="29"/>
      <c r="K14" s="31" t="str">
        <f t="shared" si="10"/>
        <v/>
      </c>
      <c r="L14" s="29" t="s">
        <v>29</v>
      </c>
      <c r="M14" s="29">
        <v>3</v>
      </c>
      <c r="N14" s="31" t="str">
        <f t="shared" si="6"/>
        <v>公斤</v>
      </c>
      <c r="O14" s="29" t="s">
        <v>28</v>
      </c>
      <c r="P14" s="170">
        <v>1</v>
      </c>
      <c r="Q14" s="31" t="str">
        <f t="shared" si="7"/>
        <v>公斤</v>
      </c>
      <c r="R14" s="6" t="s">
        <v>27</v>
      </c>
      <c r="S14" s="6">
        <v>0.05</v>
      </c>
      <c r="T14" s="5" t="str">
        <f t="shared" si="3"/>
        <v>公斤</v>
      </c>
      <c r="U14" s="144" t="s">
        <v>39</v>
      </c>
      <c r="V14" s="220">
        <v>1</v>
      </c>
      <c r="W14" s="5" t="str">
        <f t="shared" si="4"/>
        <v>公斤</v>
      </c>
      <c r="X14" s="193"/>
      <c r="Y14" s="330"/>
      <c r="Z14" s="7" t="str">
        <f t="shared" si="11"/>
        <v/>
      </c>
      <c r="AA14" s="90"/>
      <c r="AB14" s="9"/>
      <c r="AC14" s="77"/>
      <c r="AD14" s="8"/>
      <c r="AE14" s="8"/>
      <c r="AF14" s="8"/>
      <c r="AG14" s="8"/>
      <c r="AH14" s="8"/>
      <c r="AI14" s="8"/>
      <c r="AJ14" s="8"/>
      <c r="AK14" s="8"/>
    </row>
    <row r="15" spans="1:38" ht="15" customHeight="1">
      <c r="A15" s="116"/>
      <c r="B15" s="308"/>
      <c r="C15" s="309"/>
      <c r="D15" s="309"/>
      <c r="E15" s="309"/>
      <c r="F15" s="309"/>
      <c r="G15" s="309"/>
      <c r="H15" s="310"/>
      <c r="I15" s="29"/>
      <c r="J15" s="29"/>
      <c r="K15" s="31" t="str">
        <f t="shared" si="10"/>
        <v/>
      </c>
      <c r="L15" s="29" t="s">
        <v>25</v>
      </c>
      <c r="M15" s="29">
        <v>0.5</v>
      </c>
      <c r="N15" s="31" t="str">
        <f t="shared" si="6"/>
        <v>公斤</v>
      </c>
      <c r="O15" s="170" t="s">
        <v>27</v>
      </c>
      <c r="P15" s="170">
        <v>0.05</v>
      </c>
      <c r="Q15" s="31" t="str">
        <f t="shared" si="7"/>
        <v>公斤</v>
      </c>
      <c r="R15" s="6"/>
      <c r="S15" s="6"/>
      <c r="T15" s="5" t="str">
        <f t="shared" si="3"/>
        <v/>
      </c>
      <c r="U15" s="29" t="s">
        <v>32</v>
      </c>
      <c r="V15" s="219">
        <v>0.05</v>
      </c>
      <c r="W15" s="5" t="str">
        <f t="shared" si="4"/>
        <v>公斤</v>
      </c>
      <c r="X15" s="193"/>
      <c r="Y15" s="330"/>
      <c r="Z15" s="7" t="str">
        <f t="shared" si="11"/>
        <v/>
      </c>
      <c r="AA15" s="90"/>
      <c r="AB15" s="9"/>
      <c r="AC15" s="77"/>
      <c r="AD15" s="8"/>
      <c r="AE15" s="8"/>
      <c r="AF15" s="8"/>
      <c r="AG15" s="8"/>
      <c r="AH15" s="8"/>
      <c r="AI15" s="8"/>
      <c r="AJ15" s="8"/>
      <c r="AK15" s="8"/>
    </row>
    <row r="16" spans="1:38" ht="15" customHeight="1">
      <c r="A16" s="114" t="s">
        <v>116</v>
      </c>
      <c r="B16" s="308"/>
      <c r="C16" s="309"/>
      <c r="D16" s="309"/>
      <c r="E16" s="309"/>
      <c r="F16" s="309"/>
      <c r="G16" s="309"/>
      <c r="H16" s="310"/>
      <c r="I16" s="29"/>
      <c r="J16" s="29"/>
      <c r="K16" s="31" t="str">
        <f t="shared" si="10"/>
        <v/>
      </c>
      <c r="L16" s="29" t="s">
        <v>27</v>
      </c>
      <c r="M16" s="29">
        <v>0.05</v>
      </c>
      <c r="N16" s="31" t="str">
        <f t="shared" si="6"/>
        <v>公斤</v>
      </c>
      <c r="O16" s="170"/>
      <c r="P16" s="170"/>
      <c r="Q16" s="31" t="str">
        <f t="shared" si="7"/>
        <v/>
      </c>
      <c r="R16" s="6"/>
      <c r="S16" s="6"/>
      <c r="T16" s="5" t="str">
        <f t="shared" si="3"/>
        <v/>
      </c>
      <c r="U16" s="29"/>
      <c r="V16" s="219"/>
      <c r="W16" s="5" t="str">
        <f t="shared" si="4"/>
        <v/>
      </c>
      <c r="X16" s="193"/>
      <c r="Y16" s="330"/>
      <c r="Z16" s="7" t="str">
        <f t="shared" si="11"/>
        <v/>
      </c>
      <c r="AA16" s="90"/>
      <c r="AB16" s="9"/>
      <c r="AC16" s="77"/>
      <c r="AD16" s="8"/>
      <c r="AE16" s="8"/>
      <c r="AF16" s="8"/>
      <c r="AG16" s="8"/>
      <c r="AH16" s="8"/>
      <c r="AI16" s="8"/>
      <c r="AJ16" s="8"/>
      <c r="AK16" s="8"/>
    </row>
    <row r="17" spans="1:37" ht="15" customHeight="1">
      <c r="A17" s="114"/>
      <c r="B17" s="308"/>
      <c r="C17" s="309"/>
      <c r="D17" s="309"/>
      <c r="E17" s="309"/>
      <c r="F17" s="309"/>
      <c r="G17" s="309"/>
      <c r="H17" s="310"/>
      <c r="I17" s="29"/>
      <c r="J17" s="29"/>
      <c r="K17" s="31" t="str">
        <f t="shared" si="10"/>
        <v/>
      </c>
      <c r="L17" s="29" t="s">
        <v>157</v>
      </c>
      <c r="M17" s="29"/>
      <c r="N17" s="31" t="str">
        <f t="shared" si="6"/>
        <v/>
      </c>
      <c r="O17" s="9"/>
      <c r="P17" s="170"/>
      <c r="Q17" s="31" t="str">
        <f t="shared" si="7"/>
        <v/>
      </c>
      <c r="R17" s="6"/>
      <c r="S17" s="6"/>
      <c r="T17" s="5" t="str">
        <f t="shared" si="3"/>
        <v/>
      </c>
      <c r="U17" s="29"/>
      <c r="V17" s="219"/>
      <c r="W17" s="5" t="str">
        <f t="shared" si="4"/>
        <v/>
      </c>
      <c r="X17" s="193"/>
      <c r="Y17" s="330"/>
      <c r="Z17" s="7" t="str">
        <f t="shared" si="11"/>
        <v/>
      </c>
      <c r="AA17" s="90"/>
      <c r="AB17" s="9"/>
      <c r="AC17" s="77"/>
      <c r="AD17" s="8"/>
      <c r="AE17" s="8"/>
      <c r="AF17" s="8"/>
      <c r="AG17" s="8"/>
      <c r="AH17" s="8"/>
      <c r="AI17" s="8"/>
      <c r="AJ17" s="8"/>
      <c r="AK17" s="8"/>
    </row>
    <row r="18" spans="1:37" ht="15" customHeight="1" thickBot="1">
      <c r="A18" s="117"/>
      <c r="B18" s="311"/>
      <c r="C18" s="312"/>
      <c r="D18" s="312"/>
      <c r="E18" s="312"/>
      <c r="F18" s="312"/>
      <c r="G18" s="312"/>
      <c r="H18" s="313"/>
      <c r="I18" s="38"/>
      <c r="J18" s="38"/>
      <c r="K18" s="39" t="str">
        <f>IF(J18,"公斤","")</f>
        <v/>
      </c>
      <c r="L18" s="38"/>
      <c r="M18" s="38"/>
      <c r="N18" s="39" t="str">
        <f t="shared" si="6"/>
        <v/>
      </c>
      <c r="O18" s="168"/>
      <c r="P18" s="168"/>
      <c r="Q18" s="39" t="str">
        <f t="shared" si="7"/>
        <v/>
      </c>
      <c r="R18" s="13"/>
      <c r="S18" s="13"/>
      <c r="T18" s="12" t="str">
        <f t="shared" si="3"/>
        <v/>
      </c>
      <c r="U18" s="38"/>
      <c r="V18" s="218"/>
      <c r="W18" s="12" t="str">
        <f t="shared" si="4"/>
        <v/>
      </c>
      <c r="X18" s="332"/>
      <c r="Y18" s="333"/>
      <c r="Z18" s="14" t="str">
        <f t="shared" si="11"/>
        <v/>
      </c>
      <c r="AA18" s="91"/>
      <c r="AB18" s="11"/>
      <c r="AC18" s="78"/>
      <c r="AD18" s="15"/>
      <c r="AE18" s="15"/>
      <c r="AF18" s="15"/>
      <c r="AG18" s="15"/>
      <c r="AH18" s="15"/>
      <c r="AI18" s="15"/>
      <c r="AJ18" s="15"/>
      <c r="AK18" s="15"/>
    </row>
    <row r="19" spans="1:37" ht="15" customHeight="1">
      <c r="A19" s="113" t="s">
        <v>117</v>
      </c>
      <c r="B19" s="308">
        <v>5</v>
      </c>
      <c r="C19" s="309">
        <v>2.4</v>
      </c>
      <c r="D19" s="309">
        <v>1.9</v>
      </c>
      <c r="E19" s="309">
        <v>4</v>
      </c>
      <c r="F19" s="309">
        <v>0</v>
      </c>
      <c r="G19" s="309">
        <v>0</v>
      </c>
      <c r="H19" s="310">
        <v>758</v>
      </c>
      <c r="I19" s="427" t="s">
        <v>33</v>
      </c>
      <c r="J19" s="424"/>
      <c r="K19" s="48" t="str">
        <f t="shared" ref="K19:K82" si="12">IF(J19,"公斤","")</f>
        <v/>
      </c>
      <c r="L19" s="486" t="s">
        <v>158</v>
      </c>
      <c r="M19" s="487"/>
      <c r="N19" s="48" t="str">
        <f t="shared" si="6"/>
        <v/>
      </c>
      <c r="O19" s="452" t="s">
        <v>202</v>
      </c>
      <c r="P19" s="453"/>
      <c r="Q19" s="48" t="str">
        <f t="shared" si="7"/>
        <v/>
      </c>
      <c r="R19" s="28" t="s">
        <v>19</v>
      </c>
      <c r="S19" s="28"/>
      <c r="T19" s="16"/>
      <c r="U19" s="427" t="s">
        <v>276</v>
      </c>
      <c r="V19" s="415"/>
      <c r="W19" s="16"/>
      <c r="X19" s="328" t="s">
        <v>357</v>
      </c>
      <c r="Y19" s="329"/>
      <c r="Z19" s="17" t="s">
        <v>102</v>
      </c>
      <c r="AA19" s="90"/>
      <c r="AB19" s="27"/>
      <c r="AC19" s="75" t="str">
        <f t="shared" ref="AC19:AC75" si="13">A19</f>
        <v>d2</v>
      </c>
      <c r="AD19" s="76" t="str">
        <f t="shared" ref="AD19:AD75" si="14">I20&amp;" "&amp;I21&amp;" "&amp;I22&amp;" "&amp;I23&amp;" "&amp;I24&amp;" "&amp;I25</f>
        <v xml:space="preserve">米 糙米    </v>
      </c>
      <c r="AE19" s="76" t="str">
        <f t="shared" ref="AE19:AE75" si="15">L20&amp;" "&amp;L21&amp;" "&amp;L22&amp;" "&amp;L23&amp;" "&amp;L24&amp;" "&amp;L25</f>
        <v xml:space="preserve">三節翅     </v>
      </c>
      <c r="AF19" s="76" t="str">
        <f t="shared" ref="AF19:AF75" si="16">O20&amp;" "&amp;O21&amp;" "&amp;O22&amp;" "&amp;O23&amp;" "&amp;O24&amp;" "&amp;O25</f>
        <v>杏鮑菇 洋蔥 時蔬 胡蘿蔔 薑 九層塔</v>
      </c>
      <c r="AG19" s="76" t="str">
        <f t="shared" ref="AG19:AG75" si="17">R20&amp;" "&amp;R21&amp;" "&amp;R22&amp;" "&amp;R23&amp;" "&amp;R24&amp;" "&amp;R25</f>
        <v xml:space="preserve">蔬菜 大蒜    </v>
      </c>
      <c r="AH19" s="76" t="str">
        <f t="shared" ref="AH19:AH75" si="18">U20&amp;" "&amp;U21&amp;" "&amp;U22&amp;" "&amp;U23&amp;" "&amp;U24&amp;" "&amp;U25</f>
        <v xml:space="preserve">洋蔥 雞蛋 味噌 柴魚片  </v>
      </c>
      <c r="AI19" s="76" t="str">
        <f t="shared" ref="AI19:AI75" si="19">X20&amp;" "&amp;X21&amp;" "&amp;X22&amp;" "&amp;X23&amp;" "&amp;X24&amp;" "&amp;X25</f>
        <v xml:space="preserve">點心     </v>
      </c>
      <c r="AJ19" s="76" t="str">
        <f>AA20&amp;" "&amp;AA21&amp;" "&amp;AA22&amp;" "&amp;AA23&amp;" "&amp;AA24&amp;" "&amp;AA25</f>
        <v xml:space="preserve">     </v>
      </c>
      <c r="AK19" s="76" t="str">
        <f>AB20&amp;" "&amp;AB21&amp;" "&amp;AB22&amp;" "&amp;AB23&amp;" "&amp;AB24&amp;" "&amp;AB25</f>
        <v xml:space="preserve">     </v>
      </c>
    </row>
    <row r="20" spans="1:37" ht="15" customHeight="1">
      <c r="A20" s="114"/>
      <c r="B20" s="308"/>
      <c r="C20" s="309"/>
      <c r="D20" s="309"/>
      <c r="E20" s="309"/>
      <c r="F20" s="309"/>
      <c r="G20" s="309"/>
      <c r="H20" s="310"/>
      <c r="I20" s="29" t="s">
        <v>20</v>
      </c>
      <c r="J20" s="29">
        <v>8</v>
      </c>
      <c r="K20" s="30" t="str">
        <f t="shared" si="12"/>
        <v>公斤</v>
      </c>
      <c r="L20" s="151" t="s">
        <v>42</v>
      </c>
      <c r="M20" s="151">
        <v>9</v>
      </c>
      <c r="N20" s="30" t="str">
        <f t="shared" si="6"/>
        <v>公斤</v>
      </c>
      <c r="O20" s="171" t="s">
        <v>67</v>
      </c>
      <c r="P20" s="171">
        <v>3</v>
      </c>
      <c r="Q20" s="30" t="str">
        <f t="shared" si="7"/>
        <v>公斤</v>
      </c>
      <c r="R20" s="10" t="s">
        <v>15</v>
      </c>
      <c r="S20" s="10">
        <v>7</v>
      </c>
      <c r="T20" s="5" t="str">
        <f t="shared" si="3"/>
        <v>公斤</v>
      </c>
      <c r="U20" s="144" t="s">
        <v>29</v>
      </c>
      <c r="V20" s="220">
        <v>3</v>
      </c>
      <c r="W20" s="5" t="str">
        <f t="shared" si="4"/>
        <v>公斤</v>
      </c>
      <c r="X20" s="193" t="s">
        <v>357</v>
      </c>
      <c r="Y20" s="330">
        <v>9</v>
      </c>
      <c r="Z20" s="7" t="s">
        <v>11</v>
      </c>
      <c r="AA20" s="90"/>
      <c r="AB20" s="9"/>
      <c r="AC20" s="77"/>
      <c r="AD20" s="8"/>
      <c r="AE20" s="8"/>
      <c r="AF20" s="8"/>
      <c r="AG20" s="8"/>
      <c r="AH20" s="8"/>
      <c r="AI20" s="8"/>
      <c r="AJ20" s="8"/>
      <c r="AK20" s="8"/>
    </row>
    <row r="21" spans="1:37" ht="15" customHeight="1">
      <c r="A21" s="115">
        <v>45356</v>
      </c>
      <c r="B21" s="308"/>
      <c r="C21" s="309"/>
      <c r="D21" s="309"/>
      <c r="E21" s="309"/>
      <c r="F21" s="309"/>
      <c r="G21" s="309"/>
      <c r="H21" s="310"/>
      <c r="I21" s="29" t="s">
        <v>37</v>
      </c>
      <c r="J21" s="29">
        <v>2</v>
      </c>
      <c r="K21" s="31" t="str">
        <f t="shared" si="12"/>
        <v>公斤</v>
      </c>
      <c r="L21" s="151"/>
      <c r="M21" s="151"/>
      <c r="N21" s="31" t="str">
        <f t="shared" si="6"/>
        <v/>
      </c>
      <c r="O21" s="172" t="s">
        <v>187</v>
      </c>
      <c r="P21" s="172">
        <v>3</v>
      </c>
      <c r="Q21" s="31" t="str">
        <f t="shared" si="7"/>
        <v>公斤</v>
      </c>
      <c r="R21" s="6" t="s">
        <v>27</v>
      </c>
      <c r="S21" s="6">
        <v>0.05</v>
      </c>
      <c r="T21" s="5" t="str">
        <f t="shared" si="3"/>
        <v>公斤</v>
      </c>
      <c r="U21" s="155" t="s">
        <v>35</v>
      </c>
      <c r="V21" s="221">
        <v>1</v>
      </c>
      <c r="W21" s="5" t="str">
        <f t="shared" si="4"/>
        <v>公斤</v>
      </c>
      <c r="X21" s="193"/>
      <c r="Y21" s="330"/>
      <c r="Z21" s="7" t="s">
        <v>102</v>
      </c>
      <c r="AA21" s="90"/>
      <c r="AB21" s="9"/>
      <c r="AC21" s="77"/>
      <c r="AD21" s="8"/>
      <c r="AE21" s="8"/>
      <c r="AF21" s="8"/>
      <c r="AG21" s="8"/>
      <c r="AH21" s="8"/>
      <c r="AI21" s="8"/>
      <c r="AJ21" s="8"/>
      <c r="AK21" s="8"/>
    </row>
    <row r="22" spans="1:37" ht="15" customHeight="1">
      <c r="A22" s="116"/>
      <c r="B22" s="308"/>
      <c r="C22" s="309"/>
      <c r="D22" s="309"/>
      <c r="E22" s="309"/>
      <c r="F22" s="309"/>
      <c r="G22" s="309"/>
      <c r="H22" s="310"/>
      <c r="I22" s="29"/>
      <c r="J22" s="29"/>
      <c r="K22" s="31" t="str">
        <f t="shared" si="12"/>
        <v/>
      </c>
      <c r="L22" s="151"/>
      <c r="M22" s="151"/>
      <c r="N22" s="31" t="str">
        <f t="shared" si="6"/>
        <v/>
      </c>
      <c r="O22" s="171" t="s">
        <v>19</v>
      </c>
      <c r="P22" s="171">
        <v>2</v>
      </c>
      <c r="Q22" s="31" t="str">
        <f t="shared" si="7"/>
        <v>公斤</v>
      </c>
      <c r="R22" s="6"/>
      <c r="S22" s="6"/>
      <c r="T22" s="5" t="str">
        <f t="shared" si="3"/>
        <v/>
      </c>
      <c r="U22" s="29" t="s">
        <v>45</v>
      </c>
      <c r="V22" s="219"/>
      <c r="W22" s="5" t="str">
        <f t="shared" si="4"/>
        <v/>
      </c>
      <c r="X22" s="193"/>
      <c r="Y22" s="330"/>
      <c r="Z22" s="7" t="s">
        <v>102</v>
      </c>
      <c r="AA22" s="90"/>
      <c r="AB22" s="9"/>
      <c r="AC22" s="77"/>
      <c r="AD22" s="8"/>
      <c r="AE22" s="8"/>
      <c r="AF22" s="8"/>
      <c r="AG22" s="8"/>
      <c r="AH22" s="8"/>
      <c r="AI22" s="8"/>
      <c r="AJ22" s="8"/>
      <c r="AK22" s="8"/>
    </row>
    <row r="23" spans="1:37" ht="15" customHeight="1">
      <c r="A23" s="114" t="s">
        <v>118</v>
      </c>
      <c r="B23" s="308"/>
      <c r="C23" s="309"/>
      <c r="D23" s="309"/>
      <c r="E23" s="309"/>
      <c r="F23" s="309"/>
      <c r="G23" s="309"/>
      <c r="H23" s="310"/>
      <c r="I23" s="29"/>
      <c r="J23" s="29"/>
      <c r="K23" s="31" t="str">
        <f t="shared" si="12"/>
        <v/>
      </c>
      <c r="L23" s="151"/>
      <c r="M23" s="151"/>
      <c r="N23" s="31" t="str">
        <f t="shared" si="6"/>
        <v/>
      </c>
      <c r="O23" s="144" t="s">
        <v>25</v>
      </c>
      <c r="P23" s="171">
        <v>1</v>
      </c>
      <c r="Q23" s="31" t="str">
        <f t="shared" si="7"/>
        <v>公斤</v>
      </c>
      <c r="R23" s="6"/>
      <c r="S23" s="6"/>
      <c r="T23" s="5" t="str">
        <f t="shared" si="3"/>
        <v/>
      </c>
      <c r="U23" s="29" t="s">
        <v>81</v>
      </c>
      <c r="V23" s="219"/>
      <c r="W23" s="5" t="str">
        <f t="shared" si="4"/>
        <v/>
      </c>
      <c r="X23" s="193"/>
      <c r="Y23" s="330"/>
      <c r="Z23" s="7" t="s">
        <v>102</v>
      </c>
      <c r="AA23" s="90"/>
      <c r="AB23" s="9"/>
      <c r="AC23" s="77"/>
      <c r="AD23" s="8"/>
      <c r="AE23" s="8"/>
      <c r="AF23" s="8"/>
      <c r="AG23" s="8"/>
      <c r="AH23" s="8"/>
      <c r="AI23" s="8"/>
      <c r="AJ23" s="8"/>
      <c r="AK23" s="8"/>
    </row>
    <row r="24" spans="1:37" ht="15" customHeight="1">
      <c r="A24" s="114"/>
      <c r="B24" s="308"/>
      <c r="C24" s="309"/>
      <c r="D24" s="309"/>
      <c r="E24" s="309"/>
      <c r="F24" s="309"/>
      <c r="G24" s="309"/>
      <c r="H24" s="310"/>
      <c r="I24" s="29"/>
      <c r="J24" s="29"/>
      <c r="K24" s="31" t="str">
        <f t="shared" si="12"/>
        <v/>
      </c>
      <c r="L24" s="151"/>
      <c r="M24" s="151"/>
      <c r="N24" s="31" t="str">
        <f t="shared" si="6"/>
        <v/>
      </c>
      <c r="O24" s="171" t="s">
        <v>32</v>
      </c>
      <c r="P24" s="171">
        <v>0.05</v>
      </c>
      <c r="Q24" s="31" t="str">
        <f t="shared" si="7"/>
        <v>公斤</v>
      </c>
      <c r="R24" s="6"/>
      <c r="S24" s="6"/>
      <c r="T24" s="5" t="str">
        <f t="shared" si="3"/>
        <v/>
      </c>
      <c r="U24" s="29"/>
      <c r="V24" s="219"/>
      <c r="W24" s="5" t="str">
        <f t="shared" si="4"/>
        <v/>
      </c>
      <c r="X24" s="193"/>
      <c r="Y24" s="330"/>
      <c r="Z24" s="7" t="s">
        <v>102</v>
      </c>
      <c r="AA24" s="90"/>
      <c r="AB24" s="9"/>
      <c r="AC24" s="77"/>
      <c r="AD24" s="8"/>
      <c r="AE24" s="8"/>
      <c r="AF24" s="8"/>
      <c r="AG24" s="8"/>
      <c r="AH24" s="8"/>
      <c r="AI24" s="8"/>
      <c r="AJ24" s="8"/>
      <c r="AK24" s="8"/>
    </row>
    <row r="25" spans="1:37" ht="15" customHeight="1" thickBot="1">
      <c r="A25" s="117"/>
      <c r="B25" s="311"/>
      <c r="C25" s="312"/>
      <c r="D25" s="312"/>
      <c r="E25" s="312"/>
      <c r="F25" s="312"/>
      <c r="G25" s="312"/>
      <c r="H25" s="313"/>
      <c r="I25" s="38"/>
      <c r="J25" s="38"/>
      <c r="K25" s="39" t="str">
        <f t="shared" si="12"/>
        <v/>
      </c>
      <c r="L25" s="152"/>
      <c r="M25" s="152"/>
      <c r="N25" s="39" t="str">
        <f t="shared" si="6"/>
        <v/>
      </c>
      <c r="O25" s="173" t="s">
        <v>54</v>
      </c>
      <c r="P25" s="173"/>
      <c r="Q25" s="39" t="str">
        <f t="shared" si="7"/>
        <v/>
      </c>
      <c r="R25" s="13"/>
      <c r="S25" s="13"/>
      <c r="T25" s="12" t="str">
        <f t="shared" si="3"/>
        <v/>
      </c>
      <c r="U25" s="222"/>
      <c r="V25" s="223"/>
      <c r="W25" s="12" t="str">
        <f t="shared" si="4"/>
        <v/>
      </c>
      <c r="X25" s="332"/>
      <c r="Y25" s="333"/>
      <c r="Z25" s="14" t="s">
        <v>102</v>
      </c>
      <c r="AA25" s="91"/>
      <c r="AB25" s="11"/>
      <c r="AC25" s="78"/>
      <c r="AD25" s="15"/>
      <c r="AE25" s="15"/>
      <c r="AF25" s="15"/>
      <c r="AG25" s="15"/>
      <c r="AH25" s="15"/>
      <c r="AI25" s="15"/>
      <c r="AJ25" s="15"/>
      <c r="AK25" s="15"/>
    </row>
    <row r="26" spans="1:37" ht="15" customHeight="1">
      <c r="A26" s="118" t="s">
        <v>119</v>
      </c>
      <c r="B26" s="314">
        <v>5.3</v>
      </c>
      <c r="C26" s="315">
        <v>2.4</v>
      </c>
      <c r="D26" s="315">
        <v>1.5</v>
      </c>
      <c r="E26" s="315">
        <v>3</v>
      </c>
      <c r="F26" s="315">
        <v>0</v>
      </c>
      <c r="G26" s="315">
        <v>0</v>
      </c>
      <c r="H26" s="316">
        <v>724</v>
      </c>
      <c r="I26" s="418" t="s">
        <v>143</v>
      </c>
      <c r="J26" s="470"/>
      <c r="K26" s="48" t="str">
        <f t="shared" si="12"/>
        <v/>
      </c>
      <c r="L26" s="428" t="s">
        <v>159</v>
      </c>
      <c r="M26" s="441"/>
      <c r="N26" s="48" t="str">
        <f t="shared" si="6"/>
        <v/>
      </c>
      <c r="O26" s="418" t="s">
        <v>204</v>
      </c>
      <c r="P26" s="446"/>
      <c r="Q26" s="48" t="str">
        <f t="shared" si="7"/>
        <v/>
      </c>
      <c r="R26" s="28" t="s">
        <v>19</v>
      </c>
      <c r="S26" s="28"/>
      <c r="T26" s="16"/>
      <c r="U26" s="428" t="s">
        <v>277</v>
      </c>
      <c r="V26" s="429"/>
      <c r="W26" s="16"/>
      <c r="X26" s="334" t="s">
        <v>357</v>
      </c>
      <c r="Y26" s="335"/>
      <c r="Z26" s="17" t="s">
        <v>102</v>
      </c>
      <c r="AA26" s="90"/>
      <c r="AB26" s="27"/>
      <c r="AC26" s="75" t="str">
        <f t="shared" si="13"/>
        <v>d3</v>
      </c>
      <c r="AD26" s="76" t="str">
        <f t="shared" si="14"/>
        <v xml:space="preserve">米 糯米    </v>
      </c>
      <c r="AE26" s="76" t="str">
        <f t="shared" si="15"/>
        <v xml:space="preserve">豬後腿肉 麻竹筍干 大蒜 滷包  </v>
      </c>
      <c r="AF26" s="76" t="str">
        <f t="shared" si="16"/>
        <v>豬絞肉 冷凍芋頭丁 時蔬 乾香菇 紅蔥頭 油蔥酥</v>
      </c>
      <c r="AG26" s="76" t="str">
        <f t="shared" si="17"/>
        <v xml:space="preserve">蔬菜 大蒜    </v>
      </c>
      <c r="AH26" s="76" t="str">
        <f t="shared" si="18"/>
        <v xml:space="preserve">紫菜 魚丸 薑   </v>
      </c>
      <c r="AI26" s="76" t="str">
        <f t="shared" si="19"/>
        <v xml:space="preserve">點心     </v>
      </c>
      <c r="AJ26" s="76" t="str">
        <f>AA27&amp;" "&amp;AA28&amp;" "&amp;AA29&amp;" "&amp;AA30&amp;" "&amp;AA31&amp;" "&amp;AA32</f>
        <v xml:space="preserve">     </v>
      </c>
      <c r="AK26" s="76" t="str">
        <f>AB27&amp;" "&amp;AB28&amp;" "&amp;AB29&amp;" "&amp;AB30&amp;" "&amp;AB31&amp;" "&amp;AB32</f>
        <v xml:space="preserve">     </v>
      </c>
    </row>
    <row r="27" spans="1:37" ht="15" customHeight="1">
      <c r="A27" s="118"/>
      <c r="B27" s="314"/>
      <c r="C27" s="315"/>
      <c r="D27" s="315"/>
      <c r="E27" s="315"/>
      <c r="F27" s="315"/>
      <c r="G27" s="315"/>
      <c r="H27" s="316"/>
      <c r="I27" s="141" t="s">
        <v>20</v>
      </c>
      <c r="J27" s="141">
        <v>7</v>
      </c>
      <c r="K27" s="30" t="str">
        <f t="shared" si="12"/>
        <v>公斤</v>
      </c>
      <c r="L27" s="29" t="s">
        <v>28</v>
      </c>
      <c r="M27" s="29">
        <v>6</v>
      </c>
      <c r="N27" s="30" t="str">
        <f t="shared" si="6"/>
        <v>公斤</v>
      </c>
      <c r="O27" s="141" t="s">
        <v>21</v>
      </c>
      <c r="P27" s="141">
        <v>2</v>
      </c>
      <c r="Q27" s="30" t="str">
        <f t="shared" si="7"/>
        <v>公斤</v>
      </c>
      <c r="R27" s="10" t="s">
        <v>15</v>
      </c>
      <c r="S27" s="10">
        <v>7</v>
      </c>
      <c r="T27" s="5" t="str">
        <f t="shared" si="3"/>
        <v>公斤</v>
      </c>
      <c r="U27" s="29" t="s">
        <v>80</v>
      </c>
      <c r="V27" s="219">
        <v>0.1</v>
      </c>
      <c r="W27" s="5" t="str">
        <f t="shared" si="4"/>
        <v>公斤</v>
      </c>
      <c r="X27" s="193" t="s">
        <v>357</v>
      </c>
      <c r="Y27" s="330">
        <v>9</v>
      </c>
      <c r="Z27" s="7" t="s">
        <v>11</v>
      </c>
      <c r="AA27" s="90"/>
      <c r="AB27" s="9"/>
      <c r="AC27" s="77"/>
      <c r="AD27" s="8"/>
      <c r="AE27" s="8"/>
      <c r="AF27" s="8"/>
      <c r="AG27" s="8"/>
      <c r="AH27" s="8"/>
      <c r="AI27" s="8"/>
      <c r="AJ27" s="8"/>
      <c r="AK27" s="8"/>
    </row>
    <row r="28" spans="1:37" ht="15" customHeight="1">
      <c r="A28" s="119">
        <v>45357</v>
      </c>
      <c r="B28" s="314"/>
      <c r="C28" s="315"/>
      <c r="D28" s="315"/>
      <c r="E28" s="315"/>
      <c r="F28" s="315"/>
      <c r="G28" s="315"/>
      <c r="H28" s="316"/>
      <c r="I28" s="141" t="s">
        <v>68</v>
      </c>
      <c r="J28" s="141">
        <v>3</v>
      </c>
      <c r="K28" s="31" t="str">
        <f t="shared" si="12"/>
        <v>公斤</v>
      </c>
      <c r="L28" s="153" t="s">
        <v>160</v>
      </c>
      <c r="M28" s="153">
        <v>5</v>
      </c>
      <c r="N28" s="31" t="str">
        <f t="shared" si="6"/>
        <v>公斤</v>
      </c>
      <c r="O28" s="174" t="s">
        <v>205</v>
      </c>
      <c r="P28" s="141">
        <v>1</v>
      </c>
      <c r="Q28" s="31" t="str">
        <f t="shared" si="7"/>
        <v>公斤</v>
      </c>
      <c r="R28" s="6" t="s">
        <v>27</v>
      </c>
      <c r="S28" s="6">
        <v>0.05</v>
      </c>
      <c r="T28" s="5" t="str">
        <f t="shared" si="3"/>
        <v>公斤</v>
      </c>
      <c r="U28" s="224" t="s">
        <v>73</v>
      </c>
      <c r="V28" s="225">
        <v>1</v>
      </c>
      <c r="W28" s="5" t="str">
        <f t="shared" si="4"/>
        <v>公斤</v>
      </c>
      <c r="X28" s="193"/>
      <c r="Y28" s="330"/>
      <c r="Z28" s="7" t="s">
        <v>102</v>
      </c>
      <c r="AA28" s="90"/>
      <c r="AB28" s="9"/>
      <c r="AC28" s="77"/>
      <c r="AD28" s="8"/>
      <c r="AE28" s="8"/>
      <c r="AF28" s="8"/>
      <c r="AG28" s="8"/>
      <c r="AH28" s="8"/>
      <c r="AI28" s="8"/>
      <c r="AJ28" s="8"/>
      <c r="AK28" s="8"/>
    </row>
    <row r="29" spans="1:37" ht="15" customHeight="1">
      <c r="A29" s="120"/>
      <c r="B29" s="314"/>
      <c r="C29" s="315"/>
      <c r="D29" s="315"/>
      <c r="E29" s="315"/>
      <c r="F29" s="315"/>
      <c r="G29" s="315"/>
      <c r="H29" s="316"/>
      <c r="I29" s="141"/>
      <c r="J29" s="141"/>
      <c r="K29" s="31" t="str">
        <f t="shared" si="12"/>
        <v/>
      </c>
      <c r="L29" s="29" t="s">
        <v>27</v>
      </c>
      <c r="M29" s="29">
        <v>0.05</v>
      </c>
      <c r="N29" s="31" t="str">
        <f t="shared" si="6"/>
        <v>公斤</v>
      </c>
      <c r="O29" s="141" t="s">
        <v>19</v>
      </c>
      <c r="P29" s="141">
        <v>2</v>
      </c>
      <c r="Q29" s="31" t="str">
        <f t="shared" si="7"/>
        <v>公斤</v>
      </c>
      <c r="R29" s="6"/>
      <c r="S29" s="6"/>
      <c r="T29" s="5" t="str">
        <f t="shared" si="3"/>
        <v/>
      </c>
      <c r="U29" s="29" t="s">
        <v>32</v>
      </c>
      <c r="V29" s="219">
        <v>0.05</v>
      </c>
      <c r="W29" s="5" t="str">
        <f t="shared" si="4"/>
        <v>公斤</v>
      </c>
      <c r="X29" s="193"/>
      <c r="Y29" s="330"/>
      <c r="Z29" s="7" t="s">
        <v>102</v>
      </c>
      <c r="AA29" s="90"/>
      <c r="AB29" s="9"/>
      <c r="AC29" s="77"/>
      <c r="AD29" s="8"/>
      <c r="AE29" s="8"/>
      <c r="AF29" s="8"/>
      <c r="AG29" s="8"/>
      <c r="AH29" s="8"/>
      <c r="AI29" s="8"/>
      <c r="AJ29" s="8"/>
      <c r="AK29" s="8"/>
    </row>
    <row r="30" spans="1:37" ht="15" customHeight="1">
      <c r="A30" s="118" t="s">
        <v>120</v>
      </c>
      <c r="B30" s="314"/>
      <c r="C30" s="315"/>
      <c r="D30" s="315"/>
      <c r="E30" s="315"/>
      <c r="F30" s="315"/>
      <c r="G30" s="315"/>
      <c r="H30" s="316"/>
      <c r="I30" s="141"/>
      <c r="J30" s="141"/>
      <c r="K30" s="31" t="str">
        <f t="shared" si="12"/>
        <v/>
      </c>
      <c r="L30" s="29" t="s">
        <v>161</v>
      </c>
      <c r="M30" s="29"/>
      <c r="N30" s="31" t="str">
        <f t="shared" si="6"/>
        <v/>
      </c>
      <c r="O30" s="141" t="s">
        <v>69</v>
      </c>
      <c r="P30" s="141">
        <v>0.05</v>
      </c>
      <c r="Q30" s="31" t="str">
        <f t="shared" si="7"/>
        <v>公斤</v>
      </c>
      <c r="R30" s="6"/>
      <c r="S30" s="6"/>
      <c r="T30" s="5" t="str">
        <f t="shared" si="3"/>
        <v/>
      </c>
      <c r="U30" s="29"/>
      <c r="V30" s="219"/>
      <c r="W30" s="5" t="str">
        <f t="shared" si="4"/>
        <v/>
      </c>
      <c r="X30" s="193"/>
      <c r="Y30" s="330"/>
      <c r="Z30" s="7" t="s">
        <v>102</v>
      </c>
      <c r="AA30" s="90"/>
      <c r="AB30" s="9"/>
      <c r="AC30" s="77"/>
      <c r="AD30" s="8"/>
      <c r="AE30" s="8"/>
      <c r="AF30" s="8"/>
      <c r="AG30" s="8"/>
      <c r="AH30" s="8"/>
      <c r="AI30" s="8"/>
      <c r="AJ30" s="8"/>
      <c r="AK30" s="8"/>
    </row>
    <row r="31" spans="1:37" ht="15" customHeight="1">
      <c r="A31" s="118"/>
      <c r="B31" s="314"/>
      <c r="C31" s="315"/>
      <c r="D31" s="315"/>
      <c r="E31" s="315"/>
      <c r="F31" s="315"/>
      <c r="G31" s="315"/>
      <c r="H31" s="316"/>
      <c r="I31" s="141"/>
      <c r="J31" s="141"/>
      <c r="K31" s="31" t="str">
        <f t="shared" si="12"/>
        <v/>
      </c>
      <c r="L31" s="29"/>
      <c r="M31" s="29"/>
      <c r="N31" s="31" t="str">
        <f t="shared" si="6"/>
        <v/>
      </c>
      <c r="O31" s="141" t="s">
        <v>71</v>
      </c>
      <c r="P31" s="141"/>
      <c r="Q31" s="31" t="str">
        <f t="shared" si="7"/>
        <v/>
      </c>
      <c r="R31" s="6"/>
      <c r="S31" s="6"/>
      <c r="T31" s="5" t="str">
        <f t="shared" si="3"/>
        <v/>
      </c>
      <c r="U31" s="193"/>
      <c r="V31" s="226"/>
      <c r="W31" s="5" t="str">
        <f t="shared" si="4"/>
        <v/>
      </c>
      <c r="X31" s="193"/>
      <c r="Y31" s="330"/>
      <c r="Z31" s="7" t="s">
        <v>102</v>
      </c>
      <c r="AA31" s="90"/>
      <c r="AB31" s="9"/>
      <c r="AC31" s="77"/>
      <c r="AD31" s="8"/>
      <c r="AE31" s="8"/>
      <c r="AF31" s="8"/>
      <c r="AG31" s="8"/>
      <c r="AH31" s="8"/>
      <c r="AI31" s="8"/>
      <c r="AJ31" s="8"/>
      <c r="AK31" s="8"/>
    </row>
    <row r="32" spans="1:37" ht="15" customHeight="1" thickBot="1">
      <c r="A32" s="118"/>
      <c r="B32" s="317"/>
      <c r="C32" s="318"/>
      <c r="D32" s="318"/>
      <c r="E32" s="318"/>
      <c r="F32" s="318"/>
      <c r="G32" s="318"/>
      <c r="H32" s="319"/>
      <c r="I32" s="142"/>
      <c r="J32" s="142"/>
      <c r="K32" s="39" t="str">
        <f t="shared" si="12"/>
        <v/>
      </c>
      <c r="L32" s="38"/>
      <c r="M32" s="38"/>
      <c r="N32" s="39" t="str">
        <f t="shared" si="6"/>
        <v/>
      </c>
      <c r="O32" s="141" t="s">
        <v>207</v>
      </c>
      <c r="P32" s="175"/>
      <c r="Q32" s="39" t="str">
        <f t="shared" si="7"/>
        <v/>
      </c>
      <c r="R32" s="13"/>
      <c r="S32" s="13"/>
      <c r="T32" s="12" t="str">
        <f t="shared" si="3"/>
        <v/>
      </c>
      <c r="U32" s="227"/>
      <c r="V32" s="228"/>
      <c r="W32" s="12" t="str">
        <f t="shared" si="4"/>
        <v/>
      </c>
      <c r="X32" s="227"/>
      <c r="Y32" s="331"/>
      <c r="Z32" s="14" t="s">
        <v>102</v>
      </c>
      <c r="AA32" s="91"/>
      <c r="AB32" s="11"/>
      <c r="AC32" s="78"/>
      <c r="AD32" s="15"/>
      <c r="AE32" s="15"/>
      <c r="AF32" s="15"/>
      <c r="AG32" s="15"/>
      <c r="AH32" s="15"/>
      <c r="AI32" s="15"/>
      <c r="AJ32" s="15"/>
      <c r="AK32" s="15"/>
    </row>
    <row r="33" spans="1:37" ht="15" customHeight="1">
      <c r="A33" s="113" t="s">
        <v>121</v>
      </c>
      <c r="B33" s="308">
        <v>5.9</v>
      </c>
      <c r="C33" s="309">
        <v>2.7</v>
      </c>
      <c r="D33" s="309">
        <v>1.6</v>
      </c>
      <c r="E33" s="309">
        <v>3</v>
      </c>
      <c r="F33" s="309">
        <v>0</v>
      </c>
      <c r="G33" s="309">
        <v>0</v>
      </c>
      <c r="H33" s="310">
        <v>791</v>
      </c>
      <c r="I33" s="427" t="s">
        <v>33</v>
      </c>
      <c r="J33" s="424"/>
      <c r="K33" s="48" t="str">
        <f t="shared" si="12"/>
        <v/>
      </c>
      <c r="L33" s="488" t="s">
        <v>162</v>
      </c>
      <c r="M33" s="489"/>
      <c r="N33" s="48" t="str">
        <f t="shared" si="6"/>
        <v/>
      </c>
      <c r="O33" s="414" t="s">
        <v>208</v>
      </c>
      <c r="P33" s="424"/>
      <c r="Q33" s="48" t="str">
        <f t="shared" si="7"/>
        <v/>
      </c>
      <c r="R33" s="28" t="s">
        <v>19</v>
      </c>
      <c r="S33" s="28"/>
      <c r="T33" s="16"/>
      <c r="U33" s="427" t="s">
        <v>278</v>
      </c>
      <c r="V33" s="415"/>
      <c r="W33" s="16"/>
      <c r="X33" s="328" t="s">
        <v>357</v>
      </c>
      <c r="Y33" s="329"/>
      <c r="Z33" s="17" t="str">
        <f t="shared" si="11"/>
        <v/>
      </c>
      <c r="AA33" s="90"/>
      <c r="AB33" s="27"/>
      <c r="AC33" s="75" t="str">
        <f t="shared" si="13"/>
        <v>d4</v>
      </c>
      <c r="AD33" s="76" t="str">
        <f t="shared" si="14"/>
        <v xml:space="preserve">米 糙米    </v>
      </c>
      <c r="AE33" s="76" t="str">
        <f t="shared" si="15"/>
        <v xml:space="preserve">肉雞 時瓜 胡蘿蔔 大蒜 九層塔 </v>
      </c>
      <c r="AF33" s="76" t="str">
        <f t="shared" si="16"/>
        <v xml:space="preserve">雞蛋 時蔬 乾香菇 大蒜  </v>
      </c>
      <c r="AG33" s="76" t="str">
        <f t="shared" si="17"/>
        <v xml:space="preserve">蔬菜 大蒜    </v>
      </c>
      <c r="AH33" s="76" t="str">
        <f t="shared" si="18"/>
        <v xml:space="preserve">紅豆 黑糯米 紅砂糖   </v>
      </c>
      <c r="AI33" s="76" t="str">
        <f>X34&amp;" "&amp;X35&amp;" "&amp;X36&amp;" "&amp;X37&amp;" "&amp;X38&amp;" "&amp;X39</f>
        <v xml:space="preserve">點心     </v>
      </c>
      <c r="AJ33" s="76" t="str">
        <f>AA34&amp;" "&amp;AA35&amp;" "&amp;AA36&amp;" "&amp;AA37&amp;" "&amp;AA38&amp;" "&amp;AA39</f>
        <v xml:space="preserve">     </v>
      </c>
      <c r="AK33" s="76" t="str">
        <f>AB34&amp;" "&amp;AB35&amp;" "&amp;AB36&amp;" "&amp;AB37&amp;" "&amp;AB38&amp;" "&amp;AB39</f>
        <v xml:space="preserve">     </v>
      </c>
    </row>
    <row r="34" spans="1:37" ht="15" customHeight="1">
      <c r="A34" s="114"/>
      <c r="B34" s="308"/>
      <c r="C34" s="309"/>
      <c r="D34" s="309"/>
      <c r="E34" s="309"/>
      <c r="F34" s="309"/>
      <c r="G34" s="309"/>
      <c r="H34" s="310"/>
      <c r="I34" s="29" t="s">
        <v>20</v>
      </c>
      <c r="J34" s="29">
        <v>8</v>
      </c>
      <c r="K34" s="30" t="str">
        <f t="shared" si="12"/>
        <v>公斤</v>
      </c>
      <c r="L34" s="144" t="s">
        <v>57</v>
      </c>
      <c r="M34" s="144">
        <v>9</v>
      </c>
      <c r="N34" s="30" t="str">
        <f t="shared" si="6"/>
        <v>公斤</v>
      </c>
      <c r="O34" s="144" t="s">
        <v>35</v>
      </c>
      <c r="P34" s="144">
        <v>2.7</v>
      </c>
      <c r="Q34" s="30" t="str">
        <f t="shared" si="7"/>
        <v>公斤</v>
      </c>
      <c r="R34" s="10" t="s">
        <v>15</v>
      </c>
      <c r="S34" s="10">
        <v>7</v>
      </c>
      <c r="T34" s="5" t="str">
        <f t="shared" si="3"/>
        <v>公斤</v>
      </c>
      <c r="U34" s="29" t="s">
        <v>84</v>
      </c>
      <c r="V34" s="219">
        <v>1</v>
      </c>
      <c r="W34" s="5" t="str">
        <f t="shared" si="4"/>
        <v>公斤</v>
      </c>
      <c r="X34" s="193" t="s">
        <v>357</v>
      </c>
      <c r="Y34" s="330">
        <v>9</v>
      </c>
      <c r="Z34" s="7" t="str">
        <f t="shared" si="11"/>
        <v>公斤</v>
      </c>
      <c r="AA34" s="90"/>
      <c r="AB34" s="9"/>
      <c r="AC34" s="77"/>
      <c r="AD34" s="8"/>
      <c r="AE34" s="8"/>
      <c r="AF34" s="8"/>
      <c r="AG34" s="8"/>
      <c r="AH34" s="8"/>
      <c r="AI34" s="8"/>
      <c r="AJ34" s="8"/>
      <c r="AK34" s="8"/>
    </row>
    <row r="35" spans="1:37" ht="15" customHeight="1">
      <c r="A35" s="115">
        <v>45358</v>
      </c>
      <c r="B35" s="308"/>
      <c r="C35" s="309"/>
      <c r="D35" s="309"/>
      <c r="E35" s="309"/>
      <c r="F35" s="309"/>
      <c r="G35" s="309"/>
      <c r="H35" s="310"/>
      <c r="I35" s="29" t="s">
        <v>37</v>
      </c>
      <c r="J35" s="29">
        <v>2</v>
      </c>
      <c r="K35" s="31" t="str">
        <f t="shared" si="12"/>
        <v>公斤</v>
      </c>
      <c r="L35" s="29" t="s">
        <v>163</v>
      </c>
      <c r="M35" s="144">
        <v>2</v>
      </c>
      <c r="N35" s="31" t="str">
        <f t="shared" si="6"/>
        <v>公斤</v>
      </c>
      <c r="O35" s="144" t="s">
        <v>19</v>
      </c>
      <c r="P35" s="144">
        <v>6</v>
      </c>
      <c r="Q35" s="31" t="str">
        <f t="shared" si="7"/>
        <v>公斤</v>
      </c>
      <c r="R35" s="6" t="s">
        <v>27</v>
      </c>
      <c r="S35" s="6">
        <v>0.05</v>
      </c>
      <c r="T35" s="5" t="str">
        <f t="shared" si="3"/>
        <v>公斤</v>
      </c>
      <c r="U35" s="29" t="s">
        <v>76</v>
      </c>
      <c r="V35" s="219">
        <v>1</v>
      </c>
      <c r="W35" s="5" t="str">
        <f t="shared" si="4"/>
        <v>公斤</v>
      </c>
      <c r="X35" s="193"/>
      <c r="Y35" s="330"/>
      <c r="Z35" s="7" t="str">
        <f t="shared" si="11"/>
        <v/>
      </c>
      <c r="AA35" s="90"/>
      <c r="AB35" s="9"/>
      <c r="AC35" s="77"/>
      <c r="AD35" s="8"/>
      <c r="AE35" s="8"/>
      <c r="AF35" s="8"/>
      <c r="AG35" s="8"/>
      <c r="AH35" s="8"/>
      <c r="AI35" s="8"/>
      <c r="AJ35" s="8"/>
      <c r="AK35" s="8"/>
    </row>
    <row r="36" spans="1:37" ht="15" customHeight="1">
      <c r="A36" s="116"/>
      <c r="B36" s="308"/>
      <c r="C36" s="309"/>
      <c r="D36" s="309"/>
      <c r="E36" s="309"/>
      <c r="F36" s="309"/>
      <c r="G36" s="309"/>
      <c r="H36" s="310"/>
      <c r="I36" s="29"/>
      <c r="J36" s="29"/>
      <c r="K36" s="31" t="str">
        <f t="shared" si="12"/>
        <v/>
      </c>
      <c r="L36" s="29" t="s">
        <v>25</v>
      </c>
      <c r="M36" s="29">
        <v>1</v>
      </c>
      <c r="N36" s="31" t="str">
        <f t="shared" si="6"/>
        <v>公斤</v>
      </c>
      <c r="O36" s="144" t="s">
        <v>69</v>
      </c>
      <c r="P36" s="144">
        <v>0.01</v>
      </c>
      <c r="Q36" s="31" t="str">
        <f t="shared" si="7"/>
        <v>公斤</v>
      </c>
      <c r="R36" s="6"/>
      <c r="S36" s="6"/>
      <c r="T36" s="5" t="str">
        <f t="shared" si="3"/>
        <v/>
      </c>
      <c r="U36" s="29" t="s">
        <v>196</v>
      </c>
      <c r="V36" s="219">
        <v>1</v>
      </c>
      <c r="W36" s="5" t="str">
        <f t="shared" si="4"/>
        <v>公斤</v>
      </c>
      <c r="X36" s="193"/>
      <c r="Y36" s="330"/>
      <c r="Z36" s="7" t="str">
        <f t="shared" si="11"/>
        <v/>
      </c>
      <c r="AA36" s="90"/>
      <c r="AB36" s="9"/>
      <c r="AC36" s="77"/>
      <c r="AD36" s="8"/>
      <c r="AE36" s="8"/>
      <c r="AF36" s="8"/>
      <c r="AG36" s="8"/>
      <c r="AH36" s="8"/>
      <c r="AI36" s="8"/>
      <c r="AJ36" s="8"/>
      <c r="AK36" s="8"/>
    </row>
    <row r="37" spans="1:37" ht="15" customHeight="1">
      <c r="A37" s="114" t="s">
        <v>122</v>
      </c>
      <c r="B37" s="308"/>
      <c r="C37" s="309"/>
      <c r="D37" s="309"/>
      <c r="E37" s="309"/>
      <c r="F37" s="309"/>
      <c r="G37" s="309"/>
      <c r="H37" s="310"/>
      <c r="I37" s="29"/>
      <c r="J37" s="29"/>
      <c r="K37" s="31" t="str">
        <f t="shared" si="12"/>
        <v/>
      </c>
      <c r="L37" s="144" t="s">
        <v>27</v>
      </c>
      <c r="M37" s="144">
        <v>0.05</v>
      </c>
      <c r="N37" s="31" t="str">
        <f t="shared" si="6"/>
        <v>公斤</v>
      </c>
      <c r="O37" s="144" t="s">
        <v>27</v>
      </c>
      <c r="P37" s="144">
        <v>0.05</v>
      </c>
      <c r="Q37" s="31" t="str">
        <f t="shared" si="7"/>
        <v>公斤</v>
      </c>
      <c r="R37" s="6"/>
      <c r="S37" s="6"/>
      <c r="T37" s="5" t="str">
        <f t="shared" si="3"/>
        <v/>
      </c>
      <c r="U37" s="29"/>
      <c r="V37" s="219"/>
      <c r="W37" s="5" t="str">
        <f t="shared" si="4"/>
        <v/>
      </c>
      <c r="X37" s="193"/>
      <c r="Y37" s="330"/>
      <c r="Z37" s="7" t="str">
        <f t="shared" si="11"/>
        <v/>
      </c>
      <c r="AA37" s="90"/>
      <c r="AB37" s="9"/>
      <c r="AC37" s="77"/>
      <c r="AD37" s="8"/>
      <c r="AE37" s="8"/>
      <c r="AF37" s="8"/>
      <c r="AG37" s="8"/>
      <c r="AH37" s="8"/>
      <c r="AI37" s="8"/>
      <c r="AJ37" s="8"/>
      <c r="AK37" s="8"/>
    </row>
    <row r="38" spans="1:37" ht="15" customHeight="1">
      <c r="A38" s="114"/>
      <c r="B38" s="308"/>
      <c r="C38" s="309"/>
      <c r="D38" s="309"/>
      <c r="E38" s="309"/>
      <c r="F38" s="309"/>
      <c r="G38" s="309"/>
      <c r="H38" s="310"/>
      <c r="I38" s="29"/>
      <c r="J38" s="29"/>
      <c r="K38" s="31" t="str">
        <f t="shared" si="12"/>
        <v/>
      </c>
      <c r="L38" s="154" t="s">
        <v>54</v>
      </c>
      <c r="M38" s="154"/>
      <c r="N38" s="31" t="str">
        <f t="shared" si="6"/>
        <v/>
      </c>
      <c r="O38" s="144"/>
      <c r="P38" s="144"/>
      <c r="Q38" s="31" t="str">
        <f t="shared" si="7"/>
        <v/>
      </c>
      <c r="R38" s="6"/>
      <c r="S38" s="6"/>
      <c r="T38" s="5" t="str">
        <f t="shared" si="3"/>
        <v/>
      </c>
      <c r="U38" s="29"/>
      <c r="V38" s="219"/>
      <c r="W38" s="5" t="str">
        <f t="shared" si="4"/>
        <v/>
      </c>
      <c r="X38" s="193"/>
      <c r="Y38" s="330"/>
      <c r="Z38" s="7" t="str">
        <f t="shared" si="11"/>
        <v/>
      </c>
      <c r="AA38" s="90"/>
      <c r="AB38" s="9"/>
      <c r="AC38" s="77"/>
      <c r="AD38" s="8"/>
      <c r="AE38" s="8"/>
      <c r="AF38" s="8"/>
      <c r="AG38" s="8"/>
      <c r="AH38" s="8"/>
      <c r="AI38" s="8"/>
      <c r="AJ38" s="8"/>
      <c r="AK38" s="8"/>
    </row>
    <row r="39" spans="1:37" ht="15" customHeight="1" thickBot="1">
      <c r="A39" s="117"/>
      <c r="B39" s="311"/>
      <c r="C39" s="312"/>
      <c r="D39" s="312"/>
      <c r="E39" s="312"/>
      <c r="F39" s="312"/>
      <c r="G39" s="312"/>
      <c r="H39" s="313"/>
      <c r="I39" s="38"/>
      <c r="J39" s="38"/>
      <c r="K39" s="39" t="str">
        <f t="shared" si="12"/>
        <v/>
      </c>
      <c r="L39" s="145"/>
      <c r="M39" s="145"/>
      <c r="N39" s="39" t="str">
        <f t="shared" si="6"/>
        <v/>
      </c>
      <c r="O39" s="38"/>
      <c r="P39" s="38"/>
      <c r="Q39" s="39" t="str">
        <f t="shared" si="7"/>
        <v/>
      </c>
      <c r="R39" s="13"/>
      <c r="S39" s="13"/>
      <c r="T39" s="12" t="str">
        <f t="shared" si="3"/>
        <v/>
      </c>
      <c r="U39" s="38"/>
      <c r="V39" s="218"/>
      <c r="W39" s="12" t="str">
        <f t="shared" si="4"/>
        <v/>
      </c>
      <c r="X39" s="332"/>
      <c r="Y39" s="333"/>
      <c r="Z39" s="14" t="str">
        <f t="shared" si="11"/>
        <v/>
      </c>
      <c r="AA39" s="91"/>
      <c r="AB39" s="11"/>
      <c r="AC39" s="78"/>
      <c r="AD39" s="15"/>
      <c r="AE39" s="15"/>
      <c r="AF39" s="15"/>
      <c r="AG39" s="15"/>
      <c r="AH39" s="15"/>
      <c r="AI39" s="15"/>
      <c r="AJ39" s="15"/>
      <c r="AK39" s="15"/>
    </row>
    <row r="40" spans="1:37" ht="15" customHeight="1">
      <c r="A40" s="113" t="s">
        <v>123</v>
      </c>
      <c r="B40" s="308">
        <v>5.6</v>
      </c>
      <c r="C40" s="309">
        <v>2.9</v>
      </c>
      <c r="D40" s="309">
        <v>1.5</v>
      </c>
      <c r="E40" s="309">
        <v>3</v>
      </c>
      <c r="F40" s="309">
        <v>0</v>
      </c>
      <c r="G40" s="309">
        <v>0</v>
      </c>
      <c r="H40" s="310">
        <v>782</v>
      </c>
      <c r="I40" s="427" t="s">
        <v>75</v>
      </c>
      <c r="J40" s="424"/>
      <c r="K40" s="48" t="str">
        <f t="shared" si="12"/>
        <v/>
      </c>
      <c r="L40" s="465" t="s">
        <v>164</v>
      </c>
      <c r="M40" s="464"/>
      <c r="N40" s="48" t="str">
        <f t="shared" si="6"/>
        <v/>
      </c>
      <c r="O40" s="454" t="s">
        <v>359</v>
      </c>
      <c r="P40" s="455"/>
      <c r="Q40" s="48" t="str">
        <f t="shared" si="7"/>
        <v/>
      </c>
      <c r="R40" s="28" t="s">
        <v>19</v>
      </c>
      <c r="S40" s="28"/>
      <c r="T40" s="16"/>
      <c r="U40" s="416" t="s">
        <v>97</v>
      </c>
      <c r="V40" s="430"/>
      <c r="W40" s="16"/>
      <c r="X40" s="328" t="s">
        <v>357</v>
      </c>
      <c r="Y40" s="329"/>
      <c r="Z40" s="17" t="str">
        <f t="shared" si="11"/>
        <v/>
      </c>
      <c r="AA40" s="90" t="s">
        <v>358</v>
      </c>
      <c r="AB40" s="27"/>
      <c r="AC40" s="75" t="str">
        <f t="shared" si="13"/>
        <v>d5</v>
      </c>
      <c r="AD40" s="76" t="str">
        <f t="shared" si="14"/>
        <v xml:space="preserve">米 黑糯米 糙米   </v>
      </c>
      <c r="AE40" s="76" t="str">
        <f t="shared" si="15"/>
        <v xml:space="preserve">豬後腿肉 馬鈴薯 洋蔥 大蒜 豆瓣醬 </v>
      </c>
      <c r="AF40" s="76" t="str">
        <f t="shared" si="16"/>
        <v xml:space="preserve">豆腐 雞蛋 胡蘿蔔 大蒜  </v>
      </c>
      <c r="AG40" s="76" t="str">
        <f t="shared" si="17"/>
        <v xml:space="preserve">蔬菜 大蒜    </v>
      </c>
      <c r="AH40" s="76" t="str">
        <f t="shared" si="18"/>
        <v xml:space="preserve">時瓜 大骨 薑   </v>
      </c>
      <c r="AI40" s="76" t="str">
        <f t="shared" si="19"/>
        <v xml:space="preserve">點心     </v>
      </c>
      <c r="AJ40" s="76" t="str">
        <f>AA41&amp;" "&amp;AA42&amp;" "&amp;AA43&amp;" "&amp;AA44&amp;" "&amp;AA45&amp;" "&amp;AA46</f>
        <v xml:space="preserve">     </v>
      </c>
      <c r="AK40" s="76" t="str">
        <f>AB41&amp;" "&amp;AB42&amp;" "&amp;AB43&amp;" "&amp;AB44&amp;" "&amp;AB45&amp;" "&amp;AB46</f>
        <v xml:space="preserve">     </v>
      </c>
    </row>
    <row r="41" spans="1:37" ht="15" customHeight="1">
      <c r="A41" s="114"/>
      <c r="B41" s="308"/>
      <c r="C41" s="309"/>
      <c r="D41" s="309"/>
      <c r="E41" s="309"/>
      <c r="F41" s="309"/>
      <c r="G41" s="309"/>
      <c r="H41" s="310"/>
      <c r="I41" s="29" t="s">
        <v>20</v>
      </c>
      <c r="J41" s="29">
        <v>8</v>
      </c>
      <c r="K41" s="30" t="str">
        <f t="shared" si="12"/>
        <v>公斤</v>
      </c>
      <c r="L41" s="29" t="s">
        <v>28</v>
      </c>
      <c r="M41" s="29">
        <v>6</v>
      </c>
      <c r="N41" s="30" t="str">
        <f t="shared" si="6"/>
        <v>公斤</v>
      </c>
      <c r="O41" s="176" t="s">
        <v>22</v>
      </c>
      <c r="P41" s="176">
        <v>5</v>
      </c>
      <c r="Q41" s="30" t="str">
        <f t="shared" si="7"/>
        <v>公斤</v>
      </c>
      <c r="R41" s="10" t="s">
        <v>15</v>
      </c>
      <c r="S41" s="10">
        <v>7</v>
      </c>
      <c r="T41" s="5" t="str">
        <f t="shared" si="3"/>
        <v>公斤</v>
      </c>
      <c r="U41" s="141" t="s">
        <v>52</v>
      </c>
      <c r="V41" s="229">
        <v>5</v>
      </c>
      <c r="W41" s="5" t="str">
        <f t="shared" si="4"/>
        <v>公斤</v>
      </c>
      <c r="X41" s="193" t="s">
        <v>357</v>
      </c>
      <c r="Y41" s="330">
        <v>9</v>
      </c>
      <c r="Z41" s="7" t="str">
        <f t="shared" si="11"/>
        <v>公斤</v>
      </c>
      <c r="AA41" s="90"/>
      <c r="AB41" s="9"/>
      <c r="AC41" s="77"/>
      <c r="AD41" s="8"/>
      <c r="AE41" s="8"/>
      <c r="AF41" s="8"/>
      <c r="AG41" s="8"/>
      <c r="AH41" s="8"/>
      <c r="AI41" s="8"/>
      <c r="AJ41" s="8"/>
      <c r="AK41" s="8"/>
    </row>
    <row r="42" spans="1:37" ht="15" customHeight="1">
      <c r="A42" s="115">
        <v>45359</v>
      </c>
      <c r="B42" s="308"/>
      <c r="C42" s="309"/>
      <c r="D42" s="309"/>
      <c r="E42" s="309"/>
      <c r="F42" s="309"/>
      <c r="G42" s="309"/>
      <c r="H42" s="310"/>
      <c r="I42" s="29" t="s">
        <v>144</v>
      </c>
      <c r="J42" s="29">
        <v>0.4</v>
      </c>
      <c r="K42" s="31" t="str">
        <f t="shared" si="12"/>
        <v>公斤</v>
      </c>
      <c r="L42" s="29" t="s">
        <v>364</v>
      </c>
      <c r="M42" s="29">
        <v>3.5</v>
      </c>
      <c r="N42" s="31" t="str">
        <f t="shared" si="6"/>
        <v>公斤</v>
      </c>
      <c r="O42" s="176" t="s">
        <v>360</v>
      </c>
      <c r="P42" s="176">
        <v>1.5</v>
      </c>
      <c r="Q42" s="31" t="str">
        <f t="shared" si="7"/>
        <v>公斤</v>
      </c>
      <c r="R42" s="6" t="s">
        <v>27</v>
      </c>
      <c r="S42" s="6">
        <v>0.05</v>
      </c>
      <c r="T42" s="5" t="str">
        <f t="shared" si="3"/>
        <v>公斤</v>
      </c>
      <c r="U42" s="141" t="s">
        <v>279</v>
      </c>
      <c r="V42" s="229">
        <v>1</v>
      </c>
      <c r="W42" s="5" t="str">
        <f t="shared" si="4"/>
        <v>公斤</v>
      </c>
      <c r="X42" s="193"/>
      <c r="Y42" s="330"/>
      <c r="Z42" s="7" t="str">
        <f t="shared" si="11"/>
        <v/>
      </c>
      <c r="AA42" s="90"/>
      <c r="AB42" s="9"/>
      <c r="AC42" s="77"/>
      <c r="AD42" s="8"/>
      <c r="AE42" s="8"/>
      <c r="AF42" s="8"/>
      <c r="AG42" s="8"/>
      <c r="AH42" s="8"/>
      <c r="AI42" s="8"/>
      <c r="AJ42" s="8"/>
      <c r="AK42" s="8"/>
    </row>
    <row r="43" spans="1:37" ht="15" customHeight="1">
      <c r="A43" s="116"/>
      <c r="B43" s="308"/>
      <c r="C43" s="309"/>
      <c r="D43" s="309"/>
      <c r="E43" s="309"/>
      <c r="F43" s="309"/>
      <c r="G43" s="309"/>
      <c r="H43" s="310"/>
      <c r="I43" s="29" t="s">
        <v>37</v>
      </c>
      <c r="J43" s="29">
        <v>2</v>
      </c>
      <c r="K43" s="31" t="str">
        <f t="shared" si="12"/>
        <v>公斤</v>
      </c>
      <c r="L43" s="29" t="s">
        <v>165</v>
      </c>
      <c r="M43" s="29">
        <v>2</v>
      </c>
      <c r="N43" s="31" t="str">
        <f t="shared" si="6"/>
        <v>公斤</v>
      </c>
      <c r="O43" s="176" t="s">
        <v>25</v>
      </c>
      <c r="P43" s="176">
        <v>0.5</v>
      </c>
      <c r="Q43" s="31" t="str">
        <f t="shared" si="7"/>
        <v>公斤</v>
      </c>
      <c r="R43" s="6"/>
      <c r="S43" s="6"/>
      <c r="T43" s="5" t="str">
        <f t="shared" si="3"/>
        <v/>
      </c>
      <c r="U43" s="141" t="s">
        <v>32</v>
      </c>
      <c r="V43" s="229">
        <v>0.05</v>
      </c>
      <c r="W43" s="5" t="str">
        <f t="shared" si="4"/>
        <v>公斤</v>
      </c>
      <c r="X43" s="193"/>
      <c r="Y43" s="330"/>
      <c r="Z43" s="7" t="str">
        <f t="shared" si="11"/>
        <v/>
      </c>
      <c r="AA43" s="90"/>
      <c r="AB43" s="9"/>
      <c r="AC43" s="77"/>
      <c r="AD43" s="8"/>
      <c r="AE43" s="8"/>
      <c r="AF43" s="8"/>
      <c r="AG43" s="8"/>
      <c r="AH43" s="8"/>
      <c r="AI43" s="8"/>
      <c r="AJ43" s="8"/>
      <c r="AK43" s="8"/>
    </row>
    <row r="44" spans="1:37" ht="15" customHeight="1">
      <c r="A44" s="114" t="s">
        <v>114</v>
      </c>
      <c r="B44" s="308"/>
      <c r="C44" s="309"/>
      <c r="D44" s="309"/>
      <c r="E44" s="309"/>
      <c r="F44" s="309"/>
      <c r="G44" s="309"/>
      <c r="H44" s="310"/>
      <c r="I44" s="29"/>
      <c r="J44" s="29"/>
      <c r="K44" s="31" t="str">
        <f t="shared" si="12"/>
        <v/>
      </c>
      <c r="L44" s="29" t="s">
        <v>27</v>
      </c>
      <c r="M44" s="29">
        <v>0.05</v>
      </c>
      <c r="N44" s="31" t="str">
        <f t="shared" si="6"/>
        <v>公斤</v>
      </c>
      <c r="O44" s="176" t="s">
        <v>27</v>
      </c>
      <c r="P44" s="176">
        <v>0.05</v>
      </c>
      <c r="Q44" s="31" t="str">
        <f t="shared" si="7"/>
        <v>公斤</v>
      </c>
      <c r="R44" s="6"/>
      <c r="S44" s="6"/>
      <c r="T44" s="5" t="str">
        <f t="shared" si="3"/>
        <v/>
      </c>
      <c r="U44" s="141"/>
      <c r="V44" s="229"/>
      <c r="W44" s="5" t="str">
        <f t="shared" si="4"/>
        <v/>
      </c>
      <c r="X44" s="193"/>
      <c r="Y44" s="330"/>
      <c r="Z44" s="7" t="str">
        <f t="shared" si="11"/>
        <v/>
      </c>
      <c r="AA44" s="90"/>
      <c r="AB44" s="9"/>
      <c r="AC44" s="77"/>
      <c r="AD44" s="8"/>
      <c r="AE44" s="8"/>
      <c r="AF44" s="8"/>
      <c r="AG44" s="8"/>
      <c r="AH44" s="8"/>
      <c r="AI44" s="8"/>
      <c r="AJ44" s="8"/>
      <c r="AK44" s="8"/>
    </row>
    <row r="45" spans="1:37" ht="15" customHeight="1">
      <c r="A45" s="114"/>
      <c r="B45" s="308"/>
      <c r="C45" s="309"/>
      <c r="D45" s="309"/>
      <c r="E45" s="309"/>
      <c r="F45" s="309"/>
      <c r="G45" s="309"/>
      <c r="H45" s="310"/>
      <c r="I45" s="29"/>
      <c r="J45" s="29"/>
      <c r="K45" s="31" t="str">
        <f t="shared" si="12"/>
        <v/>
      </c>
      <c r="L45" s="29" t="s">
        <v>166</v>
      </c>
      <c r="M45" s="29"/>
      <c r="N45" s="31" t="str">
        <f t="shared" si="6"/>
        <v/>
      </c>
      <c r="O45" s="176"/>
      <c r="P45" s="176"/>
      <c r="Q45" s="31" t="str">
        <f t="shared" si="7"/>
        <v/>
      </c>
      <c r="R45" s="6"/>
      <c r="S45" s="6"/>
      <c r="T45" s="5" t="str">
        <f t="shared" si="3"/>
        <v/>
      </c>
      <c r="U45" s="141"/>
      <c r="V45" s="229"/>
      <c r="W45" s="5" t="str">
        <f t="shared" si="4"/>
        <v/>
      </c>
      <c r="X45" s="193"/>
      <c r="Y45" s="330"/>
      <c r="Z45" s="7" t="str">
        <f t="shared" si="11"/>
        <v/>
      </c>
      <c r="AA45" s="90"/>
      <c r="AB45" s="9"/>
      <c r="AC45" s="77"/>
      <c r="AD45" s="8"/>
      <c r="AE45" s="8"/>
      <c r="AF45" s="8"/>
      <c r="AG45" s="8"/>
      <c r="AH45" s="8"/>
      <c r="AI45" s="8"/>
      <c r="AJ45" s="8"/>
      <c r="AK45" s="8"/>
    </row>
    <row r="46" spans="1:37" ht="15" customHeight="1" thickBot="1">
      <c r="A46" s="117"/>
      <c r="B46" s="311"/>
      <c r="C46" s="312"/>
      <c r="D46" s="312"/>
      <c r="E46" s="312"/>
      <c r="F46" s="312"/>
      <c r="G46" s="312"/>
      <c r="H46" s="313"/>
      <c r="I46" s="38"/>
      <c r="J46" s="38"/>
      <c r="K46" s="39" t="str">
        <f t="shared" si="12"/>
        <v/>
      </c>
      <c r="L46" s="38"/>
      <c r="M46" s="38"/>
      <c r="N46" s="39" t="str">
        <f t="shared" si="6"/>
        <v/>
      </c>
      <c r="O46" s="177"/>
      <c r="P46" s="178"/>
      <c r="Q46" s="39" t="str">
        <f t="shared" si="7"/>
        <v/>
      </c>
      <c r="R46" s="13"/>
      <c r="S46" s="13"/>
      <c r="T46" s="12" t="str">
        <f t="shared" si="3"/>
        <v/>
      </c>
      <c r="U46" s="167"/>
      <c r="V46" s="223"/>
      <c r="W46" s="12" t="str">
        <f t="shared" si="4"/>
        <v/>
      </c>
      <c r="X46" s="332"/>
      <c r="Y46" s="333"/>
      <c r="Z46" s="14" t="str">
        <f t="shared" si="11"/>
        <v/>
      </c>
      <c r="AA46" s="91"/>
      <c r="AB46" s="11"/>
      <c r="AC46" s="78"/>
      <c r="AD46" s="15"/>
      <c r="AE46" s="15"/>
      <c r="AF46" s="15"/>
      <c r="AG46" s="15"/>
      <c r="AH46" s="15"/>
      <c r="AI46" s="15"/>
      <c r="AJ46" s="15"/>
      <c r="AK46" s="15"/>
    </row>
    <row r="47" spans="1:37" ht="15" customHeight="1">
      <c r="A47" s="113" t="s">
        <v>124</v>
      </c>
      <c r="B47" s="308">
        <v>5</v>
      </c>
      <c r="C47" s="309">
        <v>2.9</v>
      </c>
      <c r="D47" s="309">
        <v>1.5</v>
      </c>
      <c r="E47" s="309">
        <v>3</v>
      </c>
      <c r="F47" s="309">
        <v>0</v>
      </c>
      <c r="G47" s="309">
        <v>0</v>
      </c>
      <c r="H47" s="310">
        <v>740</v>
      </c>
      <c r="I47" s="427" t="s">
        <v>17</v>
      </c>
      <c r="J47" s="424"/>
      <c r="K47" s="48" t="str">
        <f t="shared" si="12"/>
        <v/>
      </c>
      <c r="L47" s="427" t="s">
        <v>167</v>
      </c>
      <c r="M47" s="424"/>
      <c r="N47" s="48" t="str">
        <f t="shared" si="6"/>
        <v/>
      </c>
      <c r="O47" s="427" t="s">
        <v>209</v>
      </c>
      <c r="P47" s="424"/>
      <c r="Q47" s="48" t="str">
        <f t="shared" si="7"/>
        <v/>
      </c>
      <c r="R47" s="28" t="s">
        <v>19</v>
      </c>
      <c r="S47" s="28"/>
      <c r="T47" s="16"/>
      <c r="U47" s="427" t="s">
        <v>280</v>
      </c>
      <c r="V47" s="415"/>
      <c r="W47" s="16"/>
      <c r="X47" s="328" t="s">
        <v>357</v>
      </c>
      <c r="Y47" s="329"/>
      <c r="Z47" s="17" t="str">
        <f t="shared" si="11"/>
        <v/>
      </c>
      <c r="AA47" s="90"/>
      <c r="AB47" s="27"/>
      <c r="AC47" s="75" t="str">
        <f t="shared" si="13"/>
        <v>e1</v>
      </c>
      <c r="AD47" s="76" t="str">
        <f t="shared" si="14"/>
        <v xml:space="preserve">米     </v>
      </c>
      <c r="AE47" s="76" t="str">
        <f t="shared" si="15"/>
        <v xml:space="preserve">豬後腿肉 洋蔥 大番茄 大蒜 番茄糊 </v>
      </c>
      <c r="AF47" s="76" t="str">
        <f t="shared" si="16"/>
        <v xml:space="preserve">乾海帶 四角油豆腐 大蒜   </v>
      </c>
      <c r="AG47" s="76" t="str">
        <f t="shared" si="17"/>
        <v xml:space="preserve">蔬菜 大蒜    </v>
      </c>
      <c r="AH47" s="76" t="str">
        <f t="shared" si="18"/>
        <v xml:space="preserve">白蘿蔔 貢丸 薑   </v>
      </c>
      <c r="AI47" s="76" t="str">
        <f t="shared" si="19"/>
        <v xml:space="preserve">點心     </v>
      </c>
      <c r="AJ47" s="76" t="str">
        <f>AA48&amp;" "&amp;AA49&amp;" "&amp;AA50&amp;" "&amp;AA51&amp;" "&amp;AA52&amp;" "&amp;AA53</f>
        <v xml:space="preserve">     </v>
      </c>
      <c r="AK47" s="76" t="str">
        <f>AB48&amp;" "&amp;AB49&amp;" "&amp;AB50&amp;" "&amp;AB51&amp;" "&amp;AB52&amp;" "&amp;AB53</f>
        <v xml:space="preserve">     </v>
      </c>
    </row>
    <row r="48" spans="1:37" ht="15" customHeight="1">
      <c r="A48" s="114"/>
      <c r="B48" s="308"/>
      <c r="C48" s="309"/>
      <c r="D48" s="309"/>
      <c r="E48" s="309"/>
      <c r="F48" s="309"/>
      <c r="G48" s="309"/>
      <c r="H48" s="310"/>
      <c r="I48" s="29" t="s">
        <v>20</v>
      </c>
      <c r="J48" s="29">
        <v>10</v>
      </c>
      <c r="K48" s="30" t="str">
        <f t="shared" si="12"/>
        <v>公斤</v>
      </c>
      <c r="L48" s="29" t="s">
        <v>28</v>
      </c>
      <c r="M48" s="29">
        <v>6.5</v>
      </c>
      <c r="N48" s="30" t="str">
        <f t="shared" si="6"/>
        <v>公斤</v>
      </c>
      <c r="O48" s="29" t="s">
        <v>65</v>
      </c>
      <c r="P48" s="29">
        <v>1</v>
      </c>
      <c r="Q48" s="30" t="str">
        <f t="shared" si="7"/>
        <v>公斤</v>
      </c>
      <c r="R48" s="10" t="s">
        <v>15</v>
      </c>
      <c r="S48" s="10">
        <v>7</v>
      </c>
      <c r="T48" s="5" t="str">
        <f t="shared" si="3"/>
        <v>公斤</v>
      </c>
      <c r="U48" s="29" t="s">
        <v>49</v>
      </c>
      <c r="V48" s="219">
        <v>3</v>
      </c>
      <c r="W48" s="5" t="str">
        <f t="shared" si="4"/>
        <v>公斤</v>
      </c>
      <c r="X48" s="193" t="s">
        <v>357</v>
      </c>
      <c r="Y48" s="330">
        <v>9</v>
      </c>
      <c r="Z48" s="7" t="str">
        <f t="shared" si="11"/>
        <v>公斤</v>
      </c>
      <c r="AA48" s="90"/>
      <c r="AB48" s="9"/>
      <c r="AC48" s="77"/>
      <c r="AD48" s="8"/>
      <c r="AE48" s="8"/>
      <c r="AF48" s="8"/>
      <c r="AG48" s="8"/>
      <c r="AH48" s="8"/>
      <c r="AI48" s="8"/>
      <c r="AJ48" s="8"/>
      <c r="AK48" s="8"/>
    </row>
    <row r="49" spans="1:37" ht="15" customHeight="1">
      <c r="A49" s="115">
        <v>45362</v>
      </c>
      <c r="B49" s="308"/>
      <c r="C49" s="309"/>
      <c r="D49" s="309"/>
      <c r="E49" s="309"/>
      <c r="F49" s="309"/>
      <c r="G49" s="309"/>
      <c r="H49" s="310"/>
      <c r="I49" s="29"/>
      <c r="J49" s="29"/>
      <c r="K49" s="31" t="str">
        <f t="shared" si="12"/>
        <v/>
      </c>
      <c r="L49" s="29" t="s">
        <v>29</v>
      </c>
      <c r="M49" s="29">
        <v>3</v>
      </c>
      <c r="N49" s="31" t="str">
        <f t="shared" si="6"/>
        <v>公斤</v>
      </c>
      <c r="O49" s="144" t="s">
        <v>43</v>
      </c>
      <c r="P49" s="29">
        <v>3</v>
      </c>
      <c r="Q49" s="31" t="str">
        <f t="shared" si="7"/>
        <v>公斤</v>
      </c>
      <c r="R49" s="6" t="s">
        <v>27</v>
      </c>
      <c r="S49" s="6">
        <v>0.05</v>
      </c>
      <c r="T49" s="5" t="str">
        <f t="shared" si="3"/>
        <v>公斤</v>
      </c>
      <c r="U49" s="230" t="s">
        <v>281</v>
      </c>
      <c r="V49" s="231">
        <v>1</v>
      </c>
      <c r="W49" s="5" t="str">
        <f t="shared" si="4"/>
        <v>公斤</v>
      </c>
      <c r="X49" s="193"/>
      <c r="Y49" s="330"/>
      <c r="Z49" s="7" t="str">
        <f t="shared" si="11"/>
        <v/>
      </c>
      <c r="AA49" s="90"/>
      <c r="AB49" s="9"/>
      <c r="AC49" s="77"/>
      <c r="AD49" s="8"/>
      <c r="AE49" s="8"/>
      <c r="AF49" s="8"/>
      <c r="AG49" s="8"/>
      <c r="AH49" s="8"/>
      <c r="AI49" s="8"/>
      <c r="AJ49" s="8"/>
      <c r="AK49" s="8"/>
    </row>
    <row r="50" spans="1:37" ht="15" customHeight="1">
      <c r="A50" s="116"/>
      <c r="B50" s="308"/>
      <c r="C50" s="309"/>
      <c r="D50" s="309"/>
      <c r="E50" s="309"/>
      <c r="F50" s="309"/>
      <c r="G50" s="309"/>
      <c r="H50" s="310"/>
      <c r="I50" s="29"/>
      <c r="J50" s="29"/>
      <c r="K50" s="31" t="str">
        <f t="shared" si="12"/>
        <v/>
      </c>
      <c r="L50" s="29" t="s">
        <v>53</v>
      </c>
      <c r="M50" s="29">
        <v>1</v>
      </c>
      <c r="N50" s="31" t="str">
        <f t="shared" si="6"/>
        <v>公斤</v>
      </c>
      <c r="O50" s="29" t="s">
        <v>27</v>
      </c>
      <c r="P50" s="29">
        <v>0.05</v>
      </c>
      <c r="Q50" s="31" t="str">
        <f t="shared" si="7"/>
        <v>公斤</v>
      </c>
      <c r="R50" s="6"/>
      <c r="S50" s="6"/>
      <c r="T50" s="5" t="str">
        <f t="shared" si="3"/>
        <v/>
      </c>
      <c r="U50" s="29" t="s">
        <v>32</v>
      </c>
      <c r="V50" s="219">
        <v>0.05</v>
      </c>
      <c r="W50" s="5" t="str">
        <f t="shared" si="4"/>
        <v>公斤</v>
      </c>
      <c r="X50" s="193"/>
      <c r="Y50" s="330"/>
      <c r="Z50" s="7" t="str">
        <f t="shared" si="11"/>
        <v/>
      </c>
      <c r="AA50" s="90"/>
      <c r="AB50" s="9"/>
      <c r="AC50" s="77"/>
      <c r="AD50" s="8"/>
      <c r="AE50" s="8"/>
      <c r="AF50" s="8"/>
      <c r="AG50" s="8"/>
      <c r="AH50" s="8"/>
      <c r="AI50" s="8"/>
      <c r="AJ50" s="8"/>
      <c r="AK50" s="8"/>
    </row>
    <row r="51" spans="1:37" ht="15" customHeight="1">
      <c r="A51" s="114" t="s">
        <v>116</v>
      </c>
      <c r="B51" s="308"/>
      <c r="C51" s="309"/>
      <c r="D51" s="309"/>
      <c r="E51" s="309"/>
      <c r="F51" s="309"/>
      <c r="G51" s="309"/>
      <c r="H51" s="310"/>
      <c r="I51" s="29"/>
      <c r="J51" s="29"/>
      <c r="K51" s="31" t="str">
        <f t="shared" si="12"/>
        <v/>
      </c>
      <c r="L51" s="29" t="s">
        <v>27</v>
      </c>
      <c r="M51" s="29">
        <v>0.05</v>
      </c>
      <c r="N51" s="31" t="str">
        <f t="shared" si="6"/>
        <v>公斤</v>
      </c>
      <c r="O51" s="29"/>
      <c r="P51" s="29"/>
      <c r="Q51" s="31" t="str">
        <f t="shared" si="7"/>
        <v/>
      </c>
      <c r="R51" s="6"/>
      <c r="S51" s="6"/>
      <c r="T51" s="5" t="str">
        <f t="shared" si="3"/>
        <v/>
      </c>
      <c r="U51" s="29"/>
      <c r="V51" s="219"/>
      <c r="W51" s="5" t="str">
        <f t="shared" si="4"/>
        <v/>
      </c>
      <c r="X51" s="193"/>
      <c r="Y51" s="330"/>
      <c r="Z51" s="7" t="str">
        <f t="shared" si="11"/>
        <v/>
      </c>
      <c r="AA51" s="90"/>
      <c r="AB51" s="9"/>
      <c r="AC51" s="77"/>
      <c r="AD51" s="8"/>
      <c r="AE51" s="8"/>
      <c r="AF51" s="8"/>
      <c r="AG51" s="8"/>
      <c r="AH51" s="8"/>
      <c r="AI51" s="8"/>
      <c r="AJ51" s="8"/>
      <c r="AK51" s="8"/>
    </row>
    <row r="52" spans="1:37" ht="15" customHeight="1">
      <c r="A52" s="114"/>
      <c r="B52" s="308"/>
      <c r="C52" s="309"/>
      <c r="D52" s="309"/>
      <c r="E52" s="309"/>
      <c r="F52" s="309"/>
      <c r="G52" s="309"/>
      <c r="H52" s="310"/>
      <c r="I52" s="29"/>
      <c r="J52" s="29"/>
      <c r="K52" s="31" t="str">
        <f t="shared" si="12"/>
        <v/>
      </c>
      <c r="L52" s="29" t="s">
        <v>168</v>
      </c>
      <c r="M52" s="29"/>
      <c r="N52" s="31" t="str">
        <f t="shared" si="6"/>
        <v/>
      </c>
      <c r="O52" s="29"/>
      <c r="P52" s="29"/>
      <c r="Q52" s="31" t="str">
        <f t="shared" si="7"/>
        <v/>
      </c>
      <c r="R52" s="6"/>
      <c r="S52" s="6"/>
      <c r="T52" s="5" t="str">
        <f t="shared" si="3"/>
        <v/>
      </c>
      <c r="U52" s="29"/>
      <c r="V52" s="219"/>
      <c r="W52" s="5" t="str">
        <f t="shared" si="4"/>
        <v/>
      </c>
      <c r="X52" s="193"/>
      <c r="Y52" s="330"/>
      <c r="Z52" s="7" t="str">
        <f t="shared" si="11"/>
        <v/>
      </c>
      <c r="AA52" s="90"/>
      <c r="AB52" s="9"/>
      <c r="AC52" s="77"/>
      <c r="AD52" s="8"/>
      <c r="AE52" s="8"/>
      <c r="AF52" s="8"/>
      <c r="AG52" s="8"/>
      <c r="AH52" s="8"/>
      <c r="AI52" s="8"/>
      <c r="AJ52" s="8"/>
      <c r="AK52" s="8"/>
    </row>
    <row r="53" spans="1:37" ht="15" customHeight="1" thickBot="1">
      <c r="A53" s="117"/>
      <c r="B53" s="311"/>
      <c r="C53" s="312"/>
      <c r="D53" s="312"/>
      <c r="E53" s="312"/>
      <c r="F53" s="312"/>
      <c r="G53" s="312"/>
      <c r="H53" s="313"/>
      <c r="I53" s="38"/>
      <c r="J53" s="38"/>
      <c r="K53" s="39" t="str">
        <f t="shared" si="12"/>
        <v/>
      </c>
      <c r="L53" s="38"/>
      <c r="M53" s="38"/>
      <c r="N53" s="39" t="str">
        <f t="shared" si="6"/>
        <v/>
      </c>
      <c r="O53" s="38"/>
      <c r="P53" s="38"/>
      <c r="Q53" s="39" t="str">
        <f t="shared" si="7"/>
        <v/>
      </c>
      <c r="R53" s="13"/>
      <c r="S53" s="13"/>
      <c r="T53" s="12" t="str">
        <f t="shared" si="3"/>
        <v/>
      </c>
      <c r="U53" s="38"/>
      <c r="V53" s="218"/>
      <c r="W53" s="12" t="str">
        <f t="shared" si="4"/>
        <v/>
      </c>
      <c r="X53" s="332"/>
      <c r="Y53" s="333"/>
      <c r="Z53" s="14" t="str">
        <f t="shared" si="11"/>
        <v/>
      </c>
      <c r="AA53" s="91"/>
      <c r="AB53" s="11"/>
      <c r="AC53" s="78"/>
      <c r="AD53" s="15"/>
      <c r="AE53" s="15"/>
      <c r="AF53" s="15"/>
      <c r="AG53" s="15"/>
      <c r="AH53" s="15"/>
      <c r="AI53" s="15"/>
      <c r="AJ53" s="15"/>
      <c r="AK53" s="15"/>
    </row>
    <row r="54" spans="1:37" ht="15" customHeight="1">
      <c r="A54" s="113" t="s">
        <v>125</v>
      </c>
      <c r="B54" s="308">
        <v>5</v>
      </c>
      <c r="C54" s="309">
        <v>3</v>
      </c>
      <c r="D54" s="309">
        <v>1.7</v>
      </c>
      <c r="E54" s="309">
        <v>3</v>
      </c>
      <c r="F54" s="309">
        <v>0</v>
      </c>
      <c r="G54" s="309">
        <v>0</v>
      </c>
      <c r="H54" s="310">
        <v>753</v>
      </c>
      <c r="I54" s="427" t="s">
        <v>33</v>
      </c>
      <c r="J54" s="424"/>
      <c r="K54" s="48" t="str">
        <f t="shared" si="12"/>
        <v/>
      </c>
      <c r="L54" s="414" t="s">
        <v>169</v>
      </c>
      <c r="M54" s="424"/>
      <c r="N54" s="48" t="str">
        <f t="shared" si="6"/>
        <v/>
      </c>
      <c r="O54" s="414" t="s">
        <v>210</v>
      </c>
      <c r="P54" s="424"/>
      <c r="Q54" s="48" t="str">
        <f t="shared" si="7"/>
        <v/>
      </c>
      <c r="R54" s="28" t="s">
        <v>19</v>
      </c>
      <c r="S54" s="28"/>
      <c r="T54" s="16"/>
      <c r="U54" s="427" t="s">
        <v>282</v>
      </c>
      <c r="V54" s="415"/>
      <c r="W54" s="16"/>
      <c r="X54" s="328" t="s">
        <v>357</v>
      </c>
      <c r="Y54" s="329"/>
      <c r="Z54" s="17" t="str">
        <f t="shared" si="11"/>
        <v/>
      </c>
      <c r="AA54" s="90"/>
      <c r="AB54" s="27"/>
      <c r="AC54" s="75" t="str">
        <f t="shared" si="13"/>
        <v>e2</v>
      </c>
      <c r="AD54" s="76" t="str">
        <f t="shared" si="14"/>
        <v xml:space="preserve">米 糙米    </v>
      </c>
      <c r="AE54" s="76" t="str">
        <f t="shared" si="15"/>
        <v xml:space="preserve">肉雞 洋蔥 胡蘿蔔 大蒜 照燒醬 </v>
      </c>
      <c r="AF54" s="76" t="str">
        <f t="shared" si="16"/>
        <v xml:space="preserve">豆腐 時瓜 雞蛋 大蒜  </v>
      </c>
      <c r="AG54" s="76" t="str">
        <f t="shared" si="17"/>
        <v xml:space="preserve">蔬菜 大蒜    </v>
      </c>
      <c r="AH54" s="76" t="str">
        <f t="shared" si="18"/>
        <v xml:space="preserve">牛蒡 大骨 薑 枸杞  </v>
      </c>
      <c r="AI54" s="76" t="str">
        <f t="shared" si="19"/>
        <v xml:space="preserve">點心     </v>
      </c>
      <c r="AJ54" s="76" t="str">
        <f>AA55&amp;" "&amp;AA56&amp;" "&amp;AA57&amp;" "&amp;AA58&amp;" "&amp;AA59&amp;" "&amp;AA60</f>
        <v xml:space="preserve">     </v>
      </c>
      <c r="AK54" s="76" t="str">
        <f>AB55&amp;" "&amp;AB56&amp;" "&amp;AB57&amp;" "&amp;AB58&amp;" "&amp;AB59&amp;" "&amp;AB60</f>
        <v xml:space="preserve">     </v>
      </c>
    </row>
    <row r="55" spans="1:37" ht="15" customHeight="1">
      <c r="A55" s="114"/>
      <c r="B55" s="308"/>
      <c r="C55" s="309"/>
      <c r="D55" s="309"/>
      <c r="E55" s="309"/>
      <c r="F55" s="309"/>
      <c r="G55" s="309"/>
      <c r="H55" s="310"/>
      <c r="I55" s="29" t="s">
        <v>20</v>
      </c>
      <c r="J55" s="29">
        <v>8</v>
      </c>
      <c r="K55" s="30" t="str">
        <f t="shared" si="12"/>
        <v>公斤</v>
      </c>
      <c r="L55" s="144" t="s">
        <v>57</v>
      </c>
      <c r="M55" s="144">
        <v>9</v>
      </c>
      <c r="N55" s="30" t="str">
        <f t="shared" si="6"/>
        <v>公斤</v>
      </c>
      <c r="O55" s="144" t="s">
        <v>22</v>
      </c>
      <c r="P55" s="144">
        <v>3</v>
      </c>
      <c r="Q55" s="30" t="str">
        <f t="shared" si="7"/>
        <v>公斤</v>
      </c>
      <c r="R55" s="10" t="s">
        <v>15</v>
      </c>
      <c r="S55" s="10">
        <v>7</v>
      </c>
      <c r="T55" s="5" t="str">
        <f t="shared" si="3"/>
        <v>公斤</v>
      </c>
      <c r="U55" s="29" t="s">
        <v>283</v>
      </c>
      <c r="V55" s="219">
        <v>2</v>
      </c>
      <c r="W55" s="5" t="str">
        <f t="shared" si="4"/>
        <v>公斤</v>
      </c>
      <c r="X55" s="193" t="s">
        <v>357</v>
      </c>
      <c r="Y55" s="330">
        <v>9</v>
      </c>
      <c r="Z55" s="7" t="str">
        <f t="shared" si="11"/>
        <v>公斤</v>
      </c>
      <c r="AA55" s="90"/>
      <c r="AB55" s="9"/>
      <c r="AC55" s="77"/>
      <c r="AD55" s="8"/>
      <c r="AE55" s="8"/>
      <c r="AF55" s="8"/>
      <c r="AG55" s="8"/>
      <c r="AH55" s="8"/>
      <c r="AI55" s="8"/>
      <c r="AJ55" s="8"/>
      <c r="AK55" s="8"/>
    </row>
    <row r="56" spans="1:37" ht="15" customHeight="1">
      <c r="A56" s="115">
        <v>45363</v>
      </c>
      <c r="B56" s="308"/>
      <c r="C56" s="309"/>
      <c r="D56" s="309"/>
      <c r="E56" s="309"/>
      <c r="F56" s="309"/>
      <c r="G56" s="309"/>
      <c r="H56" s="310"/>
      <c r="I56" s="29" t="s">
        <v>37</v>
      </c>
      <c r="J56" s="29">
        <v>2</v>
      </c>
      <c r="K56" s="31" t="str">
        <f t="shared" si="12"/>
        <v>公斤</v>
      </c>
      <c r="L56" s="144" t="s">
        <v>29</v>
      </c>
      <c r="M56" s="144">
        <v>3</v>
      </c>
      <c r="N56" s="31" t="str">
        <f t="shared" si="6"/>
        <v>公斤</v>
      </c>
      <c r="O56" s="144" t="s">
        <v>163</v>
      </c>
      <c r="P56" s="144">
        <v>4</v>
      </c>
      <c r="Q56" s="31" t="str">
        <f t="shared" si="7"/>
        <v>公斤</v>
      </c>
      <c r="R56" s="6" t="s">
        <v>27</v>
      </c>
      <c r="S56" s="6">
        <v>0.05</v>
      </c>
      <c r="T56" s="5" t="str">
        <f t="shared" si="3"/>
        <v>公斤</v>
      </c>
      <c r="U56" s="144" t="s">
        <v>39</v>
      </c>
      <c r="V56" s="220">
        <v>1</v>
      </c>
      <c r="W56" s="5" t="str">
        <f t="shared" si="4"/>
        <v>公斤</v>
      </c>
      <c r="X56" s="193"/>
      <c r="Y56" s="330"/>
      <c r="Z56" s="7" t="str">
        <f t="shared" si="11"/>
        <v/>
      </c>
      <c r="AA56" s="90"/>
      <c r="AB56" s="9"/>
      <c r="AC56" s="77"/>
      <c r="AD56" s="8"/>
      <c r="AE56" s="8"/>
      <c r="AF56" s="8"/>
      <c r="AG56" s="8"/>
      <c r="AH56" s="8"/>
      <c r="AI56" s="8"/>
      <c r="AJ56" s="8"/>
      <c r="AK56" s="8"/>
    </row>
    <row r="57" spans="1:37" ht="15" customHeight="1">
      <c r="A57" s="116"/>
      <c r="B57" s="308"/>
      <c r="C57" s="309"/>
      <c r="D57" s="309"/>
      <c r="E57" s="309"/>
      <c r="F57" s="309"/>
      <c r="G57" s="309"/>
      <c r="H57" s="310"/>
      <c r="I57" s="29"/>
      <c r="J57" s="29"/>
      <c r="K57" s="31" t="str">
        <f t="shared" si="12"/>
        <v/>
      </c>
      <c r="L57" s="144" t="s">
        <v>25</v>
      </c>
      <c r="M57" s="144">
        <v>0.5</v>
      </c>
      <c r="N57" s="31" t="str">
        <f t="shared" si="6"/>
        <v>公斤</v>
      </c>
      <c r="O57" s="144" t="s">
        <v>35</v>
      </c>
      <c r="P57" s="162">
        <v>0.6</v>
      </c>
      <c r="Q57" s="31" t="str">
        <f t="shared" si="7"/>
        <v>公斤</v>
      </c>
      <c r="R57" s="6"/>
      <c r="S57" s="6"/>
      <c r="T57" s="5" t="str">
        <f t="shared" si="3"/>
        <v/>
      </c>
      <c r="U57" s="29" t="s">
        <v>32</v>
      </c>
      <c r="V57" s="219">
        <v>0.05</v>
      </c>
      <c r="W57" s="5" t="str">
        <f t="shared" si="4"/>
        <v>公斤</v>
      </c>
      <c r="X57" s="193"/>
      <c r="Y57" s="330"/>
      <c r="Z57" s="7" t="str">
        <f t="shared" si="11"/>
        <v/>
      </c>
      <c r="AA57" s="90"/>
      <c r="AB57" s="9"/>
      <c r="AC57" s="77"/>
      <c r="AD57" s="8"/>
      <c r="AE57" s="8"/>
      <c r="AF57" s="8"/>
      <c r="AG57" s="8"/>
      <c r="AH57" s="8"/>
      <c r="AI57" s="8"/>
      <c r="AJ57" s="8"/>
      <c r="AK57" s="8"/>
    </row>
    <row r="58" spans="1:37" ht="15" customHeight="1">
      <c r="A58" s="114" t="s">
        <v>118</v>
      </c>
      <c r="B58" s="308"/>
      <c r="C58" s="309"/>
      <c r="D58" s="309"/>
      <c r="E58" s="309"/>
      <c r="F58" s="309"/>
      <c r="G58" s="309"/>
      <c r="H58" s="310"/>
      <c r="I58" s="29"/>
      <c r="J58" s="29"/>
      <c r="K58" s="31" t="str">
        <f t="shared" si="12"/>
        <v/>
      </c>
      <c r="L58" s="29" t="s">
        <v>27</v>
      </c>
      <c r="M58" s="29">
        <v>0.05</v>
      </c>
      <c r="N58" s="31" t="str">
        <f t="shared" si="6"/>
        <v>公斤</v>
      </c>
      <c r="O58" s="144" t="s">
        <v>27</v>
      </c>
      <c r="P58" s="144">
        <v>0.05</v>
      </c>
      <c r="Q58" s="31" t="str">
        <f t="shared" si="7"/>
        <v>公斤</v>
      </c>
      <c r="R58" s="6"/>
      <c r="S58" s="6"/>
      <c r="T58" s="5" t="str">
        <f t="shared" si="3"/>
        <v/>
      </c>
      <c r="U58" s="29" t="s">
        <v>70</v>
      </c>
      <c r="V58" s="219"/>
      <c r="W58" s="5" t="str">
        <f t="shared" si="4"/>
        <v/>
      </c>
      <c r="X58" s="193"/>
      <c r="Y58" s="330"/>
      <c r="Z58" s="7" t="str">
        <f t="shared" si="11"/>
        <v/>
      </c>
      <c r="AA58" s="90"/>
      <c r="AB58" s="9"/>
      <c r="AC58" s="77"/>
      <c r="AD58" s="8"/>
      <c r="AE58" s="8"/>
      <c r="AF58" s="8"/>
      <c r="AG58" s="8"/>
      <c r="AH58" s="8"/>
      <c r="AI58" s="8"/>
      <c r="AJ58" s="8"/>
      <c r="AK58" s="8"/>
    </row>
    <row r="59" spans="1:37" ht="15" customHeight="1">
      <c r="A59" s="114"/>
      <c r="B59" s="308"/>
      <c r="C59" s="309"/>
      <c r="D59" s="309"/>
      <c r="E59" s="309"/>
      <c r="F59" s="309"/>
      <c r="G59" s="309"/>
      <c r="H59" s="310"/>
      <c r="I59" s="29"/>
      <c r="J59" s="29"/>
      <c r="K59" s="31" t="str">
        <f t="shared" si="12"/>
        <v/>
      </c>
      <c r="L59" s="144" t="s">
        <v>170</v>
      </c>
      <c r="M59" s="144"/>
      <c r="N59" s="31" t="str">
        <f t="shared" si="6"/>
        <v/>
      </c>
      <c r="O59" s="144"/>
      <c r="P59" s="144"/>
      <c r="Q59" s="31" t="str">
        <f t="shared" si="7"/>
        <v/>
      </c>
      <c r="R59" s="6"/>
      <c r="S59" s="6"/>
      <c r="T59" s="5" t="str">
        <f t="shared" si="3"/>
        <v/>
      </c>
      <c r="U59" s="144"/>
      <c r="V59" s="220"/>
      <c r="W59" s="5" t="str">
        <f t="shared" si="4"/>
        <v/>
      </c>
      <c r="X59" s="193"/>
      <c r="Y59" s="330"/>
      <c r="Z59" s="7" t="str">
        <f t="shared" si="11"/>
        <v/>
      </c>
      <c r="AA59" s="90"/>
      <c r="AB59" s="9"/>
      <c r="AC59" s="77"/>
      <c r="AD59" s="8"/>
      <c r="AE59" s="8"/>
      <c r="AF59" s="8"/>
      <c r="AG59" s="8"/>
      <c r="AH59" s="8"/>
      <c r="AI59" s="8"/>
      <c r="AJ59" s="8"/>
      <c r="AK59" s="8"/>
    </row>
    <row r="60" spans="1:37" ht="15" customHeight="1" thickBot="1">
      <c r="A60" s="117"/>
      <c r="B60" s="311"/>
      <c r="C60" s="312"/>
      <c r="D60" s="312"/>
      <c r="E60" s="312"/>
      <c r="F60" s="312"/>
      <c r="G60" s="312"/>
      <c r="H60" s="313"/>
      <c r="I60" s="38"/>
      <c r="J60" s="38"/>
      <c r="K60" s="39" t="str">
        <f t="shared" si="12"/>
        <v/>
      </c>
      <c r="L60" s="38"/>
      <c r="M60" s="38"/>
      <c r="N60" s="39" t="str">
        <f t="shared" si="6"/>
        <v/>
      </c>
      <c r="O60" s="38"/>
      <c r="P60" s="38"/>
      <c r="Q60" s="39" t="str">
        <f t="shared" si="7"/>
        <v/>
      </c>
      <c r="R60" s="13"/>
      <c r="S60" s="13"/>
      <c r="T60" s="12" t="str">
        <f t="shared" si="3"/>
        <v/>
      </c>
      <c r="U60" s="38"/>
      <c r="V60" s="218"/>
      <c r="W60" s="12" t="str">
        <f t="shared" si="4"/>
        <v/>
      </c>
      <c r="X60" s="332"/>
      <c r="Y60" s="333"/>
      <c r="Z60" s="14" t="str">
        <f t="shared" si="11"/>
        <v/>
      </c>
      <c r="AA60" s="91"/>
      <c r="AB60" s="11"/>
      <c r="AC60" s="78"/>
      <c r="AD60" s="15"/>
      <c r="AE60" s="15"/>
      <c r="AF60" s="15"/>
      <c r="AG60" s="15"/>
      <c r="AH60" s="15"/>
      <c r="AI60" s="15"/>
      <c r="AJ60" s="15"/>
      <c r="AK60" s="15"/>
    </row>
    <row r="61" spans="1:37" ht="15" customHeight="1">
      <c r="A61" s="118" t="s">
        <v>126</v>
      </c>
      <c r="B61" s="308">
        <v>4.4000000000000004</v>
      </c>
      <c r="C61" s="309">
        <v>2.2999999999999998</v>
      </c>
      <c r="D61" s="309">
        <v>1.5</v>
      </c>
      <c r="E61" s="309">
        <v>3</v>
      </c>
      <c r="F61" s="309">
        <v>0</v>
      </c>
      <c r="G61" s="309">
        <v>0</v>
      </c>
      <c r="H61" s="310">
        <v>653</v>
      </c>
      <c r="I61" s="421" t="s">
        <v>145</v>
      </c>
      <c r="J61" s="422"/>
      <c r="K61" s="48" t="str">
        <f t="shared" si="12"/>
        <v/>
      </c>
      <c r="L61" s="420" t="s">
        <v>171</v>
      </c>
      <c r="M61" s="446"/>
      <c r="N61" s="48" t="str">
        <f t="shared" si="6"/>
        <v/>
      </c>
      <c r="O61" s="179" t="s">
        <v>211</v>
      </c>
      <c r="P61" s="179"/>
      <c r="Q61" s="48" t="str">
        <f t="shared" si="7"/>
        <v/>
      </c>
      <c r="R61" s="28" t="s">
        <v>19</v>
      </c>
      <c r="S61" s="28"/>
      <c r="T61" s="16"/>
      <c r="U61" s="431" t="s">
        <v>284</v>
      </c>
      <c r="V61" s="432"/>
      <c r="W61" s="16"/>
      <c r="X61" s="334" t="s">
        <v>357</v>
      </c>
      <c r="Y61" s="335"/>
      <c r="Z61" s="17" t="str">
        <f t="shared" si="11"/>
        <v/>
      </c>
      <c r="AA61" s="90"/>
      <c r="AB61" s="27"/>
      <c r="AC61" s="75" t="str">
        <f t="shared" si="13"/>
        <v>e3</v>
      </c>
      <c r="AD61" s="76" t="str">
        <f t="shared" si="14"/>
        <v xml:space="preserve">刈包     </v>
      </c>
      <c r="AE61" s="76" t="str">
        <f t="shared" si="15"/>
        <v xml:space="preserve">香酥肉排(雞) 大蒜    </v>
      </c>
      <c r="AF61" s="76" t="str">
        <f t="shared" si="16"/>
        <v xml:space="preserve">豬後腿肉 冷凍花椰菜 胡蘿蔔 大蒜  </v>
      </c>
      <c r="AG61" s="76" t="str">
        <f t="shared" si="17"/>
        <v xml:space="preserve">蔬菜 大蒜    </v>
      </c>
      <c r="AH61" s="76" t="str">
        <f t="shared" si="18"/>
        <v>紅麵線 豬後腿肉 脆筍 時蔬 乾木耳 柴魚片</v>
      </c>
      <c r="AI61" s="76" t="str">
        <f t="shared" si="19"/>
        <v xml:space="preserve">點心     </v>
      </c>
      <c r="AJ61" s="76" t="str">
        <f>AA62&amp;" "&amp;AA63&amp;" "&amp;AA64&amp;" "&amp;AA65&amp;" "&amp;AA66&amp;" "&amp;AA67</f>
        <v xml:space="preserve">     </v>
      </c>
      <c r="AK61" s="76" t="str">
        <f>AB62&amp;" "&amp;AB63&amp;" "&amp;AB64&amp;" "&amp;AB65&amp;" "&amp;AB66&amp;" "&amp;AB67</f>
        <v xml:space="preserve">     </v>
      </c>
    </row>
    <row r="62" spans="1:37" ht="15" customHeight="1">
      <c r="A62" s="118"/>
      <c r="B62" s="308"/>
      <c r="C62" s="309"/>
      <c r="D62" s="309"/>
      <c r="E62" s="309"/>
      <c r="F62" s="309"/>
      <c r="G62" s="309"/>
      <c r="H62" s="310"/>
      <c r="I62" s="140" t="s">
        <v>146</v>
      </c>
      <c r="J62" s="140">
        <v>6</v>
      </c>
      <c r="K62" s="30" t="str">
        <f t="shared" si="12"/>
        <v>公斤</v>
      </c>
      <c r="L62" s="155" t="s">
        <v>172</v>
      </c>
      <c r="M62" s="155">
        <v>6</v>
      </c>
      <c r="N62" s="30" t="str">
        <f t="shared" si="6"/>
        <v>公斤</v>
      </c>
      <c r="O62" s="140" t="s">
        <v>28</v>
      </c>
      <c r="P62" s="166">
        <v>1</v>
      </c>
      <c r="Q62" s="30" t="str">
        <f t="shared" si="7"/>
        <v>公斤</v>
      </c>
      <c r="R62" s="10" t="s">
        <v>15</v>
      </c>
      <c r="S62" s="10">
        <v>7</v>
      </c>
      <c r="T62" s="5" t="str">
        <f t="shared" si="3"/>
        <v>公斤</v>
      </c>
      <c r="U62" s="232" t="s">
        <v>285</v>
      </c>
      <c r="V62" s="233">
        <v>6</v>
      </c>
      <c r="W62" s="5" t="str">
        <f t="shared" si="4"/>
        <v>公斤</v>
      </c>
      <c r="X62" s="193" t="s">
        <v>357</v>
      </c>
      <c r="Y62" s="330">
        <v>9</v>
      </c>
      <c r="Z62" s="7" t="str">
        <f t="shared" si="11"/>
        <v>公斤</v>
      </c>
      <c r="AA62" s="90"/>
      <c r="AB62" s="9"/>
      <c r="AC62" s="77"/>
      <c r="AD62" s="8"/>
      <c r="AE62" s="8"/>
      <c r="AF62" s="8"/>
      <c r="AG62" s="8"/>
      <c r="AH62" s="8"/>
      <c r="AI62" s="8"/>
      <c r="AJ62" s="8"/>
      <c r="AK62" s="8"/>
    </row>
    <row r="63" spans="1:37" ht="15" customHeight="1">
      <c r="A63" s="119">
        <v>45364</v>
      </c>
      <c r="B63" s="308"/>
      <c r="C63" s="309"/>
      <c r="D63" s="309"/>
      <c r="E63" s="309"/>
      <c r="F63" s="309"/>
      <c r="G63" s="309"/>
      <c r="H63" s="310"/>
      <c r="I63" s="140"/>
      <c r="J63" s="140"/>
      <c r="K63" s="31" t="str">
        <f t="shared" si="12"/>
        <v/>
      </c>
      <c r="L63" s="155" t="s">
        <v>27</v>
      </c>
      <c r="M63" s="155">
        <v>0.05</v>
      </c>
      <c r="N63" s="31" t="str">
        <f t="shared" si="6"/>
        <v>公斤</v>
      </c>
      <c r="O63" s="140" t="s">
        <v>47</v>
      </c>
      <c r="P63" s="140">
        <v>6</v>
      </c>
      <c r="Q63" s="31" t="str">
        <f t="shared" si="7"/>
        <v>公斤</v>
      </c>
      <c r="R63" s="6" t="s">
        <v>27</v>
      </c>
      <c r="S63" s="6">
        <v>0.05</v>
      </c>
      <c r="T63" s="5" t="str">
        <f t="shared" si="3"/>
        <v>公斤</v>
      </c>
      <c r="U63" s="232" t="s">
        <v>28</v>
      </c>
      <c r="V63" s="234">
        <v>1</v>
      </c>
      <c r="W63" s="5" t="str">
        <f t="shared" si="4"/>
        <v>公斤</v>
      </c>
      <c r="X63" s="193"/>
      <c r="Y63" s="330"/>
      <c r="Z63" s="7" t="str">
        <f t="shared" si="11"/>
        <v/>
      </c>
      <c r="AA63" s="90"/>
      <c r="AB63" s="9"/>
      <c r="AC63" s="77"/>
      <c r="AD63" s="8"/>
      <c r="AE63" s="8"/>
      <c r="AF63" s="8"/>
      <c r="AG63" s="8"/>
      <c r="AH63" s="8"/>
      <c r="AI63" s="8"/>
      <c r="AJ63" s="8"/>
      <c r="AK63" s="8"/>
    </row>
    <row r="64" spans="1:37" ht="15" customHeight="1">
      <c r="A64" s="120"/>
      <c r="B64" s="308"/>
      <c r="C64" s="309"/>
      <c r="D64" s="309"/>
      <c r="E64" s="309"/>
      <c r="F64" s="309"/>
      <c r="G64" s="309"/>
      <c r="H64" s="310"/>
      <c r="I64" s="140"/>
      <c r="J64" s="140"/>
      <c r="K64" s="31" t="str">
        <f t="shared" si="12"/>
        <v/>
      </c>
      <c r="L64" s="156"/>
      <c r="M64" s="156"/>
      <c r="N64" s="31" t="str">
        <f t="shared" si="6"/>
        <v/>
      </c>
      <c r="O64" s="140" t="s">
        <v>25</v>
      </c>
      <c r="P64" s="140">
        <v>0.5</v>
      </c>
      <c r="Q64" s="31" t="str">
        <f t="shared" si="7"/>
        <v>公斤</v>
      </c>
      <c r="R64" s="6"/>
      <c r="S64" s="6"/>
      <c r="T64" s="5" t="str">
        <f t="shared" si="3"/>
        <v/>
      </c>
      <c r="U64" s="232" t="s">
        <v>286</v>
      </c>
      <c r="V64" s="234">
        <v>1</v>
      </c>
      <c r="W64" s="5" t="str">
        <f t="shared" si="4"/>
        <v>公斤</v>
      </c>
      <c r="X64" s="193"/>
      <c r="Y64" s="330"/>
      <c r="Z64" s="7" t="str">
        <f t="shared" si="11"/>
        <v/>
      </c>
      <c r="AA64" s="90"/>
      <c r="AB64" s="9"/>
      <c r="AC64" s="77"/>
      <c r="AD64" s="8"/>
      <c r="AE64" s="8"/>
      <c r="AF64" s="8"/>
      <c r="AG64" s="8"/>
      <c r="AH64" s="8"/>
      <c r="AI64" s="8"/>
      <c r="AJ64" s="8"/>
      <c r="AK64" s="8"/>
    </row>
    <row r="65" spans="1:37" ht="15" customHeight="1">
      <c r="A65" s="118" t="s">
        <v>120</v>
      </c>
      <c r="B65" s="308"/>
      <c r="C65" s="309"/>
      <c r="D65" s="309"/>
      <c r="E65" s="309"/>
      <c r="F65" s="309"/>
      <c r="G65" s="309"/>
      <c r="H65" s="310"/>
      <c r="I65" s="140"/>
      <c r="J65" s="140"/>
      <c r="K65" s="31" t="str">
        <f t="shared" si="12"/>
        <v/>
      </c>
      <c r="L65" s="156"/>
      <c r="M65" s="156"/>
      <c r="N65" s="31" t="str">
        <f t="shared" si="6"/>
        <v/>
      </c>
      <c r="O65" s="140" t="s">
        <v>27</v>
      </c>
      <c r="P65" s="140">
        <v>0.05</v>
      </c>
      <c r="Q65" s="31" t="str">
        <f t="shared" si="7"/>
        <v>公斤</v>
      </c>
      <c r="R65" s="6"/>
      <c r="S65" s="6"/>
      <c r="T65" s="5" t="str">
        <f t="shared" si="3"/>
        <v/>
      </c>
      <c r="U65" s="232" t="s">
        <v>155</v>
      </c>
      <c r="V65" s="233">
        <v>0.5</v>
      </c>
      <c r="W65" s="5" t="str">
        <f t="shared" si="4"/>
        <v>公斤</v>
      </c>
      <c r="X65" s="193"/>
      <c r="Y65" s="330"/>
      <c r="Z65" s="7" t="str">
        <f t="shared" si="11"/>
        <v/>
      </c>
      <c r="AA65" s="90"/>
      <c r="AB65" s="9"/>
      <c r="AC65" s="77"/>
      <c r="AD65" s="8"/>
      <c r="AE65" s="8"/>
      <c r="AF65" s="8"/>
      <c r="AG65" s="8"/>
      <c r="AH65" s="8"/>
      <c r="AI65" s="8"/>
      <c r="AJ65" s="8"/>
      <c r="AK65" s="8"/>
    </row>
    <row r="66" spans="1:37" ht="15" customHeight="1">
      <c r="A66" s="118"/>
      <c r="B66" s="308"/>
      <c r="C66" s="309"/>
      <c r="D66" s="309"/>
      <c r="E66" s="309"/>
      <c r="F66" s="309"/>
      <c r="G66" s="309"/>
      <c r="H66" s="310"/>
      <c r="I66" s="140"/>
      <c r="J66" s="140"/>
      <c r="K66" s="31" t="str">
        <f t="shared" si="12"/>
        <v/>
      </c>
      <c r="L66" s="156"/>
      <c r="M66" s="157"/>
      <c r="N66" s="31" t="str">
        <f t="shared" si="6"/>
        <v/>
      </c>
      <c r="O66" s="140"/>
      <c r="P66" s="140"/>
      <c r="Q66" s="31" t="str">
        <f t="shared" si="7"/>
        <v/>
      </c>
      <c r="R66" s="6"/>
      <c r="S66" s="6"/>
      <c r="T66" s="5" t="str">
        <f t="shared" si="3"/>
        <v/>
      </c>
      <c r="U66" s="235" t="s">
        <v>41</v>
      </c>
      <c r="V66" s="236">
        <v>0.02</v>
      </c>
      <c r="W66" s="5" t="str">
        <f t="shared" si="4"/>
        <v>公斤</v>
      </c>
      <c r="X66" s="193"/>
      <c r="Y66" s="330"/>
      <c r="Z66" s="7" t="str">
        <f t="shared" si="11"/>
        <v/>
      </c>
      <c r="AA66" s="90"/>
      <c r="AB66" s="9"/>
      <c r="AC66" s="77"/>
      <c r="AD66" s="8"/>
      <c r="AE66" s="8"/>
      <c r="AF66" s="8"/>
      <c r="AG66" s="8"/>
      <c r="AH66" s="8"/>
      <c r="AI66" s="8"/>
      <c r="AJ66" s="8"/>
      <c r="AK66" s="8"/>
    </row>
    <row r="67" spans="1:37" ht="15.75" customHeight="1" thickBot="1">
      <c r="A67" s="118"/>
      <c r="B67" s="311"/>
      <c r="C67" s="312"/>
      <c r="D67" s="312"/>
      <c r="E67" s="312"/>
      <c r="F67" s="312"/>
      <c r="G67" s="312"/>
      <c r="H67" s="313"/>
      <c r="I67" s="143"/>
      <c r="J67" s="143"/>
      <c r="K67" s="39" t="str">
        <f t="shared" si="12"/>
        <v/>
      </c>
      <c r="L67" s="143"/>
      <c r="M67" s="158"/>
      <c r="N67" s="39" t="str">
        <f t="shared" si="6"/>
        <v/>
      </c>
      <c r="O67" s="143"/>
      <c r="P67" s="143"/>
      <c r="Q67" s="39" t="str">
        <f t="shared" si="7"/>
        <v/>
      </c>
      <c r="R67" s="13"/>
      <c r="S67" s="13"/>
      <c r="T67" s="12" t="str">
        <f t="shared" si="3"/>
        <v/>
      </c>
      <c r="U67" s="237" t="s">
        <v>81</v>
      </c>
      <c r="V67" s="238"/>
      <c r="W67" s="12" t="str">
        <f t="shared" si="4"/>
        <v/>
      </c>
      <c r="X67" s="227"/>
      <c r="Y67" s="331"/>
      <c r="Z67" s="14" t="str">
        <f t="shared" si="11"/>
        <v/>
      </c>
      <c r="AA67" s="91"/>
      <c r="AB67" s="11"/>
      <c r="AC67" s="78"/>
      <c r="AD67" s="15"/>
      <c r="AE67" s="15"/>
      <c r="AF67" s="15"/>
      <c r="AG67" s="15"/>
      <c r="AH67" s="15"/>
      <c r="AI67" s="15"/>
      <c r="AJ67" s="15"/>
      <c r="AK67" s="15"/>
    </row>
    <row r="68" spans="1:37" ht="15" customHeight="1">
      <c r="A68" s="113" t="s">
        <v>127</v>
      </c>
      <c r="B68" s="314">
        <v>5.8</v>
      </c>
      <c r="C68" s="315">
        <v>2.9</v>
      </c>
      <c r="D68" s="315">
        <v>1.4</v>
      </c>
      <c r="E68" s="315">
        <v>3</v>
      </c>
      <c r="F68" s="315">
        <v>0</v>
      </c>
      <c r="G68" s="315">
        <v>0</v>
      </c>
      <c r="H68" s="316">
        <v>794</v>
      </c>
      <c r="I68" s="427" t="s">
        <v>33</v>
      </c>
      <c r="J68" s="424"/>
      <c r="K68" s="48" t="str">
        <f t="shared" si="12"/>
        <v/>
      </c>
      <c r="L68" s="466" t="s">
        <v>173</v>
      </c>
      <c r="M68" s="467"/>
      <c r="N68" s="48" t="str">
        <f t="shared" si="6"/>
        <v/>
      </c>
      <c r="O68" s="434" t="s">
        <v>212</v>
      </c>
      <c r="P68" s="442"/>
      <c r="Q68" s="48" t="str">
        <f t="shared" si="7"/>
        <v/>
      </c>
      <c r="R68" s="28" t="s">
        <v>19</v>
      </c>
      <c r="S68" s="28"/>
      <c r="T68" s="16"/>
      <c r="U68" s="414" t="s">
        <v>287</v>
      </c>
      <c r="V68" s="415"/>
      <c r="W68" s="16"/>
      <c r="X68" s="328" t="s">
        <v>357</v>
      </c>
      <c r="Y68" s="329"/>
      <c r="Z68" s="17" t="str">
        <f t="shared" si="11"/>
        <v/>
      </c>
      <c r="AA68" s="90"/>
      <c r="AB68" s="27"/>
      <c r="AC68" s="75" t="str">
        <f t="shared" si="13"/>
        <v>e4</v>
      </c>
      <c r="AD68" s="76" t="str">
        <f t="shared" si="14"/>
        <v xml:space="preserve">米 糙米    </v>
      </c>
      <c r="AE68" s="76" t="str">
        <f t="shared" si="15"/>
        <v xml:space="preserve">鮮魚丁 結球白菜 胡蘿蔔 芹菜 大蒜 </v>
      </c>
      <c r="AF68" s="76" t="str">
        <f t="shared" si="16"/>
        <v>豆干 時瓜 豬後腿肉 乾木耳 大蒜 甜麵醬</v>
      </c>
      <c r="AG68" s="76" t="str">
        <f t="shared" si="17"/>
        <v xml:space="preserve">蔬菜 大蒜    </v>
      </c>
      <c r="AH68" s="76" t="str">
        <f t="shared" si="18"/>
        <v xml:space="preserve">西谷米 紅砂糖 冷凍芋頭丁   </v>
      </c>
      <c r="AI68" s="76" t="str">
        <f t="shared" si="19"/>
        <v xml:space="preserve">點心     </v>
      </c>
      <c r="AJ68" s="76" t="str">
        <f>AA69&amp;" "&amp;AA70&amp;" "&amp;AA71&amp;" "&amp;AA72&amp;" "&amp;AA73&amp;" "&amp;AA74</f>
        <v xml:space="preserve">     </v>
      </c>
      <c r="AK68" s="76" t="str">
        <f>AB69&amp;" "&amp;AB70&amp;" "&amp;AB71&amp;" "&amp;AB72&amp;" "&amp;AB73&amp;" "&amp;AB74</f>
        <v xml:space="preserve">     </v>
      </c>
    </row>
    <row r="69" spans="1:37" ht="15" customHeight="1">
      <c r="A69" s="114"/>
      <c r="B69" s="314"/>
      <c r="C69" s="315"/>
      <c r="D69" s="315"/>
      <c r="E69" s="315"/>
      <c r="F69" s="315"/>
      <c r="G69" s="315"/>
      <c r="H69" s="316"/>
      <c r="I69" s="29" t="s">
        <v>20</v>
      </c>
      <c r="J69" s="29">
        <v>8</v>
      </c>
      <c r="K69" s="30" t="str">
        <f t="shared" si="12"/>
        <v>公斤</v>
      </c>
      <c r="L69" s="144" t="s">
        <v>174</v>
      </c>
      <c r="M69" s="159">
        <v>7</v>
      </c>
      <c r="N69" s="30" t="str">
        <f t="shared" si="6"/>
        <v>公斤</v>
      </c>
      <c r="O69" s="141" t="s">
        <v>56</v>
      </c>
      <c r="P69" s="180">
        <v>3</v>
      </c>
      <c r="Q69" s="30" t="str">
        <f t="shared" si="7"/>
        <v>公斤</v>
      </c>
      <c r="R69" s="10" t="s">
        <v>15</v>
      </c>
      <c r="S69" s="10">
        <v>7</v>
      </c>
      <c r="T69" s="5" t="str">
        <f t="shared" si="3"/>
        <v>公斤</v>
      </c>
      <c r="U69" s="144" t="s">
        <v>288</v>
      </c>
      <c r="V69" s="220">
        <v>1</v>
      </c>
      <c r="W69" s="5" t="str">
        <f t="shared" si="4"/>
        <v>公斤</v>
      </c>
      <c r="X69" s="193" t="s">
        <v>357</v>
      </c>
      <c r="Y69" s="330">
        <v>9</v>
      </c>
      <c r="Z69" s="7" t="str">
        <f t="shared" si="11"/>
        <v>公斤</v>
      </c>
      <c r="AA69" s="90"/>
      <c r="AB69" s="9"/>
      <c r="AC69" s="77"/>
      <c r="AD69" s="8"/>
      <c r="AE69" s="8"/>
      <c r="AF69" s="8"/>
      <c r="AG69" s="8"/>
      <c r="AH69" s="8"/>
      <c r="AI69" s="8"/>
      <c r="AJ69" s="8"/>
      <c r="AK69" s="8"/>
    </row>
    <row r="70" spans="1:37" ht="15" customHeight="1">
      <c r="A70" s="115">
        <v>45365</v>
      </c>
      <c r="B70" s="314"/>
      <c r="C70" s="315"/>
      <c r="D70" s="315"/>
      <c r="E70" s="315"/>
      <c r="F70" s="315"/>
      <c r="G70" s="315"/>
      <c r="H70" s="316"/>
      <c r="I70" s="29" t="s">
        <v>37</v>
      </c>
      <c r="J70" s="29">
        <v>2</v>
      </c>
      <c r="K70" s="31" t="str">
        <f t="shared" si="12"/>
        <v>公斤</v>
      </c>
      <c r="L70" s="144" t="s">
        <v>175</v>
      </c>
      <c r="M70" s="159">
        <v>3</v>
      </c>
      <c r="N70" s="31" t="str">
        <f t="shared" si="6"/>
        <v>公斤</v>
      </c>
      <c r="O70" s="144" t="s">
        <v>163</v>
      </c>
      <c r="P70" s="141">
        <v>3</v>
      </c>
      <c r="Q70" s="31" t="str">
        <f t="shared" si="7"/>
        <v>公斤</v>
      </c>
      <c r="R70" s="6" t="s">
        <v>27</v>
      </c>
      <c r="S70" s="6">
        <v>0.05</v>
      </c>
      <c r="T70" s="5" t="str">
        <f t="shared" ref="T70:T74" si="20">IF(S70,"公斤","")</f>
        <v>公斤</v>
      </c>
      <c r="U70" s="144" t="s">
        <v>289</v>
      </c>
      <c r="V70" s="220">
        <v>1</v>
      </c>
      <c r="W70" s="5" t="str">
        <f t="shared" ref="W70:W74" si="21">IF(V70,"公斤","")</f>
        <v>公斤</v>
      </c>
      <c r="X70" s="193"/>
      <c r="Y70" s="330"/>
      <c r="Z70" s="7" t="str">
        <f t="shared" si="11"/>
        <v/>
      </c>
      <c r="AA70" s="90"/>
      <c r="AB70" s="9"/>
      <c r="AC70" s="77"/>
      <c r="AD70" s="8"/>
      <c r="AE70" s="8"/>
      <c r="AF70" s="8"/>
      <c r="AG70" s="8"/>
      <c r="AH70" s="8"/>
      <c r="AI70" s="8"/>
      <c r="AJ70" s="8"/>
      <c r="AK70" s="8"/>
    </row>
    <row r="71" spans="1:37" ht="15" customHeight="1">
      <c r="A71" s="116"/>
      <c r="B71" s="314"/>
      <c r="C71" s="315"/>
      <c r="D71" s="315"/>
      <c r="E71" s="315"/>
      <c r="F71" s="315"/>
      <c r="G71" s="315"/>
      <c r="H71" s="316"/>
      <c r="I71" s="29"/>
      <c r="J71" s="29"/>
      <c r="K71" s="31" t="str">
        <f t="shared" si="12"/>
        <v/>
      </c>
      <c r="L71" s="140" t="s">
        <v>25</v>
      </c>
      <c r="M71" s="159">
        <v>0.5</v>
      </c>
      <c r="N71" s="31" t="str">
        <f t="shared" si="6"/>
        <v>公斤</v>
      </c>
      <c r="O71" s="144" t="s">
        <v>28</v>
      </c>
      <c r="P71" s="180">
        <v>1.5</v>
      </c>
      <c r="Q71" s="31" t="str">
        <f t="shared" si="7"/>
        <v>公斤</v>
      </c>
      <c r="R71" s="6"/>
      <c r="S71" s="6"/>
      <c r="T71" s="5" t="str">
        <f t="shared" si="20"/>
        <v/>
      </c>
      <c r="U71" s="174" t="s">
        <v>205</v>
      </c>
      <c r="V71" s="220">
        <v>1</v>
      </c>
      <c r="W71" s="5" t="str">
        <f t="shared" si="21"/>
        <v>公斤</v>
      </c>
      <c r="X71" s="193"/>
      <c r="Y71" s="330"/>
      <c r="Z71" s="7" t="str">
        <f t="shared" si="11"/>
        <v/>
      </c>
      <c r="AA71" s="90"/>
      <c r="AB71" s="9"/>
      <c r="AC71" s="77"/>
      <c r="AD71" s="8"/>
      <c r="AE71" s="8"/>
      <c r="AF71" s="8"/>
      <c r="AG71" s="8"/>
      <c r="AH71" s="8"/>
      <c r="AI71" s="8"/>
      <c r="AJ71" s="8"/>
      <c r="AK71" s="8"/>
    </row>
    <row r="72" spans="1:37" ht="15" customHeight="1">
      <c r="A72" s="114" t="s">
        <v>122</v>
      </c>
      <c r="B72" s="314"/>
      <c r="C72" s="315"/>
      <c r="D72" s="315"/>
      <c r="E72" s="315"/>
      <c r="F72" s="315"/>
      <c r="G72" s="315"/>
      <c r="H72" s="316"/>
      <c r="I72" s="29"/>
      <c r="J72" s="29"/>
      <c r="K72" s="31" t="str">
        <f t="shared" si="12"/>
        <v/>
      </c>
      <c r="L72" s="144" t="s">
        <v>176</v>
      </c>
      <c r="M72" s="144">
        <v>1</v>
      </c>
      <c r="N72" s="31" t="str">
        <f t="shared" si="6"/>
        <v>公斤</v>
      </c>
      <c r="O72" s="180" t="s">
        <v>41</v>
      </c>
      <c r="P72" s="180">
        <v>0.01</v>
      </c>
      <c r="Q72" s="31" t="str">
        <f t="shared" si="7"/>
        <v>公斤</v>
      </c>
      <c r="R72" s="6"/>
      <c r="S72" s="6"/>
      <c r="T72" s="5" t="str">
        <f t="shared" si="20"/>
        <v/>
      </c>
      <c r="U72" s="144"/>
      <c r="V72" s="220"/>
      <c r="W72" s="5" t="str">
        <f t="shared" si="21"/>
        <v/>
      </c>
      <c r="X72" s="193"/>
      <c r="Y72" s="330"/>
      <c r="Z72" s="7" t="str">
        <f t="shared" si="11"/>
        <v/>
      </c>
      <c r="AA72" s="90"/>
      <c r="AB72" s="9"/>
      <c r="AC72" s="77"/>
      <c r="AD72" s="8"/>
      <c r="AE72" s="8"/>
      <c r="AF72" s="8"/>
      <c r="AG72" s="8"/>
      <c r="AH72" s="8"/>
      <c r="AI72" s="8"/>
      <c r="AJ72" s="8"/>
      <c r="AK72" s="8"/>
    </row>
    <row r="73" spans="1:37" ht="15" customHeight="1">
      <c r="A73" s="114"/>
      <c r="B73" s="314"/>
      <c r="C73" s="315"/>
      <c r="D73" s="315"/>
      <c r="E73" s="315"/>
      <c r="F73" s="315"/>
      <c r="G73" s="315"/>
      <c r="H73" s="316"/>
      <c r="I73" s="29"/>
      <c r="J73" s="29"/>
      <c r="K73" s="31" t="str">
        <f t="shared" si="12"/>
        <v/>
      </c>
      <c r="L73" s="144" t="s">
        <v>27</v>
      </c>
      <c r="M73" s="144">
        <v>0.1</v>
      </c>
      <c r="N73" s="31" t="str">
        <f t="shared" si="6"/>
        <v>公斤</v>
      </c>
      <c r="O73" s="181" t="s">
        <v>27</v>
      </c>
      <c r="P73" s="181">
        <v>0.05</v>
      </c>
      <c r="Q73" s="31" t="str">
        <f t="shared" si="7"/>
        <v>公斤</v>
      </c>
      <c r="R73" s="6"/>
      <c r="S73" s="6"/>
      <c r="T73" s="5" t="str">
        <f t="shared" si="20"/>
        <v/>
      </c>
      <c r="U73" s="144"/>
      <c r="V73" s="220"/>
      <c r="W73" s="5" t="str">
        <f t="shared" si="21"/>
        <v/>
      </c>
      <c r="X73" s="193"/>
      <c r="Y73" s="330"/>
      <c r="Z73" s="7" t="str">
        <f t="shared" si="11"/>
        <v/>
      </c>
      <c r="AA73" s="90"/>
      <c r="AB73" s="9"/>
      <c r="AC73" s="77"/>
      <c r="AD73" s="8"/>
      <c r="AE73" s="8"/>
      <c r="AF73" s="8"/>
      <c r="AG73" s="8"/>
      <c r="AH73" s="8"/>
      <c r="AI73" s="8"/>
      <c r="AJ73" s="8"/>
      <c r="AK73" s="8"/>
    </row>
    <row r="74" spans="1:37" ht="15" customHeight="1" thickBot="1">
      <c r="A74" s="117"/>
      <c r="B74" s="317"/>
      <c r="C74" s="318"/>
      <c r="D74" s="318"/>
      <c r="E74" s="318"/>
      <c r="F74" s="318"/>
      <c r="G74" s="318"/>
      <c r="H74" s="319"/>
      <c r="I74" s="38"/>
      <c r="J74" s="38"/>
      <c r="K74" s="39" t="str">
        <f t="shared" si="12"/>
        <v/>
      </c>
      <c r="L74" s="38"/>
      <c r="M74" s="38"/>
      <c r="N74" s="39" t="str">
        <f t="shared" si="6"/>
        <v/>
      </c>
      <c r="O74" s="182" t="s">
        <v>213</v>
      </c>
      <c r="P74" s="182"/>
      <c r="Q74" s="39" t="str">
        <f t="shared" si="7"/>
        <v/>
      </c>
      <c r="R74" s="13"/>
      <c r="S74" s="13"/>
      <c r="T74" s="12" t="str">
        <f t="shared" si="20"/>
        <v/>
      </c>
      <c r="U74" s="38"/>
      <c r="V74" s="218"/>
      <c r="W74" s="12" t="str">
        <f t="shared" si="21"/>
        <v/>
      </c>
      <c r="X74" s="332"/>
      <c r="Y74" s="333"/>
      <c r="Z74" s="14" t="str">
        <f t="shared" si="11"/>
        <v/>
      </c>
      <c r="AA74" s="91"/>
      <c r="AB74" s="11"/>
      <c r="AC74" s="78"/>
      <c r="AD74" s="15"/>
      <c r="AE74" s="15"/>
      <c r="AF74" s="15"/>
      <c r="AG74" s="15"/>
      <c r="AH74" s="15"/>
      <c r="AI74" s="15"/>
      <c r="AJ74" s="15"/>
      <c r="AK74" s="15"/>
    </row>
    <row r="75" spans="1:37" ht="15" customHeight="1">
      <c r="A75" s="114" t="s">
        <v>128</v>
      </c>
      <c r="B75" s="314">
        <v>5</v>
      </c>
      <c r="C75" s="315">
        <v>2.7</v>
      </c>
      <c r="D75" s="315">
        <v>1.6</v>
      </c>
      <c r="E75" s="315">
        <v>3</v>
      </c>
      <c r="F75" s="315">
        <v>0</v>
      </c>
      <c r="G75" s="315">
        <v>0</v>
      </c>
      <c r="H75" s="316">
        <v>728</v>
      </c>
      <c r="I75" s="428" t="s">
        <v>147</v>
      </c>
      <c r="J75" s="441"/>
      <c r="K75" s="48" t="str">
        <f t="shared" si="12"/>
        <v/>
      </c>
      <c r="L75" s="428" t="s">
        <v>177</v>
      </c>
      <c r="M75" s="441"/>
      <c r="N75" s="48" t="str">
        <f t="shared" si="6"/>
        <v/>
      </c>
      <c r="O75" s="418" t="s">
        <v>18</v>
      </c>
      <c r="P75" s="441"/>
      <c r="Q75" s="48" t="str">
        <f t="shared" si="7"/>
        <v/>
      </c>
      <c r="R75" s="28" t="s">
        <v>19</v>
      </c>
      <c r="S75" s="28"/>
      <c r="T75" s="16"/>
      <c r="U75" s="428" t="s">
        <v>96</v>
      </c>
      <c r="V75" s="433"/>
      <c r="W75" s="16"/>
      <c r="X75" s="334" t="s">
        <v>357</v>
      </c>
      <c r="Y75" s="335"/>
      <c r="Z75" s="17" t="str">
        <f t="shared" si="11"/>
        <v/>
      </c>
      <c r="AA75" s="90" t="s">
        <v>358</v>
      </c>
      <c r="AB75" s="27"/>
      <c r="AC75" s="75" t="str">
        <f t="shared" si="13"/>
        <v>e5</v>
      </c>
      <c r="AD75" s="76" t="str">
        <f t="shared" si="14"/>
        <v xml:space="preserve">米 糙米 芝麻(熟)   </v>
      </c>
      <c r="AE75" s="76" t="str">
        <f t="shared" si="15"/>
        <v xml:space="preserve">豬後腿肉 油花生 麻竹筍干 大蒜 滷包 </v>
      </c>
      <c r="AF75" s="76" t="str">
        <f t="shared" si="16"/>
        <v>金針菇 豆腐 豬絞肉 胡蘿蔔 大蒜 沙茶醬</v>
      </c>
      <c r="AG75" s="76" t="str">
        <f t="shared" si="17"/>
        <v xml:space="preserve">蔬菜 大蒜    </v>
      </c>
      <c r="AH75" s="76" t="str">
        <f t="shared" si="18"/>
        <v xml:space="preserve">冬瓜 薑    </v>
      </c>
      <c r="AI75" s="76" t="str">
        <f t="shared" si="19"/>
        <v xml:space="preserve">點心     </v>
      </c>
      <c r="AJ75" s="76" t="str">
        <f>AA76&amp;" "&amp;AA77&amp;" "&amp;AA78&amp;" "&amp;AA79&amp;" "&amp;AA80&amp;" "&amp;AA81</f>
        <v xml:space="preserve">     </v>
      </c>
      <c r="AK75" s="76" t="str">
        <f>AB76&amp;" "&amp;AB77&amp;" "&amp;AB78&amp;" "&amp;AB79&amp;" "&amp;AB80&amp;" "&amp;AB81</f>
        <v xml:space="preserve">     </v>
      </c>
    </row>
    <row r="76" spans="1:37" ht="15" customHeight="1">
      <c r="A76" s="114"/>
      <c r="B76" s="314"/>
      <c r="C76" s="315"/>
      <c r="D76" s="315"/>
      <c r="E76" s="315"/>
      <c r="F76" s="315"/>
      <c r="G76" s="315"/>
      <c r="H76" s="316"/>
      <c r="I76" s="29" t="s">
        <v>20</v>
      </c>
      <c r="J76" s="29">
        <v>8</v>
      </c>
      <c r="K76" s="30" t="str">
        <f t="shared" si="12"/>
        <v>公斤</v>
      </c>
      <c r="L76" s="29" t="s">
        <v>28</v>
      </c>
      <c r="M76" s="29">
        <v>6</v>
      </c>
      <c r="N76" s="30" t="str">
        <f t="shared" ref="N76:N139" si="22">IF(M76,"公斤","")</f>
        <v>公斤</v>
      </c>
      <c r="O76" s="141" t="s">
        <v>214</v>
      </c>
      <c r="P76" s="141">
        <v>1</v>
      </c>
      <c r="Q76" s="30" t="str">
        <f t="shared" ref="Q76:Q139" si="23">IF(P76,"公斤","")</f>
        <v>公斤</v>
      </c>
      <c r="R76" s="10" t="s">
        <v>15</v>
      </c>
      <c r="S76" s="10">
        <v>7</v>
      </c>
      <c r="T76" s="5" t="str">
        <f t="shared" ref="T76:T81" si="24">IF(S76,"公斤","")</f>
        <v>公斤</v>
      </c>
      <c r="U76" s="29" t="s">
        <v>36</v>
      </c>
      <c r="V76" s="219">
        <v>4</v>
      </c>
      <c r="W76" s="5" t="str">
        <f t="shared" ref="W76:W81" si="25">IF(V76,"公斤","")</f>
        <v>公斤</v>
      </c>
      <c r="X76" s="193" t="s">
        <v>357</v>
      </c>
      <c r="Y76" s="330">
        <v>9</v>
      </c>
      <c r="Z76" s="7" t="str">
        <f t="shared" si="11"/>
        <v>公斤</v>
      </c>
      <c r="AA76" s="90"/>
      <c r="AB76" s="9"/>
      <c r="AC76" s="77"/>
      <c r="AD76" s="8"/>
      <c r="AE76" s="8"/>
      <c r="AF76" s="8"/>
      <c r="AG76" s="8"/>
      <c r="AH76" s="8"/>
      <c r="AI76" s="8"/>
      <c r="AJ76" s="8"/>
      <c r="AK76" s="8"/>
    </row>
    <row r="77" spans="1:37" ht="15" customHeight="1">
      <c r="A77" s="115">
        <v>45366</v>
      </c>
      <c r="B77" s="314"/>
      <c r="C77" s="315"/>
      <c r="D77" s="315"/>
      <c r="E77" s="315"/>
      <c r="F77" s="315"/>
      <c r="G77" s="315"/>
      <c r="H77" s="316"/>
      <c r="I77" s="29" t="s">
        <v>37</v>
      </c>
      <c r="J77" s="29">
        <v>2</v>
      </c>
      <c r="K77" s="31" t="str">
        <f t="shared" si="12"/>
        <v>公斤</v>
      </c>
      <c r="L77" s="29" t="s">
        <v>178</v>
      </c>
      <c r="M77" s="29">
        <v>0.3</v>
      </c>
      <c r="N77" s="31" t="str">
        <f t="shared" si="22"/>
        <v>公斤</v>
      </c>
      <c r="O77" s="29" t="s">
        <v>22</v>
      </c>
      <c r="P77" s="29">
        <v>6</v>
      </c>
      <c r="Q77" s="31" t="str">
        <f t="shared" si="23"/>
        <v>公斤</v>
      </c>
      <c r="R77" s="6" t="s">
        <v>27</v>
      </c>
      <c r="S77" s="6">
        <v>0.05</v>
      </c>
      <c r="T77" s="5" t="str">
        <f t="shared" si="24"/>
        <v>公斤</v>
      </c>
      <c r="U77" s="29" t="s">
        <v>32</v>
      </c>
      <c r="V77" s="219">
        <v>0.05</v>
      </c>
      <c r="W77" s="5" t="str">
        <f t="shared" si="25"/>
        <v>公斤</v>
      </c>
      <c r="X77" s="193"/>
      <c r="Y77" s="330"/>
      <c r="Z77" s="7" t="str">
        <f t="shared" ref="Z77:Z140" si="26">IF(Y77,"公斤","")</f>
        <v/>
      </c>
      <c r="AA77" s="90"/>
      <c r="AB77" s="9"/>
      <c r="AC77" s="77"/>
      <c r="AD77" s="8"/>
      <c r="AE77" s="8"/>
      <c r="AF77" s="8"/>
      <c r="AG77" s="8"/>
      <c r="AH77" s="8"/>
      <c r="AI77" s="8"/>
      <c r="AJ77" s="8"/>
      <c r="AK77" s="8"/>
    </row>
    <row r="78" spans="1:37" ht="15" customHeight="1">
      <c r="A78" s="116"/>
      <c r="B78" s="314"/>
      <c r="C78" s="315"/>
      <c r="D78" s="315"/>
      <c r="E78" s="315"/>
      <c r="F78" s="315"/>
      <c r="G78" s="315"/>
      <c r="H78" s="316"/>
      <c r="I78" s="29" t="s">
        <v>148</v>
      </c>
      <c r="J78" s="29">
        <v>0.05</v>
      </c>
      <c r="K78" s="31" t="str">
        <f t="shared" si="12"/>
        <v>公斤</v>
      </c>
      <c r="L78" s="153" t="s">
        <v>160</v>
      </c>
      <c r="M78" s="29">
        <v>3</v>
      </c>
      <c r="N78" s="31" t="str">
        <f t="shared" si="22"/>
        <v>公斤</v>
      </c>
      <c r="O78" s="29" t="s">
        <v>215</v>
      </c>
      <c r="P78" s="29">
        <v>1</v>
      </c>
      <c r="Q78" s="31" t="str">
        <f t="shared" si="23"/>
        <v>公斤</v>
      </c>
      <c r="R78" s="6"/>
      <c r="S78" s="6"/>
      <c r="T78" s="5" t="str">
        <f t="shared" si="24"/>
        <v/>
      </c>
      <c r="U78" s="29"/>
      <c r="V78" s="219"/>
      <c r="W78" s="5" t="str">
        <f t="shared" si="25"/>
        <v/>
      </c>
      <c r="X78" s="193"/>
      <c r="Y78" s="330"/>
      <c r="Z78" s="7" t="str">
        <f t="shared" si="26"/>
        <v/>
      </c>
      <c r="AA78" s="90"/>
      <c r="AB78" s="9"/>
      <c r="AC78" s="77"/>
      <c r="AD78" s="8"/>
      <c r="AE78" s="8"/>
      <c r="AF78" s="8"/>
      <c r="AG78" s="8"/>
      <c r="AH78" s="8"/>
      <c r="AI78" s="8"/>
      <c r="AJ78" s="8"/>
      <c r="AK78" s="8"/>
    </row>
    <row r="79" spans="1:37" ht="15" customHeight="1">
      <c r="A79" s="114" t="s">
        <v>114</v>
      </c>
      <c r="B79" s="314"/>
      <c r="C79" s="315"/>
      <c r="D79" s="315"/>
      <c r="E79" s="315"/>
      <c r="F79" s="315"/>
      <c r="G79" s="315"/>
      <c r="H79" s="316"/>
      <c r="I79" s="29"/>
      <c r="J79" s="29"/>
      <c r="K79" s="31" t="str">
        <f t="shared" si="12"/>
        <v/>
      </c>
      <c r="L79" s="29" t="s">
        <v>27</v>
      </c>
      <c r="M79" s="29">
        <v>0.05</v>
      </c>
      <c r="N79" s="31" t="str">
        <f t="shared" si="22"/>
        <v>公斤</v>
      </c>
      <c r="O79" s="29" t="s">
        <v>25</v>
      </c>
      <c r="P79" s="29">
        <v>0.5</v>
      </c>
      <c r="Q79" s="31" t="str">
        <f t="shared" si="23"/>
        <v>公斤</v>
      </c>
      <c r="R79" s="6"/>
      <c r="S79" s="6"/>
      <c r="T79" s="5" t="str">
        <f t="shared" si="24"/>
        <v/>
      </c>
      <c r="U79" s="29"/>
      <c r="V79" s="219"/>
      <c r="W79" s="5" t="str">
        <f t="shared" si="25"/>
        <v/>
      </c>
      <c r="X79" s="193"/>
      <c r="Y79" s="330"/>
      <c r="Z79" s="7" t="str">
        <f t="shared" si="26"/>
        <v/>
      </c>
      <c r="AA79" s="90"/>
      <c r="AB79" s="9"/>
      <c r="AC79" s="77"/>
      <c r="AD79" s="8"/>
      <c r="AE79" s="8"/>
      <c r="AF79" s="8"/>
      <c r="AG79" s="8"/>
      <c r="AH79" s="8"/>
      <c r="AI79" s="8"/>
      <c r="AJ79" s="8"/>
      <c r="AK79" s="8"/>
    </row>
    <row r="80" spans="1:37" ht="15" customHeight="1">
      <c r="A80" s="114"/>
      <c r="B80" s="314"/>
      <c r="C80" s="315"/>
      <c r="D80" s="315"/>
      <c r="E80" s="315"/>
      <c r="F80" s="315"/>
      <c r="G80" s="315"/>
      <c r="H80" s="316"/>
      <c r="I80" s="29"/>
      <c r="J80" s="29"/>
      <c r="K80" s="31" t="str">
        <f t="shared" si="12"/>
        <v/>
      </c>
      <c r="L80" s="29" t="s">
        <v>46</v>
      </c>
      <c r="M80" s="29"/>
      <c r="N80" s="31" t="str">
        <f t="shared" si="22"/>
        <v/>
      </c>
      <c r="O80" s="29" t="s">
        <v>27</v>
      </c>
      <c r="P80" s="29">
        <v>0.05</v>
      </c>
      <c r="Q80" s="31" t="str">
        <f t="shared" si="23"/>
        <v>公斤</v>
      </c>
      <c r="R80" s="6"/>
      <c r="S80" s="6"/>
      <c r="T80" s="5" t="str">
        <f t="shared" si="24"/>
        <v/>
      </c>
      <c r="U80" s="29"/>
      <c r="V80" s="219"/>
      <c r="W80" s="5" t="str">
        <f t="shared" si="25"/>
        <v/>
      </c>
      <c r="X80" s="193"/>
      <c r="Y80" s="330"/>
      <c r="Z80" s="7" t="str">
        <f t="shared" si="26"/>
        <v/>
      </c>
      <c r="AA80" s="90"/>
      <c r="AB80" s="9"/>
      <c r="AC80" s="77"/>
      <c r="AD80" s="8"/>
      <c r="AE80" s="8"/>
      <c r="AF80" s="8"/>
      <c r="AG80" s="8"/>
      <c r="AH80" s="8"/>
      <c r="AI80" s="8"/>
      <c r="AJ80" s="8"/>
      <c r="AK80" s="8"/>
    </row>
    <row r="81" spans="1:37" ht="15" customHeight="1" thickBot="1">
      <c r="A81" s="117"/>
      <c r="B81" s="317"/>
      <c r="C81" s="318"/>
      <c r="D81" s="318"/>
      <c r="E81" s="318"/>
      <c r="F81" s="318"/>
      <c r="G81" s="318"/>
      <c r="H81" s="319"/>
      <c r="I81" s="38"/>
      <c r="J81" s="38"/>
      <c r="K81" s="39" t="str">
        <f t="shared" si="12"/>
        <v/>
      </c>
      <c r="L81" s="38"/>
      <c r="M81" s="38"/>
      <c r="N81" s="39" t="str">
        <f t="shared" si="22"/>
        <v/>
      </c>
      <c r="O81" s="38" t="s">
        <v>216</v>
      </c>
      <c r="P81" s="38"/>
      <c r="Q81" s="39" t="str">
        <f t="shared" si="23"/>
        <v/>
      </c>
      <c r="R81" s="13"/>
      <c r="S81" s="13"/>
      <c r="T81" s="12" t="str">
        <f t="shared" si="24"/>
        <v/>
      </c>
      <c r="U81" s="38"/>
      <c r="V81" s="218"/>
      <c r="W81" s="12" t="str">
        <f t="shared" si="25"/>
        <v/>
      </c>
      <c r="X81" s="332"/>
      <c r="Y81" s="333"/>
      <c r="Z81" s="14" t="str">
        <f t="shared" si="26"/>
        <v/>
      </c>
      <c r="AA81" s="91"/>
      <c r="AB81" s="11"/>
      <c r="AC81" s="78"/>
      <c r="AD81" s="15"/>
      <c r="AE81" s="15"/>
      <c r="AF81" s="15"/>
      <c r="AG81" s="15"/>
      <c r="AH81" s="15"/>
      <c r="AI81" s="15"/>
      <c r="AJ81" s="15"/>
      <c r="AK81" s="15"/>
    </row>
    <row r="82" spans="1:37" ht="15" customHeight="1">
      <c r="A82" s="121" t="s">
        <v>124</v>
      </c>
      <c r="B82" s="308">
        <v>5</v>
      </c>
      <c r="C82" s="309">
        <v>2.8</v>
      </c>
      <c r="D82" s="309">
        <v>2.4</v>
      </c>
      <c r="E82" s="309">
        <v>3</v>
      </c>
      <c r="F82" s="309">
        <v>0</v>
      </c>
      <c r="G82" s="309">
        <v>0</v>
      </c>
      <c r="H82" s="310">
        <v>755</v>
      </c>
      <c r="I82" s="414" t="s">
        <v>17</v>
      </c>
      <c r="J82" s="424"/>
      <c r="K82" s="48" t="str">
        <f t="shared" si="12"/>
        <v/>
      </c>
      <c r="L82" s="460" t="s">
        <v>179</v>
      </c>
      <c r="M82" s="461"/>
      <c r="N82" s="48" t="str">
        <f t="shared" si="22"/>
        <v/>
      </c>
      <c r="O82" s="423" t="s">
        <v>217</v>
      </c>
      <c r="P82" s="424"/>
      <c r="Q82" s="48" t="str">
        <f t="shared" si="23"/>
        <v/>
      </c>
      <c r="R82" s="28" t="s">
        <v>19</v>
      </c>
      <c r="S82" s="28"/>
      <c r="T82" s="16"/>
      <c r="U82" s="414" t="s">
        <v>61</v>
      </c>
      <c r="V82" s="415"/>
      <c r="W82" s="16"/>
      <c r="X82" s="328" t="s">
        <v>357</v>
      </c>
      <c r="Y82" s="329"/>
      <c r="Z82" s="17" t="str">
        <f t="shared" si="26"/>
        <v/>
      </c>
      <c r="AA82" s="90"/>
      <c r="AB82" s="27"/>
      <c r="AC82" s="75" t="str">
        <f t="shared" ref="AC82:AC138" si="27">A82</f>
        <v>e1</v>
      </c>
      <c r="AD82" s="76" t="str">
        <f t="shared" ref="AD82:AD138" si="28">I83&amp;" "&amp;I84&amp;" "&amp;I85&amp;" "&amp;I86&amp;" "&amp;I87&amp;" "&amp;I88</f>
        <v xml:space="preserve">米     </v>
      </c>
      <c r="AE82" s="76" t="str">
        <f t="shared" ref="AE82:AE138" si="29">L83&amp;" "&amp;L84&amp;" "&amp;L85&amp;" "&amp;L86&amp;" "&amp;L87&amp;" "&amp;L88</f>
        <v xml:space="preserve">三節翅 滷包    </v>
      </c>
      <c r="AF82" s="76" t="str">
        <f t="shared" ref="AF82:AF138" si="30">O83&amp;" "&amp;O84&amp;" "&amp;O85&amp;" "&amp;O86&amp;" "&amp;O87&amp;" "&amp;O88</f>
        <v xml:space="preserve">雞蛋 時瓜 胡蘿蔔 乾木耳 大蒜 </v>
      </c>
      <c r="AG82" s="76" t="str">
        <f t="shared" ref="AG82:AG138" si="31">R83&amp;" "&amp;R84&amp;" "&amp;R85&amp;" "&amp;R86&amp;" "&amp;R87&amp;" "&amp;R88</f>
        <v xml:space="preserve">蔬菜 大蒜    </v>
      </c>
      <c r="AH82" s="76" t="str">
        <f t="shared" ref="AH82:AH138" si="32">U83&amp;" "&amp;U84&amp;" "&amp;U85&amp;" "&amp;U86&amp;" "&amp;U87&amp;" "&amp;U88</f>
        <v xml:space="preserve">金針菜乾 榨菜 大骨 薑  </v>
      </c>
      <c r="AI82" s="76" t="str">
        <f t="shared" ref="AI82:AI138" si="33">X83&amp;" "&amp;X84&amp;" "&amp;X85&amp;" "&amp;X86&amp;" "&amp;X87&amp;" "&amp;X88</f>
        <v xml:space="preserve">點心     </v>
      </c>
      <c r="AJ82" s="76" t="str">
        <f>AA83&amp;" "&amp;AA84&amp;" "&amp;AA85&amp;" "&amp;AA86&amp;" "&amp;AA87&amp;" "&amp;AA88</f>
        <v xml:space="preserve">     </v>
      </c>
      <c r="AK82" s="76" t="str">
        <f>AB83&amp;" "&amp;AB84&amp;" "&amp;AB85&amp;" "&amp;AB86&amp;" "&amp;AB87&amp;" "&amp;AB88</f>
        <v xml:space="preserve">     </v>
      </c>
    </row>
    <row r="83" spans="1:37" ht="15" customHeight="1">
      <c r="A83" s="122"/>
      <c r="B83" s="308"/>
      <c r="C83" s="309"/>
      <c r="D83" s="309"/>
      <c r="E83" s="309"/>
      <c r="F83" s="309"/>
      <c r="G83" s="309"/>
      <c r="H83" s="310"/>
      <c r="I83" s="144" t="s">
        <v>20</v>
      </c>
      <c r="J83" s="144">
        <v>10</v>
      </c>
      <c r="K83" s="30" t="str">
        <f t="shared" ref="K83:K146" si="34">IF(J83,"公斤","")</f>
        <v>公斤</v>
      </c>
      <c r="L83" s="144" t="s">
        <v>42</v>
      </c>
      <c r="M83" s="144">
        <v>9</v>
      </c>
      <c r="N83" s="30" t="str">
        <f t="shared" si="22"/>
        <v>公斤</v>
      </c>
      <c r="O83" s="144" t="s">
        <v>35</v>
      </c>
      <c r="P83" s="162">
        <v>1.7</v>
      </c>
      <c r="Q83" s="30" t="str">
        <f t="shared" si="23"/>
        <v>公斤</v>
      </c>
      <c r="R83" s="10" t="s">
        <v>15</v>
      </c>
      <c r="S83" s="10">
        <v>7</v>
      </c>
      <c r="T83" s="5" t="str">
        <f t="shared" ref="T83:T88" si="35">IF(S83,"公斤","")</f>
        <v>公斤</v>
      </c>
      <c r="U83" s="144" t="s">
        <v>62</v>
      </c>
      <c r="V83" s="220">
        <v>0.1</v>
      </c>
      <c r="W83" s="5" t="str">
        <f t="shared" ref="W83:W88" si="36">IF(V83,"公斤","")</f>
        <v>公斤</v>
      </c>
      <c r="X83" s="193" t="s">
        <v>357</v>
      </c>
      <c r="Y83" s="330">
        <v>9</v>
      </c>
      <c r="Z83" s="7" t="str">
        <f t="shared" si="26"/>
        <v>公斤</v>
      </c>
      <c r="AA83" s="90"/>
      <c r="AB83" s="9"/>
      <c r="AC83" s="77"/>
      <c r="AD83" s="8"/>
      <c r="AE83" s="8"/>
      <c r="AF83" s="8"/>
      <c r="AG83" s="8"/>
      <c r="AH83" s="8"/>
      <c r="AI83" s="8"/>
      <c r="AJ83" s="8"/>
      <c r="AK83" s="8"/>
    </row>
    <row r="84" spans="1:37" ht="15" customHeight="1">
      <c r="A84" s="115">
        <v>45369</v>
      </c>
      <c r="B84" s="308"/>
      <c r="C84" s="309"/>
      <c r="D84" s="309"/>
      <c r="E84" s="309"/>
      <c r="F84" s="309"/>
      <c r="G84" s="309"/>
      <c r="H84" s="310"/>
      <c r="I84" s="144"/>
      <c r="J84" s="144"/>
      <c r="K84" s="31" t="str">
        <f t="shared" si="34"/>
        <v/>
      </c>
      <c r="L84" s="144" t="s">
        <v>46</v>
      </c>
      <c r="M84" s="144"/>
      <c r="N84" s="31" t="str">
        <f t="shared" si="22"/>
        <v/>
      </c>
      <c r="O84" s="162" t="s">
        <v>52</v>
      </c>
      <c r="P84" s="162">
        <v>7</v>
      </c>
      <c r="Q84" s="31" t="str">
        <f t="shared" si="23"/>
        <v>公斤</v>
      </c>
      <c r="R84" s="6" t="s">
        <v>27</v>
      </c>
      <c r="S84" s="6">
        <v>0.05</v>
      </c>
      <c r="T84" s="5" t="str">
        <f t="shared" si="35"/>
        <v>公斤</v>
      </c>
      <c r="U84" s="239" t="s">
        <v>64</v>
      </c>
      <c r="V84" s="240">
        <v>1</v>
      </c>
      <c r="W84" s="5" t="str">
        <f t="shared" si="36"/>
        <v>公斤</v>
      </c>
      <c r="X84" s="193"/>
      <c r="Y84" s="330"/>
      <c r="Z84" s="7" t="str">
        <f t="shared" si="26"/>
        <v/>
      </c>
      <c r="AA84" s="90"/>
      <c r="AB84" s="9"/>
      <c r="AC84" s="77"/>
      <c r="AD84" s="8"/>
      <c r="AE84" s="8"/>
      <c r="AF84" s="8"/>
      <c r="AG84" s="8"/>
      <c r="AH84" s="8"/>
      <c r="AI84" s="8"/>
      <c r="AJ84" s="8"/>
      <c r="AK84" s="8"/>
    </row>
    <row r="85" spans="1:37" ht="15" customHeight="1">
      <c r="A85" s="116"/>
      <c r="B85" s="308"/>
      <c r="C85" s="309"/>
      <c r="D85" s="309"/>
      <c r="E85" s="309"/>
      <c r="F85" s="309"/>
      <c r="G85" s="309"/>
      <c r="H85" s="310"/>
      <c r="I85" s="144"/>
      <c r="J85" s="144"/>
      <c r="K85" s="31" t="str">
        <f t="shared" si="34"/>
        <v/>
      </c>
      <c r="L85" s="144"/>
      <c r="M85" s="144"/>
      <c r="N85" s="31" t="str">
        <f t="shared" si="22"/>
        <v/>
      </c>
      <c r="O85" s="162" t="s">
        <v>25</v>
      </c>
      <c r="P85" s="162">
        <v>0.5</v>
      </c>
      <c r="Q85" s="31" t="str">
        <f t="shared" si="23"/>
        <v>公斤</v>
      </c>
      <c r="R85" s="6"/>
      <c r="S85" s="6"/>
      <c r="T85" s="5" t="str">
        <f t="shared" si="35"/>
        <v/>
      </c>
      <c r="U85" s="144" t="s">
        <v>39</v>
      </c>
      <c r="V85" s="220">
        <v>1</v>
      </c>
      <c r="W85" s="5" t="str">
        <f t="shared" si="36"/>
        <v>公斤</v>
      </c>
      <c r="X85" s="193"/>
      <c r="Y85" s="330"/>
      <c r="Z85" s="7" t="str">
        <f t="shared" si="26"/>
        <v/>
      </c>
      <c r="AA85" s="90"/>
      <c r="AB85" s="9"/>
      <c r="AC85" s="77"/>
      <c r="AD85" s="8"/>
      <c r="AE85" s="8"/>
      <c r="AF85" s="8"/>
      <c r="AG85" s="8"/>
      <c r="AH85" s="8"/>
      <c r="AI85" s="8"/>
      <c r="AJ85" s="8"/>
      <c r="AK85" s="8"/>
    </row>
    <row r="86" spans="1:37" ht="15" customHeight="1">
      <c r="A86" s="114" t="s">
        <v>116</v>
      </c>
      <c r="B86" s="308"/>
      <c r="C86" s="309"/>
      <c r="D86" s="309"/>
      <c r="E86" s="309"/>
      <c r="F86" s="309"/>
      <c r="G86" s="309"/>
      <c r="H86" s="310"/>
      <c r="I86" s="144"/>
      <c r="J86" s="144"/>
      <c r="K86" s="31" t="str">
        <f t="shared" si="34"/>
        <v/>
      </c>
      <c r="L86" s="144"/>
      <c r="M86" s="144"/>
      <c r="N86" s="31" t="str">
        <f t="shared" si="22"/>
        <v/>
      </c>
      <c r="O86" s="144" t="s">
        <v>41</v>
      </c>
      <c r="P86" s="144">
        <v>0.01</v>
      </c>
      <c r="Q86" s="31" t="str">
        <f t="shared" si="23"/>
        <v>公斤</v>
      </c>
      <c r="R86" s="6"/>
      <c r="S86" s="6"/>
      <c r="T86" s="5" t="str">
        <f t="shared" si="35"/>
        <v/>
      </c>
      <c r="U86" s="144" t="s">
        <v>32</v>
      </c>
      <c r="V86" s="220">
        <v>0.05</v>
      </c>
      <c r="W86" s="5" t="str">
        <f t="shared" si="36"/>
        <v>公斤</v>
      </c>
      <c r="X86" s="193"/>
      <c r="Y86" s="330"/>
      <c r="Z86" s="7" t="str">
        <f t="shared" si="26"/>
        <v/>
      </c>
      <c r="AA86" s="90"/>
      <c r="AB86" s="9"/>
      <c r="AC86" s="77"/>
      <c r="AD86" s="8"/>
      <c r="AE86" s="8"/>
      <c r="AF86" s="8"/>
      <c r="AG86" s="8"/>
      <c r="AH86" s="8"/>
      <c r="AI86" s="8"/>
      <c r="AJ86" s="8"/>
      <c r="AK86" s="8"/>
    </row>
    <row r="87" spans="1:37" ht="15" customHeight="1">
      <c r="A87" s="122"/>
      <c r="B87" s="308"/>
      <c r="C87" s="309"/>
      <c r="D87" s="309"/>
      <c r="E87" s="309"/>
      <c r="F87" s="309"/>
      <c r="G87" s="309"/>
      <c r="H87" s="310"/>
      <c r="I87" s="144"/>
      <c r="J87" s="144"/>
      <c r="K87" s="31" t="str">
        <f t="shared" si="34"/>
        <v/>
      </c>
      <c r="L87" s="144"/>
      <c r="M87" s="144"/>
      <c r="N87" s="31" t="str">
        <f t="shared" si="22"/>
        <v/>
      </c>
      <c r="O87" s="162" t="s">
        <v>27</v>
      </c>
      <c r="P87" s="162">
        <v>0.05</v>
      </c>
      <c r="Q87" s="31" t="str">
        <f t="shared" si="23"/>
        <v>公斤</v>
      </c>
      <c r="R87" s="6"/>
      <c r="S87" s="6"/>
      <c r="T87" s="5" t="str">
        <f t="shared" si="35"/>
        <v/>
      </c>
      <c r="U87" s="144"/>
      <c r="V87" s="220"/>
      <c r="W87" s="5" t="str">
        <f t="shared" si="36"/>
        <v/>
      </c>
      <c r="X87" s="193"/>
      <c r="Y87" s="330"/>
      <c r="Z87" s="7" t="str">
        <f t="shared" si="26"/>
        <v/>
      </c>
      <c r="AA87" s="90"/>
      <c r="AB87" s="9"/>
      <c r="AC87" s="77"/>
      <c r="AD87" s="8"/>
      <c r="AE87" s="8"/>
      <c r="AF87" s="8"/>
      <c r="AG87" s="8"/>
      <c r="AH87" s="8"/>
      <c r="AI87" s="8"/>
      <c r="AJ87" s="8"/>
      <c r="AK87" s="8"/>
    </row>
    <row r="88" spans="1:37" ht="15" customHeight="1" thickBot="1">
      <c r="A88" s="123"/>
      <c r="B88" s="311"/>
      <c r="C88" s="312"/>
      <c r="D88" s="312"/>
      <c r="E88" s="312"/>
      <c r="F88" s="312"/>
      <c r="G88" s="312"/>
      <c r="H88" s="313"/>
      <c r="I88" s="145"/>
      <c r="J88" s="145"/>
      <c r="K88" s="39" t="str">
        <f t="shared" si="34"/>
        <v/>
      </c>
      <c r="L88" s="145"/>
      <c r="M88" s="145"/>
      <c r="N88" s="39" t="str">
        <f t="shared" si="22"/>
        <v/>
      </c>
      <c r="O88" s="145"/>
      <c r="P88" s="145"/>
      <c r="Q88" s="39" t="str">
        <f t="shared" si="23"/>
        <v/>
      </c>
      <c r="R88" s="13"/>
      <c r="S88" s="13"/>
      <c r="T88" s="12" t="str">
        <f t="shared" si="35"/>
        <v/>
      </c>
      <c r="U88" s="145"/>
      <c r="V88" s="241"/>
      <c r="W88" s="12" t="str">
        <f t="shared" si="36"/>
        <v/>
      </c>
      <c r="X88" s="332"/>
      <c r="Y88" s="333"/>
      <c r="Z88" s="14" t="str">
        <f t="shared" si="26"/>
        <v/>
      </c>
      <c r="AA88" s="91"/>
      <c r="AB88" s="11"/>
      <c r="AC88" s="78"/>
      <c r="AD88" s="15"/>
      <c r="AE88" s="15"/>
      <c r="AF88" s="15"/>
      <c r="AG88" s="15"/>
      <c r="AH88" s="15"/>
      <c r="AI88" s="15"/>
      <c r="AJ88" s="15"/>
      <c r="AK88" s="15"/>
    </row>
    <row r="89" spans="1:37" ht="15" customHeight="1">
      <c r="A89" s="121" t="s">
        <v>129</v>
      </c>
      <c r="B89" s="308">
        <v>5</v>
      </c>
      <c r="C89" s="309">
        <v>2.9</v>
      </c>
      <c r="D89" s="309">
        <v>1.5</v>
      </c>
      <c r="E89" s="309">
        <v>3</v>
      </c>
      <c r="F89" s="309">
        <v>0</v>
      </c>
      <c r="G89" s="309">
        <v>0</v>
      </c>
      <c r="H89" s="310">
        <v>740</v>
      </c>
      <c r="I89" s="414" t="s">
        <v>33</v>
      </c>
      <c r="J89" s="424"/>
      <c r="K89" s="48" t="str">
        <f t="shared" si="34"/>
        <v/>
      </c>
      <c r="L89" s="468" t="s">
        <v>180</v>
      </c>
      <c r="M89" s="469"/>
      <c r="N89" s="48" t="str">
        <f t="shared" si="22"/>
        <v/>
      </c>
      <c r="O89" s="436" t="s">
        <v>218</v>
      </c>
      <c r="P89" s="437"/>
      <c r="Q89" s="48" t="str">
        <f t="shared" si="23"/>
        <v/>
      </c>
      <c r="R89" s="28" t="s">
        <v>19</v>
      </c>
      <c r="S89" s="28"/>
      <c r="T89" s="16"/>
      <c r="U89" s="416" t="s">
        <v>290</v>
      </c>
      <c r="V89" s="417"/>
      <c r="W89" s="16"/>
      <c r="X89" s="328" t="s">
        <v>357</v>
      </c>
      <c r="Y89" s="329"/>
      <c r="Z89" s="17" t="str">
        <f t="shared" si="26"/>
        <v/>
      </c>
      <c r="AA89" s="90"/>
      <c r="AB89" s="27"/>
      <c r="AC89" s="75" t="str">
        <f t="shared" si="27"/>
        <v>f2</v>
      </c>
      <c r="AD89" s="76" t="str">
        <f t="shared" si="28"/>
        <v xml:space="preserve">米 糙米    </v>
      </c>
      <c r="AE89" s="76" t="str">
        <f t="shared" si="29"/>
        <v>豬後腿肉 洋蔥 川耳 胡蘿蔔 大蒜 叉燒醬</v>
      </c>
      <c r="AF89" s="76" t="str">
        <f t="shared" si="30"/>
        <v xml:space="preserve">蝦仁 豆腐 冷凍毛豆仁 胡蘿蔔 大蒜 </v>
      </c>
      <c r="AG89" s="76" t="str">
        <f t="shared" si="31"/>
        <v xml:space="preserve">蔬菜 大蒜    </v>
      </c>
      <c r="AH89" s="76" t="str">
        <f t="shared" si="32"/>
        <v xml:space="preserve">紫菜 金針菇 時蔬 薑  </v>
      </c>
      <c r="AI89" s="76" t="str">
        <f t="shared" si="33"/>
        <v xml:space="preserve">點心     </v>
      </c>
      <c r="AJ89" s="76" t="str">
        <f>AA90&amp;" "&amp;AA91&amp;" "&amp;AA92&amp;" "&amp;AA93&amp;" "&amp;AA94&amp;" "&amp;AA95</f>
        <v xml:space="preserve">     </v>
      </c>
      <c r="AK89" s="76" t="str">
        <f>AB90&amp;" "&amp;AB91&amp;" "&amp;AB92&amp;" "&amp;AB93&amp;" "&amp;AB94&amp;" "&amp;AB95</f>
        <v xml:space="preserve">     </v>
      </c>
    </row>
    <row r="90" spans="1:37" ht="15" customHeight="1">
      <c r="A90" s="122"/>
      <c r="B90" s="308"/>
      <c r="C90" s="309"/>
      <c r="D90" s="309"/>
      <c r="E90" s="309"/>
      <c r="F90" s="309"/>
      <c r="G90" s="309"/>
      <c r="H90" s="310"/>
      <c r="I90" s="144" t="s">
        <v>20</v>
      </c>
      <c r="J90" s="144">
        <v>8</v>
      </c>
      <c r="K90" s="30" t="str">
        <f t="shared" si="34"/>
        <v>公斤</v>
      </c>
      <c r="L90" s="160" t="s">
        <v>181</v>
      </c>
      <c r="M90" s="161">
        <v>6</v>
      </c>
      <c r="N90" s="30" t="str">
        <f t="shared" si="22"/>
        <v>公斤</v>
      </c>
      <c r="O90" s="161" t="s">
        <v>219</v>
      </c>
      <c r="P90" s="161">
        <v>2</v>
      </c>
      <c r="Q90" s="30" t="str">
        <f t="shared" si="23"/>
        <v>公斤</v>
      </c>
      <c r="R90" s="10" t="s">
        <v>15</v>
      </c>
      <c r="S90" s="10">
        <v>7</v>
      </c>
      <c r="T90" s="5" t="str">
        <f t="shared" ref="T90:T95" si="37">IF(S90,"公斤","")</f>
        <v>公斤</v>
      </c>
      <c r="U90" s="141" t="s">
        <v>80</v>
      </c>
      <c r="V90" s="229">
        <v>0.05</v>
      </c>
      <c r="W90" s="5" t="str">
        <f t="shared" ref="W90:W95" si="38">IF(V90,"公斤","")</f>
        <v>公斤</v>
      </c>
      <c r="X90" s="193" t="s">
        <v>357</v>
      </c>
      <c r="Y90" s="330">
        <v>9</v>
      </c>
      <c r="Z90" s="7" t="str">
        <f t="shared" si="26"/>
        <v>公斤</v>
      </c>
      <c r="AA90" s="90"/>
      <c r="AB90" s="9"/>
      <c r="AC90" s="77"/>
      <c r="AD90" s="8"/>
      <c r="AE90" s="8"/>
      <c r="AF90" s="8"/>
      <c r="AG90" s="8"/>
      <c r="AH90" s="8"/>
      <c r="AI90" s="8"/>
      <c r="AJ90" s="8"/>
      <c r="AK90" s="8"/>
    </row>
    <row r="91" spans="1:37" ht="15" customHeight="1">
      <c r="A91" s="115">
        <v>45370</v>
      </c>
      <c r="B91" s="308"/>
      <c r="C91" s="309"/>
      <c r="D91" s="309"/>
      <c r="E91" s="309"/>
      <c r="F91" s="309"/>
      <c r="G91" s="309"/>
      <c r="H91" s="310"/>
      <c r="I91" s="144" t="s">
        <v>37</v>
      </c>
      <c r="J91" s="144">
        <v>2</v>
      </c>
      <c r="K91" s="31" t="str">
        <f t="shared" si="34"/>
        <v>公斤</v>
      </c>
      <c r="L91" s="144" t="s">
        <v>29</v>
      </c>
      <c r="M91" s="161">
        <v>3</v>
      </c>
      <c r="N91" s="31" t="str">
        <f t="shared" si="22"/>
        <v>公斤</v>
      </c>
      <c r="O91" s="161" t="s">
        <v>220</v>
      </c>
      <c r="P91" s="161">
        <v>4.5</v>
      </c>
      <c r="Q91" s="31" t="str">
        <f t="shared" si="23"/>
        <v>公斤</v>
      </c>
      <c r="R91" s="6" t="s">
        <v>27</v>
      </c>
      <c r="S91" s="6">
        <v>0.05</v>
      </c>
      <c r="T91" s="5" t="str">
        <f t="shared" si="37"/>
        <v>公斤</v>
      </c>
      <c r="U91" s="141" t="s">
        <v>214</v>
      </c>
      <c r="V91" s="229">
        <v>0.5</v>
      </c>
      <c r="W91" s="5" t="str">
        <f t="shared" si="38"/>
        <v>公斤</v>
      </c>
      <c r="X91" s="193"/>
      <c r="Y91" s="330"/>
      <c r="Z91" s="7" t="str">
        <f t="shared" si="26"/>
        <v/>
      </c>
      <c r="AA91" s="90"/>
      <c r="AB91" s="9"/>
      <c r="AC91" s="77"/>
      <c r="AD91" s="8"/>
      <c r="AE91" s="8"/>
      <c r="AF91" s="8"/>
      <c r="AG91" s="8"/>
      <c r="AH91" s="8"/>
      <c r="AI91" s="8"/>
      <c r="AJ91" s="8"/>
      <c r="AK91" s="8"/>
    </row>
    <row r="92" spans="1:37" ht="15" customHeight="1">
      <c r="A92" s="116"/>
      <c r="B92" s="308"/>
      <c r="C92" s="309"/>
      <c r="D92" s="309"/>
      <c r="E92" s="309"/>
      <c r="F92" s="309"/>
      <c r="G92" s="309"/>
      <c r="H92" s="310"/>
      <c r="I92" s="144"/>
      <c r="J92" s="144"/>
      <c r="K92" s="31" t="str">
        <f t="shared" si="34"/>
        <v/>
      </c>
      <c r="L92" s="144" t="s">
        <v>182</v>
      </c>
      <c r="M92" s="26">
        <v>0.25</v>
      </c>
      <c r="N92" s="31" t="str">
        <f t="shared" si="22"/>
        <v>公斤</v>
      </c>
      <c r="O92" s="161" t="s">
        <v>221</v>
      </c>
      <c r="P92" s="144">
        <v>1</v>
      </c>
      <c r="Q92" s="31" t="str">
        <f t="shared" si="23"/>
        <v>公斤</v>
      </c>
      <c r="R92" s="6"/>
      <c r="S92" s="6"/>
      <c r="T92" s="5" t="str">
        <f t="shared" si="37"/>
        <v/>
      </c>
      <c r="U92" s="155" t="s">
        <v>19</v>
      </c>
      <c r="V92" s="229">
        <v>1</v>
      </c>
      <c r="W92" s="5" t="str">
        <f t="shared" si="38"/>
        <v>公斤</v>
      </c>
      <c r="X92" s="193"/>
      <c r="Y92" s="330"/>
      <c r="Z92" s="7" t="str">
        <f t="shared" si="26"/>
        <v/>
      </c>
      <c r="AA92" s="90"/>
      <c r="AB92" s="9"/>
      <c r="AC92" s="77"/>
      <c r="AD92" s="8"/>
      <c r="AE92" s="8"/>
      <c r="AF92" s="8"/>
      <c r="AG92" s="8"/>
      <c r="AH92" s="8"/>
      <c r="AI92" s="8"/>
      <c r="AJ92" s="8"/>
      <c r="AK92" s="8"/>
    </row>
    <row r="93" spans="1:37" ht="15" customHeight="1">
      <c r="A93" s="114" t="s">
        <v>118</v>
      </c>
      <c r="B93" s="308"/>
      <c r="C93" s="309"/>
      <c r="D93" s="309"/>
      <c r="E93" s="309"/>
      <c r="F93" s="309"/>
      <c r="G93" s="309"/>
      <c r="H93" s="310"/>
      <c r="I93" s="144"/>
      <c r="J93" s="144"/>
      <c r="K93" s="31" t="str">
        <f t="shared" si="34"/>
        <v/>
      </c>
      <c r="L93" s="144" t="s">
        <v>25</v>
      </c>
      <c r="M93" s="144">
        <v>0.5</v>
      </c>
      <c r="N93" s="31" t="str">
        <f t="shared" si="22"/>
        <v>公斤</v>
      </c>
      <c r="O93" s="144" t="s">
        <v>25</v>
      </c>
      <c r="P93" s="144">
        <v>0.5</v>
      </c>
      <c r="Q93" s="31" t="str">
        <f t="shared" si="23"/>
        <v>公斤</v>
      </c>
      <c r="R93" s="6"/>
      <c r="S93" s="6"/>
      <c r="T93" s="5" t="str">
        <f t="shared" si="37"/>
        <v/>
      </c>
      <c r="U93" s="141" t="s">
        <v>32</v>
      </c>
      <c r="V93" s="229">
        <v>0.05</v>
      </c>
      <c r="W93" s="5" t="str">
        <f t="shared" si="38"/>
        <v>公斤</v>
      </c>
      <c r="X93" s="193"/>
      <c r="Y93" s="330"/>
      <c r="Z93" s="7" t="str">
        <f t="shared" si="26"/>
        <v/>
      </c>
      <c r="AA93" s="90"/>
      <c r="AB93" s="9"/>
      <c r="AC93" s="77"/>
      <c r="AD93" s="8"/>
      <c r="AE93" s="8"/>
      <c r="AF93" s="8"/>
      <c r="AG93" s="8"/>
      <c r="AH93" s="8"/>
      <c r="AI93" s="8"/>
      <c r="AJ93" s="8"/>
      <c r="AK93" s="8"/>
    </row>
    <row r="94" spans="1:37" ht="15" customHeight="1">
      <c r="A94" s="122"/>
      <c r="B94" s="308"/>
      <c r="C94" s="309"/>
      <c r="D94" s="309"/>
      <c r="E94" s="309"/>
      <c r="F94" s="309"/>
      <c r="G94" s="309"/>
      <c r="H94" s="310"/>
      <c r="I94" s="144"/>
      <c r="J94" s="144"/>
      <c r="K94" s="31" t="str">
        <f t="shared" si="34"/>
        <v/>
      </c>
      <c r="L94" s="162" t="s">
        <v>27</v>
      </c>
      <c r="M94" s="162">
        <v>0.05</v>
      </c>
      <c r="N94" s="31" t="str">
        <f t="shared" si="22"/>
        <v>公斤</v>
      </c>
      <c r="O94" s="162" t="s">
        <v>27</v>
      </c>
      <c r="P94" s="162">
        <v>0.05</v>
      </c>
      <c r="Q94" s="31" t="str">
        <f t="shared" si="23"/>
        <v>公斤</v>
      </c>
      <c r="R94" s="6"/>
      <c r="S94" s="6"/>
      <c r="T94" s="5" t="str">
        <f t="shared" si="37"/>
        <v/>
      </c>
      <c r="U94" s="141"/>
      <c r="V94" s="229"/>
      <c r="W94" s="5" t="str">
        <f t="shared" si="38"/>
        <v/>
      </c>
      <c r="X94" s="193"/>
      <c r="Y94" s="330"/>
      <c r="Z94" s="7" t="str">
        <f t="shared" si="26"/>
        <v/>
      </c>
      <c r="AA94" s="90"/>
      <c r="AB94" s="9"/>
      <c r="AC94" s="77"/>
      <c r="AD94" s="8"/>
      <c r="AE94" s="8"/>
      <c r="AF94" s="8"/>
      <c r="AG94" s="8"/>
      <c r="AH94" s="8"/>
      <c r="AI94" s="8"/>
      <c r="AJ94" s="8"/>
      <c r="AK94" s="8"/>
    </row>
    <row r="95" spans="1:37" ht="15" customHeight="1" thickBot="1">
      <c r="A95" s="123"/>
      <c r="B95" s="311"/>
      <c r="C95" s="312"/>
      <c r="D95" s="312"/>
      <c r="E95" s="312"/>
      <c r="F95" s="312"/>
      <c r="G95" s="312"/>
      <c r="H95" s="313"/>
      <c r="I95" s="145"/>
      <c r="J95" s="145"/>
      <c r="K95" s="39" t="str">
        <f t="shared" si="34"/>
        <v/>
      </c>
      <c r="L95" s="145" t="s">
        <v>183</v>
      </c>
      <c r="M95" s="145"/>
      <c r="N95" s="39" t="str">
        <f t="shared" si="22"/>
        <v/>
      </c>
      <c r="O95" s="145"/>
      <c r="P95" s="145"/>
      <c r="Q95" s="39" t="str">
        <f t="shared" si="23"/>
        <v/>
      </c>
      <c r="R95" s="13"/>
      <c r="S95" s="13"/>
      <c r="T95" s="12" t="str">
        <f t="shared" si="37"/>
        <v/>
      </c>
      <c r="U95" s="167"/>
      <c r="V95" s="223"/>
      <c r="W95" s="12" t="str">
        <f t="shared" si="38"/>
        <v/>
      </c>
      <c r="X95" s="332"/>
      <c r="Y95" s="333"/>
      <c r="Z95" s="14" t="str">
        <f t="shared" si="26"/>
        <v/>
      </c>
      <c r="AA95" s="91"/>
      <c r="AB95" s="11"/>
      <c r="AC95" s="78"/>
      <c r="AD95" s="15"/>
      <c r="AE95" s="15"/>
      <c r="AF95" s="15"/>
      <c r="AG95" s="15"/>
      <c r="AH95" s="15"/>
      <c r="AI95" s="15"/>
      <c r="AJ95" s="15"/>
      <c r="AK95" s="15"/>
    </row>
    <row r="96" spans="1:37" ht="15" customHeight="1">
      <c r="A96" s="124" t="s">
        <v>130</v>
      </c>
      <c r="B96" s="308">
        <v>5.8</v>
      </c>
      <c r="C96" s="309">
        <v>2.4</v>
      </c>
      <c r="D96" s="309">
        <v>1.6</v>
      </c>
      <c r="E96" s="309">
        <v>3</v>
      </c>
      <c r="F96" s="309">
        <v>0</v>
      </c>
      <c r="G96" s="309">
        <v>0</v>
      </c>
      <c r="H96" s="310">
        <v>761</v>
      </c>
      <c r="I96" s="418" t="s">
        <v>149</v>
      </c>
      <c r="J96" s="470"/>
      <c r="K96" s="48" t="str">
        <f t="shared" si="34"/>
        <v/>
      </c>
      <c r="L96" s="458" t="s">
        <v>184</v>
      </c>
      <c r="M96" s="459"/>
      <c r="N96" s="48" t="str">
        <f t="shared" si="22"/>
        <v/>
      </c>
      <c r="O96" s="456" t="s">
        <v>222</v>
      </c>
      <c r="P96" s="457"/>
      <c r="Q96" s="48" t="str">
        <f t="shared" si="23"/>
        <v/>
      </c>
      <c r="R96" s="28" t="s">
        <v>19</v>
      </c>
      <c r="S96" s="28"/>
      <c r="T96" s="16"/>
      <c r="U96" s="418" t="s">
        <v>291</v>
      </c>
      <c r="V96" s="419"/>
      <c r="W96" s="16"/>
      <c r="X96" s="334" t="s">
        <v>357</v>
      </c>
      <c r="Y96" s="335"/>
      <c r="Z96" s="17" t="str">
        <f t="shared" si="26"/>
        <v/>
      </c>
      <c r="AA96" s="90"/>
      <c r="AB96" s="27"/>
      <c r="AC96" s="75" t="str">
        <f t="shared" si="27"/>
        <v>f3</v>
      </c>
      <c r="AD96" s="76" t="str">
        <f t="shared" si="28"/>
        <v xml:space="preserve">米 海苔絲    </v>
      </c>
      <c r="AE96" s="76" t="str">
        <f t="shared" si="29"/>
        <v xml:space="preserve">豬後腿肉 泡魷魚 韓式泡菜 洋蔥 大蒜 </v>
      </c>
      <c r="AF96" s="76" t="str">
        <f t="shared" si="30"/>
        <v>年糕 豬後腿肉 結球白菜 雞蛋 胡蘿蔔 大蒜</v>
      </c>
      <c r="AG96" s="76" t="str">
        <f t="shared" si="31"/>
        <v xml:space="preserve">蔬菜 大蒜    </v>
      </c>
      <c r="AH96" s="76" t="str">
        <f t="shared" si="32"/>
        <v xml:space="preserve">豆腐 杏鮑菇 味噌 味醂  </v>
      </c>
      <c r="AI96" s="76" t="str">
        <f t="shared" si="33"/>
        <v xml:space="preserve">點心     </v>
      </c>
      <c r="AJ96" s="76" t="str">
        <f>AA97&amp;" "&amp;AA98&amp;" "&amp;AA99&amp;" "&amp;AA100&amp;" "&amp;AA101&amp;" "&amp;AA102</f>
        <v xml:space="preserve">     </v>
      </c>
      <c r="AK96" s="76" t="str">
        <f>AB97&amp;" "&amp;AB98&amp;" "&amp;AB99&amp;" "&amp;AB100&amp;" "&amp;AB101&amp;" "&amp;AB102</f>
        <v xml:space="preserve">     </v>
      </c>
    </row>
    <row r="97" spans="1:37" ht="15" customHeight="1">
      <c r="A97" s="125"/>
      <c r="B97" s="308"/>
      <c r="C97" s="309"/>
      <c r="D97" s="309"/>
      <c r="E97" s="309"/>
      <c r="F97" s="309"/>
      <c r="G97" s="309"/>
      <c r="H97" s="310"/>
      <c r="I97" s="141" t="s">
        <v>20</v>
      </c>
      <c r="J97" s="141">
        <v>10</v>
      </c>
      <c r="K97" s="30" t="str">
        <f t="shared" si="34"/>
        <v>公斤</v>
      </c>
      <c r="L97" s="155" t="s">
        <v>28</v>
      </c>
      <c r="M97" s="155">
        <v>3.5</v>
      </c>
      <c r="N97" s="30" t="str">
        <f t="shared" si="22"/>
        <v>公斤</v>
      </c>
      <c r="O97" s="160" t="s">
        <v>223</v>
      </c>
      <c r="P97" s="160">
        <v>2.5</v>
      </c>
      <c r="Q97" s="30" t="str">
        <f t="shared" si="23"/>
        <v>公斤</v>
      </c>
      <c r="R97" s="10" t="s">
        <v>15</v>
      </c>
      <c r="S97" s="10">
        <v>7</v>
      </c>
      <c r="T97" s="5" t="str">
        <f t="shared" ref="T97:T102" si="39">IF(S97,"公斤","")</f>
        <v>公斤</v>
      </c>
      <c r="U97" s="141" t="s">
        <v>220</v>
      </c>
      <c r="V97" s="229">
        <v>3</v>
      </c>
      <c r="W97" s="5" t="str">
        <f t="shared" ref="W97:W102" si="40">IF(V97,"公斤","")</f>
        <v>公斤</v>
      </c>
      <c r="X97" s="193" t="s">
        <v>357</v>
      </c>
      <c r="Y97" s="330">
        <v>9</v>
      </c>
      <c r="Z97" s="7" t="str">
        <f t="shared" si="26"/>
        <v>公斤</v>
      </c>
      <c r="AA97" s="90"/>
      <c r="AB97" s="9"/>
      <c r="AC97" s="77"/>
      <c r="AD97" s="8"/>
      <c r="AE97" s="8"/>
      <c r="AF97" s="8"/>
      <c r="AG97" s="8"/>
      <c r="AH97" s="8"/>
      <c r="AI97" s="8"/>
      <c r="AJ97" s="8"/>
      <c r="AK97" s="8"/>
    </row>
    <row r="98" spans="1:37" ht="15" customHeight="1">
      <c r="A98" s="119">
        <v>45371</v>
      </c>
      <c r="B98" s="308"/>
      <c r="C98" s="309"/>
      <c r="D98" s="309"/>
      <c r="E98" s="309"/>
      <c r="F98" s="309"/>
      <c r="G98" s="309"/>
      <c r="H98" s="310"/>
      <c r="I98" s="141" t="s">
        <v>150</v>
      </c>
      <c r="J98" s="141"/>
      <c r="K98" s="31" t="str">
        <f t="shared" si="34"/>
        <v/>
      </c>
      <c r="L98" s="155" t="s">
        <v>185</v>
      </c>
      <c r="M98" s="155">
        <v>3</v>
      </c>
      <c r="N98" s="31" t="str">
        <f t="shared" si="22"/>
        <v>公斤</v>
      </c>
      <c r="O98" s="160" t="s">
        <v>181</v>
      </c>
      <c r="P98" s="160">
        <v>1</v>
      </c>
      <c r="Q98" s="31" t="str">
        <f t="shared" si="23"/>
        <v>公斤</v>
      </c>
      <c r="R98" s="6" t="s">
        <v>27</v>
      </c>
      <c r="S98" s="6">
        <v>0.05</v>
      </c>
      <c r="T98" s="5" t="str">
        <f t="shared" si="39"/>
        <v>公斤</v>
      </c>
      <c r="U98" s="141" t="s">
        <v>292</v>
      </c>
      <c r="V98" s="229">
        <v>0.5</v>
      </c>
      <c r="W98" s="5" t="str">
        <f t="shared" si="40"/>
        <v>公斤</v>
      </c>
      <c r="X98" s="193"/>
      <c r="Y98" s="330"/>
      <c r="Z98" s="7" t="str">
        <f t="shared" si="26"/>
        <v/>
      </c>
      <c r="AA98" s="90"/>
      <c r="AB98" s="9"/>
      <c r="AC98" s="77"/>
      <c r="AD98" s="8"/>
      <c r="AE98" s="8"/>
      <c r="AF98" s="8"/>
      <c r="AG98" s="8"/>
      <c r="AH98" s="8"/>
      <c r="AI98" s="8"/>
      <c r="AJ98" s="8"/>
      <c r="AK98" s="8"/>
    </row>
    <row r="99" spans="1:37" ht="15" customHeight="1">
      <c r="A99" s="120"/>
      <c r="B99" s="308"/>
      <c r="C99" s="309"/>
      <c r="D99" s="309"/>
      <c r="E99" s="309"/>
      <c r="F99" s="309"/>
      <c r="G99" s="309"/>
      <c r="H99" s="310"/>
      <c r="I99" s="140"/>
      <c r="J99" s="140"/>
      <c r="K99" s="31" t="str">
        <f t="shared" si="34"/>
        <v/>
      </c>
      <c r="L99" s="163" t="s">
        <v>186</v>
      </c>
      <c r="M99" s="163">
        <v>1.5</v>
      </c>
      <c r="N99" s="31" t="str">
        <f t="shared" si="22"/>
        <v>公斤</v>
      </c>
      <c r="O99" s="155" t="s">
        <v>40</v>
      </c>
      <c r="P99" s="160">
        <v>3</v>
      </c>
      <c r="Q99" s="31" t="str">
        <f t="shared" si="23"/>
        <v>公斤</v>
      </c>
      <c r="R99" s="6"/>
      <c r="S99" s="6"/>
      <c r="T99" s="5" t="str">
        <f t="shared" si="39"/>
        <v/>
      </c>
      <c r="U99" s="155" t="s">
        <v>45</v>
      </c>
      <c r="V99" s="229"/>
      <c r="W99" s="5" t="str">
        <f t="shared" si="40"/>
        <v/>
      </c>
      <c r="X99" s="193"/>
      <c r="Y99" s="330"/>
      <c r="Z99" s="7" t="str">
        <f t="shared" si="26"/>
        <v/>
      </c>
      <c r="AA99" s="90"/>
      <c r="AB99" s="9"/>
      <c r="AC99" s="77"/>
      <c r="AD99" s="8"/>
      <c r="AE99" s="8"/>
      <c r="AF99" s="8"/>
      <c r="AG99" s="8"/>
      <c r="AH99" s="8"/>
      <c r="AI99" s="8"/>
      <c r="AJ99" s="8"/>
      <c r="AK99" s="8"/>
    </row>
    <row r="100" spans="1:37" ht="15" customHeight="1">
      <c r="A100" s="118" t="s">
        <v>120</v>
      </c>
      <c r="B100" s="308"/>
      <c r="C100" s="309"/>
      <c r="D100" s="309"/>
      <c r="E100" s="309"/>
      <c r="F100" s="309"/>
      <c r="G100" s="309"/>
      <c r="H100" s="310"/>
      <c r="I100" s="141"/>
      <c r="J100" s="141"/>
      <c r="K100" s="31" t="str">
        <f t="shared" si="34"/>
        <v/>
      </c>
      <c r="L100" s="155" t="s">
        <v>187</v>
      </c>
      <c r="M100" s="155">
        <v>3</v>
      </c>
      <c r="N100" s="31" t="str">
        <f t="shared" si="22"/>
        <v>公斤</v>
      </c>
      <c r="O100" s="160" t="s">
        <v>224</v>
      </c>
      <c r="P100" s="160">
        <v>1</v>
      </c>
      <c r="Q100" s="31" t="str">
        <f t="shared" si="23"/>
        <v>公斤</v>
      </c>
      <c r="R100" s="6"/>
      <c r="S100" s="6"/>
      <c r="T100" s="5" t="str">
        <f t="shared" si="39"/>
        <v/>
      </c>
      <c r="U100" s="155" t="s">
        <v>246</v>
      </c>
      <c r="V100" s="229"/>
      <c r="W100" s="5" t="str">
        <f t="shared" si="40"/>
        <v/>
      </c>
      <c r="X100" s="193"/>
      <c r="Y100" s="330"/>
      <c r="Z100" s="7" t="str">
        <f t="shared" si="26"/>
        <v/>
      </c>
      <c r="AA100" s="90"/>
      <c r="AB100" s="9"/>
      <c r="AC100" s="77"/>
      <c r="AD100" s="8"/>
      <c r="AE100" s="8"/>
      <c r="AF100" s="8"/>
      <c r="AG100" s="8"/>
      <c r="AH100" s="8"/>
      <c r="AI100" s="8"/>
      <c r="AJ100" s="8"/>
      <c r="AK100" s="8"/>
    </row>
    <row r="101" spans="1:37" ht="15" customHeight="1">
      <c r="A101" s="125"/>
      <c r="B101" s="308"/>
      <c r="C101" s="309"/>
      <c r="D101" s="309"/>
      <c r="E101" s="309"/>
      <c r="F101" s="309"/>
      <c r="G101" s="309"/>
      <c r="H101" s="310"/>
      <c r="I101" s="141"/>
      <c r="J101" s="141"/>
      <c r="K101" s="31" t="str">
        <f t="shared" si="34"/>
        <v/>
      </c>
      <c r="L101" s="155" t="s">
        <v>27</v>
      </c>
      <c r="M101" s="155">
        <v>0.05</v>
      </c>
      <c r="N101" s="31" t="str">
        <f t="shared" si="22"/>
        <v>公斤</v>
      </c>
      <c r="O101" s="160" t="s">
        <v>225</v>
      </c>
      <c r="P101" s="160">
        <v>0.5</v>
      </c>
      <c r="Q101" s="31" t="str">
        <f t="shared" si="23"/>
        <v>公斤</v>
      </c>
      <c r="R101" s="6"/>
      <c r="S101" s="6"/>
      <c r="T101" s="5" t="str">
        <f t="shared" si="39"/>
        <v/>
      </c>
      <c r="U101" s="155"/>
      <c r="V101" s="229"/>
      <c r="W101" s="5" t="str">
        <f t="shared" si="40"/>
        <v/>
      </c>
      <c r="X101" s="193"/>
      <c r="Y101" s="330"/>
      <c r="Z101" s="7" t="str">
        <f t="shared" si="26"/>
        <v/>
      </c>
      <c r="AA101" s="90"/>
      <c r="AB101" s="9"/>
      <c r="AC101" s="77"/>
      <c r="AD101" s="8"/>
      <c r="AE101" s="8"/>
      <c r="AF101" s="8"/>
      <c r="AG101" s="8"/>
      <c r="AH101" s="8"/>
      <c r="AI101" s="8"/>
      <c r="AJ101" s="8"/>
      <c r="AK101" s="8"/>
    </row>
    <row r="102" spans="1:37" ht="15" customHeight="1" thickBot="1">
      <c r="A102" s="125"/>
      <c r="B102" s="308"/>
      <c r="C102" s="309"/>
      <c r="D102" s="309"/>
      <c r="E102" s="309"/>
      <c r="F102" s="309"/>
      <c r="G102" s="309"/>
      <c r="H102" s="310"/>
      <c r="I102" s="142"/>
      <c r="J102" s="142"/>
      <c r="K102" s="39" t="str">
        <f t="shared" si="34"/>
        <v/>
      </c>
      <c r="L102" s="164"/>
      <c r="M102" s="164"/>
      <c r="N102" s="39" t="str">
        <f t="shared" si="22"/>
        <v/>
      </c>
      <c r="O102" s="183" t="s">
        <v>226</v>
      </c>
      <c r="P102" s="183">
        <v>0.05</v>
      </c>
      <c r="Q102" s="39" t="str">
        <f t="shared" si="23"/>
        <v>公斤</v>
      </c>
      <c r="R102" s="13"/>
      <c r="S102" s="13"/>
      <c r="T102" s="12" t="str">
        <f t="shared" si="39"/>
        <v/>
      </c>
      <c r="U102" s="164"/>
      <c r="V102" s="242"/>
      <c r="W102" s="12" t="str">
        <f t="shared" si="40"/>
        <v/>
      </c>
      <c r="X102" s="227"/>
      <c r="Y102" s="331"/>
      <c r="Z102" s="14" t="str">
        <f t="shared" si="26"/>
        <v/>
      </c>
      <c r="AA102" s="91"/>
      <c r="AB102" s="11"/>
      <c r="AC102" s="78"/>
      <c r="AD102" s="15"/>
      <c r="AE102" s="15"/>
      <c r="AF102" s="15"/>
      <c r="AG102" s="15"/>
      <c r="AH102" s="15"/>
      <c r="AI102" s="15"/>
      <c r="AJ102" s="15"/>
      <c r="AK102" s="15"/>
    </row>
    <row r="103" spans="1:37" ht="15" customHeight="1">
      <c r="A103" s="121" t="s">
        <v>131</v>
      </c>
      <c r="B103" s="305">
        <v>5.8</v>
      </c>
      <c r="C103" s="306">
        <v>2.7</v>
      </c>
      <c r="D103" s="306">
        <v>1.8</v>
      </c>
      <c r="E103" s="306">
        <v>3</v>
      </c>
      <c r="F103" s="306">
        <v>0</v>
      </c>
      <c r="G103" s="306">
        <v>0</v>
      </c>
      <c r="H103" s="307">
        <v>780</v>
      </c>
      <c r="I103" s="414" t="s">
        <v>33</v>
      </c>
      <c r="J103" s="424"/>
      <c r="K103" s="48" t="str">
        <f t="shared" si="34"/>
        <v/>
      </c>
      <c r="L103" s="460" t="s">
        <v>188</v>
      </c>
      <c r="M103" s="461"/>
      <c r="N103" s="48" t="str">
        <f t="shared" si="22"/>
        <v/>
      </c>
      <c r="O103" s="414" t="s">
        <v>227</v>
      </c>
      <c r="P103" s="424"/>
      <c r="Q103" s="48" t="str">
        <f t="shared" si="23"/>
        <v/>
      </c>
      <c r="R103" s="28" t="s">
        <v>19</v>
      </c>
      <c r="S103" s="28"/>
      <c r="T103" s="16"/>
      <c r="U103" s="414" t="s">
        <v>293</v>
      </c>
      <c r="V103" s="415"/>
      <c r="W103" s="16"/>
      <c r="X103" s="328" t="s">
        <v>357</v>
      </c>
      <c r="Y103" s="329"/>
      <c r="Z103" s="17" t="str">
        <f t="shared" si="26"/>
        <v/>
      </c>
      <c r="AA103" s="90"/>
      <c r="AB103" s="27"/>
      <c r="AC103" s="75" t="str">
        <f t="shared" si="27"/>
        <v>f4</v>
      </c>
      <c r="AD103" s="76" t="str">
        <f t="shared" si="28"/>
        <v xml:space="preserve">米 糙米    </v>
      </c>
      <c r="AE103" s="76" t="str">
        <f t="shared" si="29"/>
        <v xml:space="preserve">肉雞 時瓜 胡蘿蔔 大蒜  </v>
      </c>
      <c r="AF103" s="76" t="str">
        <f t="shared" si="30"/>
        <v xml:space="preserve">雞蛋 結球白菜 乾香菇 大蒜  </v>
      </c>
      <c r="AG103" s="76" t="str">
        <f t="shared" si="31"/>
        <v xml:space="preserve">蔬菜 大蒜    </v>
      </c>
      <c r="AH103" s="76" t="str">
        <f t="shared" si="32"/>
        <v xml:space="preserve">綠豆 QQ圓 紅砂糖   </v>
      </c>
      <c r="AI103" s="76" t="str">
        <f t="shared" si="33"/>
        <v xml:space="preserve">點心     </v>
      </c>
      <c r="AJ103" s="76" t="str">
        <f>AA104&amp;" "&amp;AA105&amp;" "&amp;AA106&amp;" "&amp;AA107&amp;" "&amp;AA108&amp;" "&amp;AA109</f>
        <v xml:space="preserve">     </v>
      </c>
      <c r="AK103" s="76" t="str">
        <f>AB104&amp;" "&amp;AB105&amp;" "&amp;AB106&amp;" "&amp;AB107&amp;" "&amp;AB108&amp;" "&amp;AB109</f>
        <v xml:space="preserve">     </v>
      </c>
    </row>
    <row r="104" spans="1:37" ht="15" customHeight="1">
      <c r="A104" s="122"/>
      <c r="B104" s="308"/>
      <c r="C104" s="309"/>
      <c r="D104" s="309"/>
      <c r="E104" s="309"/>
      <c r="F104" s="309"/>
      <c r="G104" s="309"/>
      <c r="H104" s="310"/>
      <c r="I104" s="144" t="s">
        <v>20</v>
      </c>
      <c r="J104" s="144">
        <v>8</v>
      </c>
      <c r="K104" s="30" t="str">
        <f t="shared" si="34"/>
        <v>公斤</v>
      </c>
      <c r="L104" s="144" t="s">
        <v>57</v>
      </c>
      <c r="M104" s="144">
        <v>9</v>
      </c>
      <c r="N104" s="30" t="str">
        <f t="shared" si="22"/>
        <v>公斤</v>
      </c>
      <c r="O104" s="144" t="s">
        <v>35</v>
      </c>
      <c r="P104" s="144">
        <v>2.7</v>
      </c>
      <c r="Q104" s="30" t="str">
        <f t="shared" si="23"/>
        <v>公斤</v>
      </c>
      <c r="R104" s="10" t="s">
        <v>15</v>
      </c>
      <c r="S104" s="10">
        <v>7</v>
      </c>
      <c r="T104" s="5" t="str">
        <f t="shared" ref="T104:T109" si="41">IF(S104,"公斤","")</f>
        <v>公斤</v>
      </c>
      <c r="U104" s="144" t="s">
        <v>74</v>
      </c>
      <c r="V104" s="220">
        <v>2</v>
      </c>
      <c r="W104" s="5" t="str">
        <f t="shared" ref="W104:W109" si="42">IF(V104,"公斤","")</f>
        <v>公斤</v>
      </c>
      <c r="X104" s="193" t="s">
        <v>357</v>
      </c>
      <c r="Y104" s="330">
        <v>9</v>
      </c>
      <c r="Z104" s="7" t="str">
        <f t="shared" si="26"/>
        <v>公斤</v>
      </c>
      <c r="AA104" s="90"/>
      <c r="AB104" s="9"/>
      <c r="AC104" s="77"/>
      <c r="AD104" s="8"/>
      <c r="AE104" s="8"/>
      <c r="AF104" s="8"/>
      <c r="AG104" s="8"/>
      <c r="AH104" s="8"/>
      <c r="AI104" s="8"/>
      <c r="AJ104" s="8"/>
      <c r="AK104" s="8"/>
    </row>
    <row r="105" spans="1:37" ht="15" customHeight="1">
      <c r="A105" s="115">
        <v>45372</v>
      </c>
      <c r="B105" s="308"/>
      <c r="C105" s="309"/>
      <c r="D105" s="309"/>
      <c r="E105" s="309"/>
      <c r="F105" s="309"/>
      <c r="G105" s="309"/>
      <c r="H105" s="310"/>
      <c r="I105" s="144" t="s">
        <v>37</v>
      </c>
      <c r="J105" s="144">
        <v>2</v>
      </c>
      <c r="K105" s="31" t="str">
        <f t="shared" si="34"/>
        <v>公斤</v>
      </c>
      <c r="L105" s="161" t="s">
        <v>163</v>
      </c>
      <c r="M105" s="161">
        <v>3</v>
      </c>
      <c r="N105" s="31" t="str">
        <f t="shared" si="22"/>
        <v>公斤</v>
      </c>
      <c r="O105" s="144" t="s">
        <v>40</v>
      </c>
      <c r="P105" s="144">
        <v>7</v>
      </c>
      <c r="Q105" s="31" t="str">
        <f t="shared" si="23"/>
        <v>公斤</v>
      </c>
      <c r="R105" s="6" t="s">
        <v>27</v>
      </c>
      <c r="S105" s="6">
        <v>0.05</v>
      </c>
      <c r="T105" s="5" t="str">
        <f t="shared" si="41"/>
        <v>公斤</v>
      </c>
      <c r="U105" s="144" t="s">
        <v>294</v>
      </c>
      <c r="V105" s="220">
        <v>1</v>
      </c>
      <c r="W105" s="5" t="str">
        <f t="shared" si="42"/>
        <v>公斤</v>
      </c>
      <c r="X105" s="193"/>
      <c r="Y105" s="330"/>
      <c r="Z105" s="7" t="str">
        <f t="shared" si="26"/>
        <v/>
      </c>
      <c r="AA105" s="90"/>
      <c r="AB105" s="9"/>
      <c r="AC105" s="77"/>
      <c r="AD105" s="8"/>
      <c r="AE105" s="8"/>
      <c r="AF105" s="8"/>
      <c r="AG105" s="8"/>
      <c r="AH105" s="8"/>
      <c r="AI105" s="8"/>
      <c r="AJ105" s="8"/>
      <c r="AK105" s="8"/>
    </row>
    <row r="106" spans="1:37" ht="15" customHeight="1">
      <c r="A106" s="116"/>
      <c r="B106" s="308"/>
      <c r="C106" s="309"/>
      <c r="D106" s="309"/>
      <c r="E106" s="309"/>
      <c r="F106" s="309"/>
      <c r="G106" s="309"/>
      <c r="H106" s="310"/>
      <c r="I106" s="144"/>
      <c r="J106" s="144"/>
      <c r="K106" s="31" t="str">
        <f t="shared" si="34"/>
        <v/>
      </c>
      <c r="L106" s="144" t="s">
        <v>25</v>
      </c>
      <c r="M106" s="144">
        <v>0.5</v>
      </c>
      <c r="N106" s="31" t="str">
        <f t="shared" si="22"/>
        <v>公斤</v>
      </c>
      <c r="O106" s="144" t="s">
        <v>69</v>
      </c>
      <c r="P106" s="413">
        <v>0.02</v>
      </c>
      <c r="Q106" s="31" t="str">
        <f t="shared" si="23"/>
        <v>公斤</v>
      </c>
      <c r="R106" s="6"/>
      <c r="S106" s="6"/>
      <c r="T106" s="5" t="str">
        <f t="shared" si="41"/>
        <v/>
      </c>
      <c r="U106" s="144" t="s">
        <v>196</v>
      </c>
      <c r="V106" s="220">
        <v>1</v>
      </c>
      <c r="W106" s="5" t="str">
        <f t="shared" si="42"/>
        <v>公斤</v>
      </c>
      <c r="X106" s="193"/>
      <c r="Y106" s="330"/>
      <c r="Z106" s="7" t="str">
        <f t="shared" si="26"/>
        <v/>
      </c>
      <c r="AA106" s="90"/>
      <c r="AB106" s="9"/>
      <c r="AC106" s="77"/>
      <c r="AD106" s="8"/>
      <c r="AE106" s="8"/>
      <c r="AF106" s="8"/>
      <c r="AG106" s="8"/>
      <c r="AH106" s="8"/>
      <c r="AI106" s="8"/>
      <c r="AJ106" s="8"/>
      <c r="AK106" s="8"/>
    </row>
    <row r="107" spans="1:37" ht="15" customHeight="1">
      <c r="A107" s="114" t="s">
        <v>122</v>
      </c>
      <c r="B107" s="308"/>
      <c r="C107" s="309"/>
      <c r="D107" s="309"/>
      <c r="E107" s="309"/>
      <c r="F107" s="309"/>
      <c r="G107" s="309"/>
      <c r="H107" s="310"/>
      <c r="I107" s="144"/>
      <c r="J107" s="144"/>
      <c r="K107" s="31" t="str">
        <f t="shared" si="34"/>
        <v/>
      </c>
      <c r="L107" s="144" t="s">
        <v>27</v>
      </c>
      <c r="M107" s="144">
        <v>0.05</v>
      </c>
      <c r="N107" s="31" t="str">
        <f t="shared" si="22"/>
        <v>公斤</v>
      </c>
      <c r="O107" s="144" t="s">
        <v>27</v>
      </c>
      <c r="P107" s="144">
        <v>0.05</v>
      </c>
      <c r="Q107" s="31" t="str">
        <f t="shared" si="23"/>
        <v>公斤</v>
      </c>
      <c r="R107" s="6"/>
      <c r="S107" s="6"/>
      <c r="T107" s="5" t="str">
        <f t="shared" si="41"/>
        <v/>
      </c>
      <c r="U107" s="144"/>
      <c r="V107" s="220"/>
      <c r="W107" s="5" t="str">
        <f t="shared" si="42"/>
        <v/>
      </c>
      <c r="X107" s="193"/>
      <c r="Y107" s="330"/>
      <c r="Z107" s="7" t="str">
        <f t="shared" si="26"/>
        <v/>
      </c>
      <c r="AA107" s="90"/>
      <c r="AB107" s="9"/>
      <c r="AC107" s="77"/>
      <c r="AD107" s="8"/>
      <c r="AE107" s="8"/>
      <c r="AF107" s="8"/>
      <c r="AG107" s="8"/>
      <c r="AH107" s="8"/>
      <c r="AI107" s="8"/>
      <c r="AJ107" s="8"/>
      <c r="AK107" s="8"/>
    </row>
    <row r="108" spans="1:37" ht="15" customHeight="1">
      <c r="A108" s="122"/>
      <c r="B108" s="308"/>
      <c r="C108" s="309"/>
      <c r="D108" s="309"/>
      <c r="E108" s="309"/>
      <c r="F108" s="309"/>
      <c r="G108" s="309"/>
      <c r="H108" s="310"/>
      <c r="I108" s="144"/>
      <c r="J108" s="144"/>
      <c r="K108" s="31" t="str">
        <f t="shared" si="34"/>
        <v/>
      </c>
      <c r="L108" s="144"/>
      <c r="M108" s="144"/>
      <c r="N108" s="31" t="str">
        <f t="shared" si="22"/>
        <v/>
      </c>
      <c r="O108" s="144"/>
      <c r="P108" s="144"/>
      <c r="Q108" s="31" t="str">
        <f t="shared" si="23"/>
        <v/>
      </c>
      <c r="R108" s="6"/>
      <c r="S108" s="6"/>
      <c r="T108" s="5" t="str">
        <f t="shared" si="41"/>
        <v/>
      </c>
      <c r="U108" s="144"/>
      <c r="V108" s="220"/>
      <c r="W108" s="5" t="str">
        <f t="shared" si="42"/>
        <v/>
      </c>
      <c r="X108" s="193"/>
      <c r="Y108" s="330"/>
      <c r="Z108" s="7" t="str">
        <f t="shared" si="26"/>
        <v/>
      </c>
      <c r="AA108" s="90"/>
      <c r="AB108" s="9"/>
      <c r="AC108" s="77"/>
      <c r="AD108" s="8"/>
      <c r="AE108" s="8"/>
      <c r="AF108" s="8"/>
      <c r="AG108" s="8"/>
      <c r="AH108" s="8"/>
      <c r="AI108" s="8"/>
      <c r="AJ108" s="8"/>
      <c r="AK108" s="8"/>
    </row>
    <row r="109" spans="1:37" ht="15" customHeight="1" thickBot="1">
      <c r="A109" s="123"/>
      <c r="B109" s="311"/>
      <c r="C109" s="312"/>
      <c r="D109" s="312"/>
      <c r="E109" s="312"/>
      <c r="F109" s="312"/>
      <c r="G109" s="312"/>
      <c r="H109" s="313"/>
      <c r="I109" s="145"/>
      <c r="J109" s="145"/>
      <c r="K109" s="39" t="str">
        <f t="shared" si="34"/>
        <v/>
      </c>
      <c r="L109" s="145"/>
      <c r="M109" s="145"/>
      <c r="N109" s="39" t="str">
        <f t="shared" si="22"/>
        <v/>
      </c>
      <c r="O109" s="145"/>
      <c r="P109" s="145"/>
      <c r="Q109" s="39" t="str">
        <f t="shared" si="23"/>
        <v/>
      </c>
      <c r="R109" s="13"/>
      <c r="S109" s="13"/>
      <c r="T109" s="12" t="str">
        <f t="shared" si="41"/>
        <v/>
      </c>
      <c r="U109" s="145"/>
      <c r="V109" s="241"/>
      <c r="W109" s="12" t="str">
        <f t="shared" si="42"/>
        <v/>
      </c>
      <c r="X109" s="332"/>
      <c r="Y109" s="333"/>
      <c r="Z109" s="14" t="str">
        <f t="shared" si="26"/>
        <v/>
      </c>
      <c r="AA109" s="91"/>
      <c r="AB109" s="11"/>
      <c r="AC109" s="78"/>
      <c r="AD109" s="15"/>
      <c r="AE109" s="15"/>
      <c r="AF109" s="15"/>
      <c r="AG109" s="15"/>
      <c r="AH109" s="15"/>
      <c r="AI109" s="15"/>
      <c r="AJ109" s="15"/>
      <c r="AK109" s="15"/>
    </row>
    <row r="110" spans="1:37" ht="15" customHeight="1">
      <c r="A110" s="126" t="s">
        <v>132</v>
      </c>
      <c r="B110" s="308">
        <v>6</v>
      </c>
      <c r="C110" s="309">
        <v>2.7</v>
      </c>
      <c r="D110" s="309">
        <v>1.5</v>
      </c>
      <c r="E110" s="309">
        <v>3</v>
      </c>
      <c r="F110" s="309">
        <v>0</v>
      </c>
      <c r="G110" s="309">
        <v>0</v>
      </c>
      <c r="H110" s="310">
        <v>795</v>
      </c>
      <c r="I110" s="463" t="s">
        <v>48</v>
      </c>
      <c r="J110" s="441"/>
      <c r="K110" s="48" t="str">
        <f t="shared" si="34"/>
        <v/>
      </c>
      <c r="L110" s="460" t="s">
        <v>189</v>
      </c>
      <c r="M110" s="461"/>
      <c r="N110" s="48" t="str">
        <f t="shared" si="22"/>
        <v/>
      </c>
      <c r="O110" s="416" t="s">
        <v>78</v>
      </c>
      <c r="P110" s="442"/>
      <c r="Q110" s="48" t="str">
        <f t="shared" si="23"/>
        <v/>
      </c>
      <c r="R110" s="28" t="s">
        <v>19</v>
      </c>
      <c r="S110" s="28"/>
      <c r="T110" s="16"/>
      <c r="U110" s="420" t="s">
        <v>295</v>
      </c>
      <c r="V110" s="419"/>
      <c r="W110" s="16"/>
      <c r="X110" s="334" t="s">
        <v>357</v>
      </c>
      <c r="Y110" s="335"/>
      <c r="Z110" s="17" t="str">
        <f t="shared" si="26"/>
        <v/>
      </c>
      <c r="AA110" s="90" t="s">
        <v>358</v>
      </c>
      <c r="AB110" s="27"/>
      <c r="AC110" s="75" t="str">
        <f t="shared" si="27"/>
        <v>f5</v>
      </c>
      <c r="AD110" s="76" t="str">
        <f t="shared" si="28"/>
        <v xml:space="preserve">米 紅藜 糙米   </v>
      </c>
      <c r="AE110" s="76" t="str">
        <f t="shared" si="29"/>
        <v xml:space="preserve">豬後腿肉 時蔬 胡蘿蔔 大蒜 青蔥 </v>
      </c>
      <c r="AF110" s="76" t="str">
        <f t="shared" si="30"/>
        <v xml:space="preserve">甘薯條 黑輪    </v>
      </c>
      <c r="AG110" s="76" t="str">
        <f t="shared" si="31"/>
        <v xml:space="preserve">蔬菜 大蒜    </v>
      </c>
      <c r="AH110" s="76" t="str">
        <f t="shared" si="32"/>
        <v xml:space="preserve">雞蛋 冷凍玉米粒 切片火腿(豬肉) 時蔬 玉米濃湯調理包 </v>
      </c>
      <c r="AI110" s="76" t="str">
        <f t="shared" si="33"/>
        <v xml:space="preserve">點心     </v>
      </c>
      <c r="AJ110" s="76" t="str">
        <f>AA111&amp;" "&amp;AA112&amp;" "&amp;AA113&amp;" "&amp;AA114&amp;" "&amp;AA115&amp;" "&amp;AA116</f>
        <v xml:space="preserve">     </v>
      </c>
      <c r="AK110" s="76" t="str">
        <f>AB111&amp;" "&amp;AB112&amp;" "&amp;AB113&amp;" "&amp;AB114&amp;" "&amp;AB115&amp;" "&amp;AB116</f>
        <v xml:space="preserve">     </v>
      </c>
    </row>
    <row r="111" spans="1:37" ht="15" customHeight="1">
      <c r="A111" s="122"/>
      <c r="B111" s="308"/>
      <c r="C111" s="309"/>
      <c r="D111" s="309"/>
      <c r="E111" s="309"/>
      <c r="F111" s="309"/>
      <c r="G111" s="309"/>
      <c r="H111" s="310"/>
      <c r="I111" s="144" t="s">
        <v>20</v>
      </c>
      <c r="J111" s="144">
        <v>8</v>
      </c>
      <c r="K111" s="30" t="str">
        <f t="shared" si="34"/>
        <v>公斤</v>
      </c>
      <c r="L111" s="144" t="s">
        <v>28</v>
      </c>
      <c r="M111" s="144">
        <v>6</v>
      </c>
      <c r="N111" s="30" t="str">
        <f t="shared" si="22"/>
        <v>公斤</v>
      </c>
      <c r="O111" s="184" t="s">
        <v>228</v>
      </c>
      <c r="P111" s="180">
        <v>3</v>
      </c>
      <c r="Q111" s="30" t="str">
        <f t="shared" si="23"/>
        <v>公斤</v>
      </c>
      <c r="R111" s="10" t="s">
        <v>15</v>
      </c>
      <c r="S111" s="10">
        <v>7</v>
      </c>
      <c r="T111" s="5" t="str">
        <f t="shared" ref="T111:T116" si="43">IF(S111,"公斤","")</f>
        <v>公斤</v>
      </c>
      <c r="U111" s="155" t="s">
        <v>35</v>
      </c>
      <c r="V111" s="221">
        <v>0.6</v>
      </c>
      <c r="W111" s="5" t="str">
        <f t="shared" ref="W111:W116" si="44">IF(V111,"公斤","")</f>
        <v>公斤</v>
      </c>
      <c r="X111" s="193" t="s">
        <v>357</v>
      </c>
      <c r="Y111" s="330">
        <v>9</v>
      </c>
      <c r="Z111" s="7" t="str">
        <f t="shared" si="26"/>
        <v>公斤</v>
      </c>
      <c r="AA111" s="90"/>
      <c r="AB111" s="9"/>
      <c r="AC111" s="77"/>
      <c r="AD111" s="8"/>
      <c r="AE111" s="8"/>
      <c r="AF111" s="8"/>
      <c r="AG111" s="8"/>
      <c r="AH111" s="8"/>
      <c r="AI111" s="8"/>
      <c r="AJ111" s="8"/>
      <c r="AK111" s="8"/>
    </row>
    <row r="112" spans="1:37" ht="15" customHeight="1">
      <c r="A112" s="115">
        <v>45373</v>
      </c>
      <c r="B112" s="308"/>
      <c r="C112" s="309"/>
      <c r="D112" s="309"/>
      <c r="E112" s="309"/>
      <c r="F112" s="309"/>
      <c r="G112" s="309"/>
      <c r="H112" s="310"/>
      <c r="I112" s="144" t="s">
        <v>50</v>
      </c>
      <c r="J112" s="144">
        <v>0.1</v>
      </c>
      <c r="K112" s="31" t="str">
        <f t="shared" si="34"/>
        <v>公斤</v>
      </c>
      <c r="L112" s="144" t="s">
        <v>361</v>
      </c>
      <c r="M112" s="144">
        <v>5</v>
      </c>
      <c r="N112" s="31" t="str">
        <f t="shared" si="22"/>
        <v>公斤</v>
      </c>
      <c r="O112" s="141" t="s">
        <v>229</v>
      </c>
      <c r="P112" s="141">
        <v>3</v>
      </c>
      <c r="Q112" s="31" t="str">
        <f t="shared" si="23"/>
        <v>公斤</v>
      </c>
      <c r="R112" s="6" t="s">
        <v>27</v>
      </c>
      <c r="S112" s="6">
        <v>0.05</v>
      </c>
      <c r="T112" s="5" t="str">
        <f t="shared" si="43"/>
        <v>公斤</v>
      </c>
      <c r="U112" s="141" t="s">
        <v>296</v>
      </c>
      <c r="V112" s="221">
        <v>1</v>
      </c>
      <c r="W112" s="5" t="str">
        <f t="shared" si="44"/>
        <v>公斤</v>
      </c>
      <c r="X112" s="193"/>
      <c r="Y112" s="330"/>
      <c r="Z112" s="7" t="str">
        <f t="shared" si="26"/>
        <v/>
      </c>
      <c r="AA112" s="90"/>
      <c r="AB112" s="9"/>
      <c r="AC112" s="77"/>
      <c r="AD112" s="8"/>
      <c r="AE112" s="8"/>
      <c r="AF112" s="8"/>
      <c r="AG112" s="8"/>
      <c r="AH112" s="8"/>
      <c r="AI112" s="8"/>
      <c r="AJ112" s="8"/>
      <c r="AK112" s="8"/>
    </row>
    <row r="113" spans="1:37" ht="15" customHeight="1">
      <c r="A113" s="116"/>
      <c r="B113" s="308"/>
      <c r="C113" s="309"/>
      <c r="D113" s="309"/>
      <c r="E113" s="309"/>
      <c r="F113" s="309"/>
      <c r="G113" s="309"/>
      <c r="H113" s="310"/>
      <c r="I113" s="144" t="s">
        <v>37</v>
      </c>
      <c r="J113" s="144">
        <v>2</v>
      </c>
      <c r="K113" s="31" t="str">
        <f t="shared" si="34"/>
        <v>公斤</v>
      </c>
      <c r="L113" s="144" t="s">
        <v>25</v>
      </c>
      <c r="M113" s="144">
        <v>1</v>
      </c>
      <c r="N113" s="31" t="str">
        <f t="shared" si="22"/>
        <v>公斤</v>
      </c>
      <c r="O113" s="180"/>
      <c r="P113" s="180"/>
      <c r="Q113" s="31" t="str">
        <f t="shared" si="23"/>
        <v/>
      </c>
      <c r="R113" s="6"/>
      <c r="S113" s="6"/>
      <c r="T113" s="5" t="str">
        <f t="shared" si="43"/>
        <v/>
      </c>
      <c r="U113" s="193" t="s">
        <v>251</v>
      </c>
      <c r="V113" s="243">
        <v>1</v>
      </c>
      <c r="W113" s="5" t="str">
        <f t="shared" si="44"/>
        <v>公斤</v>
      </c>
      <c r="X113" s="193"/>
      <c r="Y113" s="330"/>
      <c r="Z113" s="7" t="str">
        <f t="shared" si="26"/>
        <v/>
      </c>
      <c r="AA113" s="90"/>
      <c r="AB113" s="9"/>
      <c r="AC113" s="77"/>
      <c r="AD113" s="8"/>
      <c r="AE113" s="8"/>
      <c r="AF113" s="8"/>
      <c r="AG113" s="8"/>
      <c r="AH113" s="8"/>
      <c r="AI113" s="8"/>
      <c r="AJ113" s="8"/>
      <c r="AK113" s="8"/>
    </row>
    <row r="114" spans="1:37" ht="15" customHeight="1">
      <c r="A114" s="114" t="s">
        <v>114</v>
      </c>
      <c r="B114" s="308"/>
      <c r="C114" s="309"/>
      <c r="D114" s="309"/>
      <c r="E114" s="309"/>
      <c r="F114" s="309"/>
      <c r="G114" s="309"/>
      <c r="H114" s="310"/>
      <c r="I114" s="144"/>
      <c r="J114" s="144"/>
      <c r="K114" s="31" t="str">
        <f t="shared" si="34"/>
        <v/>
      </c>
      <c r="L114" s="144" t="s">
        <v>27</v>
      </c>
      <c r="M114" s="144">
        <v>0.05</v>
      </c>
      <c r="N114" s="31" t="str">
        <f t="shared" si="22"/>
        <v>公斤</v>
      </c>
      <c r="O114" s="141"/>
      <c r="P114" s="141"/>
      <c r="Q114" s="31" t="str">
        <f t="shared" si="23"/>
        <v/>
      </c>
      <c r="R114" s="6"/>
      <c r="S114" s="6"/>
      <c r="T114" s="5" t="str">
        <f t="shared" si="43"/>
        <v/>
      </c>
      <c r="U114" s="244" t="s">
        <v>297</v>
      </c>
      <c r="V114" s="217">
        <v>2</v>
      </c>
      <c r="W114" s="5" t="str">
        <f t="shared" si="44"/>
        <v>公斤</v>
      </c>
      <c r="X114" s="193"/>
      <c r="Y114" s="330"/>
      <c r="Z114" s="7" t="str">
        <f t="shared" si="26"/>
        <v/>
      </c>
      <c r="AA114" s="90"/>
      <c r="AB114" s="9"/>
      <c r="AC114" s="77"/>
      <c r="AD114" s="8"/>
      <c r="AE114" s="8"/>
      <c r="AF114" s="8"/>
      <c r="AG114" s="8"/>
      <c r="AH114" s="8"/>
      <c r="AI114" s="8"/>
      <c r="AJ114" s="8"/>
      <c r="AK114" s="8"/>
    </row>
    <row r="115" spans="1:37" ht="15" customHeight="1">
      <c r="A115" s="122"/>
      <c r="B115" s="308"/>
      <c r="C115" s="309"/>
      <c r="D115" s="309"/>
      <c r="E115" s="309"/>
      <c r="F115" s="309"/>
      <c r="G115" s="309"/>
      <c r="H115" s="310"/>
      <c r="I115" s="144"/>
      <c r="J115" s="144"/>
      <c r="K115" s="31" t="str">
        <f t="shared" si="34"/>
        <v/>
      </c>
      <c r="L115" s="144" t="s">
        <v>190</v>
      </c>
      <c r="M115" s="144"/>
      <c r="N115" s="31" t="str">
        <f t="shared" si="22"/>
        <v/>
      </c>
      <c r="O115" s="141"/>
      <c r="P115" s="141"/>
      <c r="Q115" s="31" t="str">
        <f t="shared" si="23"/>
        <v/>
      </c>
      <c r="R115" s="6"/>
      <c r="S115" s="6"/>
      <c r="T115" s="5" t="str">
        <f t="shared" si="43"/>
        <v/>
      </c>
      <c r="U115" s="244" t="s">
        <v>298</v>
      </c>
      <c r="V115" s="217"/>
      <c r="W115" s="5" t="str">
        <f t="shared" si="44"/>
        <v/>
      </c>
      <c r="X115" s="193"/>
      <c r="Y115" s="330"/>
      <c r="Z115" s="7" t="str">
        <f t="shared" si="26"/>
        <v/>
      </c>
      <c r="AA115" s="90"/>
      <c r="AB115" s="9"/>
      <c r="AC115" s="77"/>
      <c r="AD115" s="8"/>
      <c r="AE115" s="8"/>
      <c r="AF115" s="8"/>
      <c r="AG115" s="8"/>
      <c r="AH115" s="8"/>
      <c r="AI115" s="8"/>
      <c r="AJ115" s="8"/>
      <c r="AK115" s="8"/>
    </row>
    <row r="116" spans="1:37" ht="15" customHeight="1" thickBot="1">
      <c r="A116" s="123"/>
      <c r="B116" s="311"/>
      <c r="C116" s="312"/>
      <c r="D116" s="312"/>
      <c r="E116" s="312"/>
      <c r="F116" s="312"/>
      <c r="G116" s="312"/>
      <c r="H116" s="313"/>
      <c r="I116" s="145"/>
      <c r="J116" s="145"/>
      <c r="K116" s="39" t="str">
        <f t="shared" si="34"/>
        <v/>
      </c>
      <c r="L116" s="145"/>
      <c r="M116" s="145"/>
      <c r="N116" s="39" t="str">
        <f t="shared" si="22"/>
        <v/>
      </c>
      <c r="O116" s="185"/>
      <c r="P116" s="185"/>
      <c r="Q116" s="39" t="str">
        <f t="shared" si="23"/>
        <v/>
      </c>
      <c r="R116" s="13"/>
      <c r="S116" s="13"/>
      <c r="T116" s="12" t="str">
        <f t="shared" si="43"/>
        <v/>
      </c>
      <c r="U116" s="149"/>
      <c r="V116" s="245"/>
      <c r="W116" s="12" t="str">
        <f t="shared" si="44"/>
        <v/>
      </c>
      <c r="X116" s="332"/>
      <c r="Y116" s="333"/>
      <c r="Z116" s="14" t="str">
        <f t="shared" si="26"/>
        <v/>
      </c>
      <c r="AA116" s="91"/>
      <c r="AB116" s="11"/>
      <c r="AC116" s="78"/>
      <c r="AD116" s="15"/>
      <c r="AE116" s="15"/>
      <c r="AF116" s="15"/>
      <c r="AG116" s="15"/>
      <c r="AH116" s="15"/>
      <c r="AI116" s="15"/>
      <c r="AJ116" s="15"/>
      <c r="AK116" s="15"/>
    </row>
    <row r="117" spans="1:37" ht="15" customHeight="1">
      <c r="A117" s="121" t="s">
        <v>133</v>
      </c>
      <c r="B117" s="308">
        <v>5</v>
      </c>
      <c r="C117" s="309">
        <v>2.4</v>
      </c>
      <c r="D117" s="309">
        <v>1.7</v>
      </c>
      <c r="E117" s="309">
        <v>3</v>
      </c>
      <c r="F117" s="309">
        <v>0</v>
      </c>
      <c r="G117" s="309">
        <v>0</v>
      </c>
      <c r="H117" s="310">
        <v>708</v>
      </c>
      <c r="I117" s="414" t="s">
        <v>17</v>
      </c>
      <c r="J117" s="424"/>
      <c r="K117" s="48" t="str">
        <f t="shared" si="34"/>
        <v/>
      </c>
      <c r="L117" s="414" t="s">
        <v>191</v>
      </c>
      <c r="M117" s="424"/>
      <c r="N117" s="48" t="str">
        <f t="shared" si="22"/>
        <v/>
      </c>
      <c r="O117" s="414" t="s">
        <v>230</v>
      </c>
      <c r="P117" s="424"/>
      <c r="Q117" s="48" t="str">
        <f t="shared" si="23"/>
        <v/>
      </c>
      <c r="R117" s="28" t="s">
        <v>19</v>
      </c>
      <c r="S117" s="28"/>
      <c r="T117" s="16"/>
      <c r="U117" s="414" t="s">
        <v>299</v>
      </c>
      <c r="V117" s="415"/>
      <c r="W117" s="16"/>
      <c r="X117" s="328" t="s">
        <v>357</v>
      </c>
      <c r="Y117" s="329"/>
      <c r="Z117" s="17" t="str">
        <f t="shared" si="26"/>
        <v/>
      </c>
      <c r="AA117" s="90"/>
      <c r="AB117" s="27"/>
      <c r="AC117" s="75" t="str">
        <f t="shared" si="27"/>
        <v>g1</v>
      </c>
      <c r="AD117" s="76" t="str">
        <f t="shared" si="28"/>
        <v xml:space="preserve">米     </v>
      </c>
      <c r="AE117" s="76" t="str">
        <f t="shared" si="29"/>
        <v xml:space="preserve">豬後腿肉 乾海帶 麵丸 大蒜  </v>
      </c>
      <c r="AF117" s="76" t="str">
        <f t="shared" si="30"/>
        <v xml:space="preserve">豬後腿肉 綠豆芽 韮菜 大蒜 油蔥酥 </v>
      </c>
      <c r="AG117" s="76" t="str">
        <f t="shared" si="31"/>
        <v xml:space="preserve">蔬菜 大蒜    </v>
      </c>
      <c r="AH117" s="76" t="str">
        <f t="shared" si="32"/>
        <v xml:space="preserve">時蔬 鮮菇 胡蘿蔔 大骨 薑 </v>
      </c>
      <c r="AI117" s="76" t="str">
        <f t="shared" si="33"/>
        <v xml:space="preserve">點心     </v>
      </c>
      <c r="AJ117" s="76" t="str">
        <f>AA118&amp;" "&amp;AA119&amp;" "&amp;AA120&amp;" "&amp;AA121&amp;" "&amp;AA122&amp;" "&amp;AA123</f>
        <v xml:space="preserve">     </v>
      </c>
      <c r="AK117" s="76" t="str">
        <f>AB118&amp;" "&amp;AB119&amp;" "&amp;AB120&amp;" "&amp;AB121&amp;" "&amp;AB122&amp;" "&amp;AB123</f>
        <v xml:space="preserve">     </v>
      </c>
    </row>
    <row r="118" spans="1:37" ht="15" customHeight="1">
      <c r="A118" s="122"/>
      <c r="B118" s="308"/>
      <c r="C118" s="309"/>
      <c r="D118" s="309"/>
      <c r="E118" s="309"/>
      <c r="F118" s="309"/>
      <c r="G118" s="309"/>
      <c r="H118" s="310"/>
      <c r="I118" s="144" t="s">
        <v>20</v>
      </c>
      <c r="J118" s="144">
        <v>10</v>
      </c>
      <c r="K118" s="30" t="str">
        <f t="shared" si="34"/>
        <v>公斤</v>
      </c>
      <c r="L118" s="144" t="s">
        <v>28</v>
      </c>
      <c r="M118" s="144">
        <v>6</v>
      </c>
      <c r="N118" s="30" t="str">
        <f t="shared" si="22"/>
        <v>公斤</v>
      </c>
      <c r="O118" s="144" t="s">
        <v>28</v>
      </c>
      <c r="P118" s="144">
        <v>1.2</v>
      </c>
      <c r="Q118" s="30" t="str">
        <f t="shared" si="23"/>
        <v>公斤</v>
      </c>
      <c r="R118" s="10" t="s">
        <v>15</v>
      </c>
      <c r="S118" s="10">
        <v>7</v>
      </c>
      <c r="T118" s="5" t="str">
        <f t="shared" ref="T118:T123" si="45">IF(S118,"公斤","")</f>
        <v>公斤</v>
      </c>
      <c r="U118" s="144" t="s">
        <v>19</v>
      </c>
      <c r="V118" s="220">
        <v>2</v>
      </c>
      <c r="W118" s="5" t="str">
        <f t="shared" ref="W118:W123" si="46">IF(V118,"公斤","")</f>
        <v>公斤</v>
      </c>
      <c r="X118" s="193" t="s">
        <v>357</v>
      </c>
      <c r="Y118" s="330">
        <v>9</v>
      </c>
      <c r="Z118" s="7" t="str">
        <f t="shared" si="26"/>
        <v>公斤</v>
      </c>
      <c r="AA118" s="90"/>
      <c r="AB118" s="9"/>
      <c r="AC118" s="77"/>
      <c r="AD118" s="8"/>
      <c r="AE118" s="8"/>
      <c r="AF118" s="8"/>
      <c r="AG118" s="8"/>
      <c r="AH118" s="8"/>
      <c r="AI118" s="8"/>
      <c r="AJ118" s="8"/>
      <c r="AK118" s="8"/>
    </row>
    <row r="119" spans="1:37" ht="15" customHeight="1">
      <c r="A119" s="115">
        <v>45376</v>
      </c>
      <c r="B119" s="308"/>
      <c r="C119" s="309"/>
      <c r="D119" s="309"/>
      <c r="E119" s="309"/>
      <c r="F119" s="309"/>
      <c r="G119" s="309"/>
      <c r="H119" s="310"/>
      <c r="I119" s="144"/>
      <c r="J119" s="144"/>
      <c r="K119" s="31" t="str">
        <f t="shared" si="34"/>
        <v/>
      </c>
      <c r="L119" s="155" t="s">
        <v>192</v>
      </c>
      <c r="M119" s="144">
        <v>1</v>
      </c>
      <c r="N119" s="31" t="str">
        <f t="shared" si="22"/>
        <v>公斤</v>
      </c>
      <c r="O119" s="144" t="s">
        <v>23</v>
      </c>
      <c r="P119" s="144">
        <v>5</v>
      </c>
      <c r="Q119" s="31" t="str">
        <f t="shared" si="23"/>
        <v>公斤</v>
      </c>
      <c r="R119" s="6" t="s">
        <v>27</v>
      </c>
      <c r="S119" s="6">
        <v>0.05</v>
      </c>
      <c r="T119" s="5" t="str">
        <f t="shared" si="45"/>
        <v>公斤</v>
      </c>
      <c r="U119" s="144" t="s">
        <v>300</v>
      </c>
      <c r="V119" s="220">
        <v>1</v>
      </c>
      <c r="W119" s="5" t="str">
        <f t="shared" si="46"/>
        <v>公斤</v>
      </c>
      <c r="X119" s="193"/>
      <c r="Y119" s="330"/>
      <c r="Z119" s="7" t="str">
        <f t="shared" si="26"/>
        <v/>
      </c>
      <c r="AA119" s="90"/>
      <c r="AB119" s="9"/>
      <c r="AC119" s="77"/>
      <c r="AD119" s="8"/>
      <c r="AE119" s="8"/>
      <c r="AF119" s="8"/>
      <c r="AG119" s="8"/>
      <c r="AH119" s="8"/>
      <c r="AI119" s="8"/>
      <c r="AJ119" s="8"/>
      <c r="AK119" s="8"/>
    </row>
    <row r="120" spans="1:37" ht="15" customHeight="1">
      <c r="A120" s="116"/>
      <c r="B120" s="308"/>
      <c r="C120" s="309"/>
      <c r="D120" s="309"/>
      <c r="E120" s="309"/>
      <c r="F120" s="309"/>
      <c r="G120" s="309"/>
      <c r="H120" s="310"/>
      <c r="I120" s="144"/>
      <c r="J120" s="144"/>
      <c r="K120" s="31" t="str">
        <f t="shared" si="34"/>
        <v/>
      </c>
      <c r="L120" s="144" t="s">
        <v>193</v>
      </c>
      <c r="M120" s="144">
        <v>0.4</v>
      </c>
      <c r="N120" s="31" t="str">
        <f t="shared" si="22"/>
        <v>公斤</v>
      </c>
      <c r="O120" s="144" t="s">
        <v>31</v>
      </c>
      <c r="P120" s="144">
        <v>0.5</v>
      </c>
      <c r="Q120" s="31" t="str">
        <f t="shared" si="23"/>
        <v>公斤</v>
      </c>
      <c r="R120" s="6"/>
      <c r="S120" s="6"/>
      <c r="T120" s="5" t="str">
        <f t="shared" si="45"/>
        <v/>
      </c>
      <c r="U120" s="144" t="s">
        <v>25</v>
      </c>
      <c r="V120" s="220">
        <v>0.5</v>
      </c>
      <c r="W120" s="5" t="str">
        <f t="shared" si="46"/>
        <v>公斤</v>
      </c>
      <c r="X120" s="193"/>
      <c r="Y120" s="330"/>
      <c r="Z120" s="7" t="str">
        <f t="shared" si="26"/>
        <v/>
      </c>
      <c r="AA120" s="90"/>
      <c r="AB120" s="9"/>
      <c r="AC120" s="77"/>
      <c r="AD120" s="8"/>
      <c r="AE120" s="8"/>
      <c r="AF120" s="8"/>
      <c r="AG120" s="8"/>
      <c r="AH120" s="8"/>
      <c r="AI120" s="8"/>
      <c r="AJ120" s="8"/>
      <c r="AK120" s="8"/>
    </row>
    <row r="121" spans="1:37" ht="15" customHeight="1">
      <c r="A121" s="114" t="s">
        <v>116</v>
      </c>
      <c r="B121" s="308"/>
      <c r="C121" s="309"/>
      <c r="D121" s="309"/>
      <c r="E121" s="309"/>
      <c r="F121" s="309"/>
      <c r="G121" s="309"/>
      <c r="H121" s="310"/>
      <c r="I121" s="144"/>
      <c r="J121" s="144"/>
      <c r="K121" s="31" t="str">
        <f t="shared" si="34"/>
        <v/>
      </c>
      <c r="L121" s="144" t="s">
        <v>27</v>
      </c>
      <c r="M121" s="144">
        <v>0.05</v>
      </c>
      <c r="N121" s="31" t="str">
        <f t="shared" si="22"/>
        <v>公斤</v>
      </c>
      <c r="O121" s="144" t="s">
        <v>27</v>
      </c>
      <c r="P121" s="144">
        <v>0.05</v>
      </c>
      <c r="Q121" s="31" t="str">
        <f t="shared" si="23"/>
        <v>公斤</v>
      </c>
      <c r="R121" s="6"/>
      <c r="S121" s="6"/>
      <c r="T121" s="5" t="str">
        <f t="shared" si="45"/>
        <v/>
      </c>
      <c r="U121" s="144" t="s">
        <v>39</v>
      </c>
      <c r="V121" s="220">
        <v>1</v>
      </c>
      <c r="W121" s="5" t="str">
        <f t="shared" si="46"/>
        <v>公斤</v>
      </c>
      <c r="X121" s="193"/>
      <c r="Y121" s="330"/>
      <c r="Z121" s="7" t="str">
        <f t="shared" si="26"/>
        <v/>
      </c>
      <c r="AA121" s="90"/>
      <c r="AB121" s="9"/>
      <c r="AC121" s="77"/>
      <c r="AD121" s="8"/>
      <c r="AE121" s="8"/>
      <c r="AF121" s="8"/>
      <c r="AG121" s="8"/>
      <c r="AH121" s="8"/>
      <c r="AI121" s="8"/>
      <c r="AJ121" s="8"/>
      <c r="AK121" s="8"/>
    </row>
    <row r="122" spans="1:37" ht="15" customHeight="1">
      <c r="A122" s="122"/>
      <c r="B122" s="308"/>
      <c r="C122" s="309"/>
      <c r="D122" s="309"/>
      <c r="E122" s="309"/>
      <c r="F122" s="309"/>
      <c r="G122" s="309"/>
      <c r="H122" s="310"/>
      <c r="I122" s="144"/>
      <c r="J122" s="144"/>
      <c r="K122" s="31" t="str">
        <f t="shared" si="34"/>
        <v/>
      </c>
      <c r="L122" s="144"/>
      <c r="M122" s="144"/>
      <c r="N122" s="31" t="str">
        <f t="shared" si="22"/>
        <v/>
      </c>
      <c r="O122" s="144" t="s">
        <v>207</v>
      </c>
      <c r="P122" s="144"/>
      <c r="Q122" s="31" t="str">
        <f t="shared" si="23"/>
        <v/>
      </c>
      <c r="R122" s="6"/>
      <c r="S122" s="6"/>
      <c r="T122" s="5" t="str">
        <f t="shared" si="45"/>
        <v/>
      </c>
      <c r="U122" s="144" t="s">
        <v>32</v>
      </c>
      <c r="V122" s="220">
        <v>0.05</v>
      </c>
      <c r="W122" s="5" t="str">
        <f t="shared" si="46"/>
        <v>公斤</v>
      </c>
      <c r="X122" s="193"/>
      <c r="Y122" s="330"/>
      <c r="Z122" s="7" t="str">
        <f t="shared" si="26"/>
        <v/>
      </c>
      <c r="AA122" s="90"/>
      <c r="AB122" s="9"/>
      <c r="AC122" s="77"/>
      <c r="AD122" s="8"/>
      <c r="AE122" s="8"/>
      <c r="AF122" s="8"/>
      <c r="AG122" s="8"/>
      <c r="AH122" s="8"/>
      <c r="AI122" s="8"/>
      <c r="AJ122" s="8"/>
      <c r="AK122" s="8"/>
    </row>
    <row r="123" spans="1:37" ht="15" customHeight="1" thickBot="1">
      <c r="A123" s="122"/>
      <c r="B123" s="311"/>
      <c r="C123" s="312"/>
      <c r="D123" s="312"/>
      <c r="E123" s="312"/>
      <c r="F123" s="312"/>
      <c r="G123" s="312"/>
      <c r="H123" s="313"/>
      <c r="I123" s="146"/>
      <c r="J123" s="146"/>
      <c r="K123" s="39" t="str">
        <f t="shared" si="34"/>
        <v/>
      </c>
      <c r="L123" s="146"/>
      <c r="M123" s="146"/>
      <c r="N123" s="39" t="str">
        <f t="shared" si="22"/>
        <v/>
      </c>
      <c r="O123" s="146"/>
      <c r="P123" s="146"/>
      <c r="Q123" s="39" t="str">
        <f t="shared" si="23"/>
        <v/>
      </c>
      <c r="R123" s="13"/>
      <c r="S123" s="13"/>
      <c r="T123" s="12" t="str">
        <f t="shared" si="45"/>
        <v/>
      </c>
      <c r="U123" s="146"/>
      <c r="V123" s="246"/>
      <c r="W123" s="12" t="str">
        <f t="shared" si="46"/>
        <v/>
      </c>
      <c r="X123" s="227"/>
      <c r="Y123" s="331"/>
      <c r="Z123" s="14" t="str">
        <f t="shared" si="26"/>
        <v/>
      </c>
      <c r="AA123" s="91"/>
      <c r="AB123" s="11"/>
      <c r="AC123" s="78"/>
      <c r="AD123" s="15"/>
      <c r="AE123" s="15"/>
      <c r="AF123" s="15"/>
      <c r="AG123" s="15"/>
      <c r="AH123" s="15"/>
      <c r="AI123" s="15"/>
      <c r="AJ123" s="15"/>
      <c r="AK123" s="15"/>
    </row>
    <row r="124" spans="1:37" ht="15" customHeight="1">
      <c r="A124" s="121" t="s">
        <v>134</v>
      </c>
      <c r="B124" s="308">
        <v>5</v>
      </c>
      <c r="C124" s="309">
        <v>3.7</v>
      </c>
      <c r="D124" s="309">
        <v>1.6</v>
      </c>
      <c r="E124" s="309">
        <v>3</v>
      </c>
      <c r="F124" s="309">
        <v>0</v>
      </c>
      <c r="G124" s="309">
        <v>0</v>
      </c>
      <c r="H124" s="310">
        <v>803</v>
      </c>
      <c r="I124" s="414" t="s">
        <v>33</v>
      </c>
      <c r="J124" s="424"/>
      <c r="K124" s="48" t="str">
        <f t="shared" si="34"/>
        <v/>
      </c>
      <c r="L124" s="414" t="s">
        <v>194</v>
      </c>
      <c r="M124" s="424"/>
      <c r="N124" s="48" t="str">
        <f t="shared" si="22"/>
        <v/>
      </c>
      <c r="O124" s="423" t="s">
        <v>18</v>
      </c>
      <c r="P124" s="424"/>
      <c r="Q124" s="48" t="str">
        <f t="shared" si="23"/>
        <v/>
      </c>
      <c r="R124" s="28" t="s">
        <v>19</v>
      </c>
      <c r="S124" s="28"/>
      <c r="T124" s="16"/>
      <c r="U124" s="414" t="s">
        <v>97</v>
      </c>
      <c r="V124" s="415"/>
      <c r="W124" s="16"/>
      <c r="X124" s="328" t="s">
        <v>357</v>
      </c>
      <c r="Y124" s="329"/>
      <c r="Z124" s="17" t="str">
        <f t="shared" si="26"/>
        <v/>
      </c>
      <c r="AA124" s="90"/>
      <c r="AB124" s="27"/>
      <c r="AC124" s="75" t="str">
        <f t="shared" si="27"/>
        <v>g2</v>
      </c>
      <c r="AD124" s="76" t="str">
        <f t="shared" si="28"/>
        <v xml:space="preserve">米 糙米    </v>
      </c>
      <c r="AE124" s="76" t="str">
        <f t="shared" si="29"/>
        <v xml:space="preserve">腿排 芝麻(熟) 紅砂糖   </v>
      </c>
      <c r="AF124" s="76" t="str">
        <f t="shared" si="30"/>
        <v xml:space="preserve">豆腐 杏鮑菇 時瓜 乾香菇 大蒜 </v>
      </c>
      <c r="AG124" s="76" t="str">
        <f t="shared" si="31"/>
        <v xml:space="preserve">蔬菜 大蒜    </v>
      </c>
      <c r="AH124" s="76" t="str">
        <f t="shared" si="32"/>
        <v xml:space="preserve">時瓜 大骨 薑 枸杞  </v>
      </c>
      <c r="AI124" s="76" t="str">
        <f t="shared" si="33"/>
        <v xml:space="preserve">點心     </v>
      </c>
      <c r="AJ124" s="76" t="str">
        <f>AA125&amp;" "&amp;AA126&amp;" "&amp;AA127&amp;" "&amp;AA128&amp;" "&amp;AA129&amp;" "&amp;AA130</f>
        <v xml:space="preserve">     </v>
      </c>
      <c r="AK124" s="76" t="str">
        <f>AB125&amp;" "&amp;AB126&amp;" "&amp;AB127&amp;" "&amp;AB128&amp;" "&amp;AB129&amp;" "&amp;AB130</f>
        <v xml:space="preserve">     </v>
      </c>
    </row>
    <row r="125" spans="1:37" ht="15" customHeight="1">
      <c r="A125" s="122"/>
      <c r="B125" s="308"/>
      <c r="C125" s="309"/>
      <c r="D125" s="309"/>
      <c r="E125" s="309"/>
      <c r="F125" s="309"/>
      <c r="G125" s="309"/>
      <c r="H125" s="310"/>
      <c r="I125" s="144" t="s">
        <v>20</v>
      </c>
      <c r="J125" s="144">
        <v>8</v>
      </c>
      <c r="K125" s="30" t="str">
        <f t="shared" si="34"/>
        <v>公斤</v>
      </c>
      <c r="L125" s="144" t="s">
        <v>195</v>
      </c>
      <c r="M125" s="144">
        <v>12</v>
      </c>
      <c r="N125" s="30" t="str">
        <f t="shared" si="22"/>
        <v>公斤</v>
      </c>
      <c r="O125" s="144" t="s">
        <v>22</v>
      </c>
      <c r="P125" s="162">
        <v>3</v>
      </c>
      <c r="Q125" s="30" t="str">
        <f t="shared" si="23"/>
        <v>公斤</v>
      </c>
      <c r="R125" s="10" t="s">
        <v>15</v>
      </c>
      <c r="S125" s="10">
        <v>7</v>
      </c>
      <c r="T125" s="5" t="str">
        <f t="shared" ref="T125:T130" si="47">IF(S125,"公斤","")</f>
        <v>公斤</v>
      </c>
      <c r="U125" s="144" t="s">
        <v>52</v>
      </c>
      <c r="V125" s="220">
        <v>3</v>
      </c>
      <c r="W125" s="5" t="str">
        <f t="shared" ref="W125:W130" si="48">IF(V125,"公斤","")</f>
        <v>公斤</v>
      </c>
      <c r="X125" s="193" t="s">
        <v>357</v>
      </c>
      <c r="Y125" s="330">
        <v>9</v>
      </c>
      <c r="Z125" s="7" t="str">
        <f t="shared" si="26"/>
        <v>公斤</v>
      </c>
      <c r="AA125" s="90"/>
      <c r="AB125" s="9"/>
      <c r="AC125" s="77"/>
      <c r="AD125" s="8"/>
      <c r="AE125" s="8"/>
      <c r="AF125" s="8"/>
      <c r="AG125" s="8"/>
      <c r="AH125" s="8"/>
      <c r="AI125" s="8"/>
      <c r="AJ125" s="8"/>
      <c r="AK125" s="8"/>
    </row>
    <row r="126" spans="1:37" ht="15" customHeight="1">
      <c r="A126" s="115">
        <v>45377</v>
      </c>
      <c r="B126" s="308"/>
      <c r="C126" s="309"/>
      <c r="D126" s="309"/>
      <c r="E126" s="309"/>
      <c r="F126" s="309"/>
      <c r="G126" s="309"/>
      <c r="H126" s="310"/>
      <c r="I126" s="144" t="s">
        <v>37</v>
      </c>
      <c r="J126" s="144">
        <v>2</v>
      </c>
      <c r="K126" s="31" t="str">
        <f t="shared" si="34"/>
        <v>公斤</v>
      </c>
      <c r="L126" s="140" t="s">
        <v>148</v>
      </c>
      <c r="M126" s="144"/>
      <c r="N126" s="31" t="str">
        <f t="shared" si="22"/>
        <v/>
      </c>
      <c r="O126" s="162" t="s">
        <v>67</v>
      </c>
      <c r="P126" s="162">
        <v>1</v>
      </c>
      <c r="Q126" s="31" t="str">
        <f t="shared" si="23"/>
        <v>公斤</v>
      </c>
      <c r="R126" s="6" t="s">
        <v>27</v>
      </c>
      <c r="S126" s="6">
        <v>0.05</v>
      </c>
      <c r="T126" s="5" t="str">
        <f t="shared" si="47"/>
        <v>公斤</v>
      </c>
      <c r="U126" s="144" t="s">
        <v>39</v>
      </c>
      <c r="V126" s="220">
        <v>1</v>
      </c>
      <c r="W126" s="5" t="str">
        <f t="shared" si="48"/>
        <v>公斤</v>
      </c>
      <c r="X126" s="193"/>
      <c r="Y126" s="330"/>
      <c r="Z126" s="7" t="str">
        <f t="shared" si="26"/>
        <v/>
      </c>
      <c r="AA126" s="90"/>
      <c r="AB126" s="9"/>
      <c r="AC126" s="77"/>
      <c r="AD126" s="8"/>
      <c r="AE126" s="8"/>
      <c r="AF126" s="8"/>
      <c r="AG126" s="8"/>
      <c r="AH126" s="8"/>
      <c r="AI126" s="8"/>
      <c r="AJ126" s="8"/>
      <c r="AK126" s="8"/>
    </row>
    <row r="127" spans="1:37" ht="15" customHeight="1">
      <c r="A127" s="116"/>
      <c r="B127" s="308"/>
      <c r="C127" s="309"/>
      <c r="D127" s="309"/>
      <c r="E127" s="309"/>
      <c r="F127" s="309"/>
      <c r="G127" s="309"/>
      <c r="H127" s="310"/>
      <c r="I127" s="144"/>
      <c r="J127" s="144"/>
      <c r="K127" s="31" t="str">
        <f t="shared" si="34"/>
        <v/>
      </c>
      <c r="L127" s="144" t="s">
        <v>196</v>
      </c>
      <c r="M127" s="144"/>
      <c r="N127" s="31" t="str">
        <f t="shared" si="22"/>
        <v/>
      </c>
      <c r="O127" s="144" t="s">
        <v>52</v>
      </c>
      <c r="P127" s="162">
        <v>4.5</v>
      </c>
      <c r="Q127" s="31" t="str">
        <f t="shared" si="23"/>
        <v>公斤</v>
      </c>
      <c r="R127" s="6"/>
      <c r="S127" s="6"/>
      <c r="T127" s="5" t="str">
        <f t="shared" si="47"/>
        <v/>
      </c>
      <c r="U127" s="144" t="s">
        <v>32</v>
      </c>
      <c r="V127" s="220">
        <v>0.05</v>
      </c>
      <c r="W127" s="5" t="str">
        <f t="shared" si="48"/>
        <v>公斤</v>
      </c>
      <c r="X127" s="193"/>
      <c r="Y127" s="330"/>
      <c r="Z127" s="7" t="str">
        <f t="shared" si="26"/>
        <v/>
      </c>
      <c r="AA127" s="90"/>
      <c r="AB127" s="9"/>
      <c r="AC127" s="77"/>
      <c r="AD127" s="8"/>
      <c r="AE127" s="8"/>
      <c r="AF127" s="8"/>
      <c r="AG127" s="8"/>
      <c r="AH127" s="8"/>
      <c r="AI127" s="8"/>
      <c r="AJ127" s="8"/>
      <c r="AK127" s="8"/>
    </row>
    <row r="128" spans="1:37" ht="15" customHeight="1">
      <c r="A128" s="114" t="s">
        <v>118</v>
      </c>
      <c r="B128" s="308"/>
      <c r="C128" s="309"/>
      <c r="D128" s="309"/>
      <c r="E128" s="309"/>
      <c r="F128" s="309"/>
      <c r="G128" s="309"/>
      <c r="H128" s="310"/>
      <c r="I128" s="144"/>
      <c r="J128" s="144"/>
      <c r="K128" s="31" t="str">
        <f t="shared" si="34"/>
        <v/>
      </c>
      <c r="L128" s="144"/>
      <c r="M128" s="144"/>
      <c r="N128" s="31" t="str">
        <f t="shared" si="22"/>
        <v/>
      </c>
      <c r="O128" s="162" t="s">
        <v>69</v>
      </c>
      <c r="P128" s="162">
        <v>0.01</v>
      </c>
      <c r="Q128" s="31" t="str">
        <f t="shared" si="23"/>
        <v>公斤</v>
      </c>
      <c r="R128" s="6"/>
      <c r="S128" s="6"/>
      <c r="T128" s="5" t="str">
        <f t="shared" si="47"/>
        <v/>
      </c>
      <c r="U128" s="144" t="s">
        <v>70</v>
      </c>
      <c r="V128" s="220"/>
      <c r="W128" s="5" t="str">
        <f t="shared" si="48"/>
        <v/>
      </c>
      <c r="X128" s="193"/>
      <c r="Y128" s="330"/>
      <c r="Z128" s="7" t="str">
        <f t="shared" si="26"/>
        <v/>
      </c>
      <c r="AA128" s="90"/>
      <c r="AB128" s="9"/>
      <c r="AC128" s="77"/>
      <c r="AD128" s="8"/>
      <c r="AE128" s="8"/>
      <c r="AF128" s="8"/>
      <c r="AG128" s="8"/>
      <c r="AH128" s="8"/>
      <c r="AI128" s="8"/>
      <c r="AJ128" s="8"/>
      <c r="AK128" s="8"/>
    </row>
    <row r="129" spans="1:37" ht="15" customHeight="1">
      <c r="A129" s="122"/>
      <c r="B129" s="308"/>
      <c r="C129" s="309"/>
      <c r="D129" s="309"/>
      <c r="E129" s="309"/>
      <c r="F129" s="309"/>
      <c r="G129" s="309"/>
      <c r="H129" s="310"/>
      <c r="I129" s="144"/>
      <c r="J129" s="144"/>
      <c r="K129" s="31" t="str">
        <f t="shared" si="34"/>
        <v/>
      </c>
      <c r="L129" s="144"/>
      <c r="M129" s="144"/>
      <c r="N129" s="31" t="str">
        <f t="shared" si="22"/>
        <v/>
      </c>
      <c r="O129" s="144" t="s">
        <v>27</v>
      </c>
      <c r="P129" s="144">
        <v>0.05</v>
      </c>
      <c r="Q129" s="31" t="str">
        <f t="shared" si="23"/>
        <v>公斤</v>
      </c>
      <c r="R129" s="6"/>
      <c r="S129" s="6"/>
      <c r="T129" s="5" t="str">
        <f t="shared" si="47"/>
        <v/>
      </c>
      <c r="U129" s="144"/>
      <c r="V129" s="220"/>
      <c r="W129" s="5" t="str">
        <f t="shared" si="48"/>
        <v/>
      </c>
      <c r="X129" s="193"/>
      <c r="Y129" s="330"/>
      <c r="Z129" s="7" t="str">
        <f t="shared" si="26"/>
        <v/>
      </c>
      <c r="AA129" s="90"/>
      <c r="AB129" s="9"/>
      <c r="AC129" s="77"/>
      <c r="AD129" s="8"/>
      <c r="AE129" s="8"/>
      <c r="AF129" s="8"/>
      <c r="AG129" s="8"/>
      <c r="AH129" s="8"/>
      <c r="AI129" s="8"/>
      <c r="AJ129" s="8"/>
      <c r="AK129" s="8"/>
    </row>
    <row r="130" spans="1:37" ht="15" customHeight="1" thickBot="1">
      <c r="A130" s="123"/>
      <c r="B130" s="311"/>
      <c r="C130" s="312"/>
      <c r="D130" s="312"/>
      <c r="E130" s="312"/>
      <c r="F130" s="312"/>
      <c r="G130" s="312"/>
      <c r="H130" s="313"/>
      <c r="I130" s="145"/>
      <c r="J130" s="145"/>
      <c r="K130" s="39" t="str">
        <f t="shared" si="34"/>
        <v/>
      </c>
      <c r="L130" s="145"/>
      <c r="M130" s="145"/>
      <c r="N130" s="39" t="str">
        <f t="shared" si="22"/>
        <v/>
      </c>
      <c r="O130" s="145"/>
      <c r="P130" s="145"/>
      <c r="Q130" s="39" t="str">
        <f t="shared" si="23"/>
        <v/>
      </c>
      <c r="R130" s="13"/>
      <c r="S130" s="13"/>
      <c r="T130" s="12" t="str">
        <f t="shared" si="47"/>
        <v/>
      </c>
      <c r="U130" s="145"/>
      <c r="V130" s="241"/>
      <c r="W130" s="12" t="str">
        <f t="shared" si="48"/>
        <v/>
      </c>
      <c r="X130" s="332"/>
      <c r="Y130" s="333"/>
      <c r="Z130" s="14" t="str">
        <f t="shared" si="26"/>
        <v/>
      </c>
      <c r="AA130" s="91"/>
      <c r="AB130" s="11"/>
      <c r="AC130" s="78"/>
      <c r="AD130" s="15"/>
      <c r="AE130" s="15"/>
      <c r="AF130" s="15"/>
      <c r="AG130" s="15"/>
      <c r="AH130" s="15"/>
      <c r="AI130" s="15"/>
      <c r="AJ130" s="15"/>
      <c r="AK130" s="15"/>
    </row>
    <row r="131" spans="1:37" ht="15" customHeight="1">
      <c r="A131" s="124" t="s">
        <v>135</v>
      </c>
      <c r="B131" s="308">
        <v>5.5</v>
      </c>
      <c r="C131" s="309">
        <v>2.5</v>
      </c>
      <c r="D131" s="309">
        <v>1.3</v>
      </c>
      <c r="E131" s="309">
        <v>3</v>
      </c>
      <c r="F131" s="309">
        <v>0</v>
      </c>
      <c r="G131" s="309">
        <v>0</v>
      </c>
      <c r="H131" s="310">
        <v>740</v>
      </c>
      <c r="I131" s="421" t="s">
        <v>151</v>
      </c>
      <c r="J131" s="422"/>
      <c r="K131" s="48" t="str">
        <f t="shared" si="34"/>
        <v/>
      </c>
      <c r="L131" s="421" t="s">
        <v>197</v>
      </c>
      <c r="M131" s="422"/>
      <c r="N131" s="48" t="str">
        <f t="shared" si="22"/>
        <v/>
      </c>
      <c r="O131" s="421" t="s">
        <v>231</v>
      </c>
      <c r="P131" s="422"/>
      <c r="Q131" s="48" t="str">
        <f t="shared" si="23"/>
        <v/>
      </c>
      <c r="R131" s="28" t="s">
        <v>19</v>
      </c>
      <c r="S131" s="28"/>
      <c r="T131" s="16"/>
      <c r="U131" s="420" t="s">
        <v>301</v>
      </c>
      <c r="V131" s="419"/>
      <c r="W131" s="16"/>
      <c r="X131" s="334" t="s">
        <v>357</v>
      </c>
      <c r="Y131" s="335"/>
      <c r="Z131" s="17" t="str">
        <f t="shared" si="26"/>
        <v/>
      </c>
      <c r="AA131" s="90"/>
      <c r="AB131" s="27"/>
      <c r="AC131" s="75" t="str">
        <f t="shared" si="27"/>
        <v>g3</v>
      </c>
      <c r="AD131" s="76" t="str">
        <f t="shared" si="28"/>
        <v xml:space="preserve">麵條     </v>
      </c>
      <c r="AE131" s="76" t="str">
        <f t="shared" si="29"/>
        <v xml:space="preserve">麥克雞塊     </v>
      </c>
      <c r="AF131" s="76" t="str">
        <f t="shared" si="30"/>
        <v xml:space="preserve">豬絞肉 三色豆 洋蔥 蕃茄醬  </v>
      </c>
      <c r="AG131" s="76" t="str">
        <f t="shared" si="31"/>
        <v xml:space="preserve">蔬菜 大蒜    </v>
      </c>
      <c r="AH131" s="76" t="str">
        <f t="shared" si="32"/>
        <v xml:space="preserve">雞蛋 南瓜 芹菜 玉米濃湯調理包  </v>
      </c>
      <c r="AI131" s="76" t="str">
        <f t="shared" si="33"/>
        <v xml:space="preserve">點心     </v>
      </c>
      <c r="AJ131" s="76" t="str">
        <f>AA132&amp;" "&amp;AA133&amp;" "&amp;AA134&amp;" "&amp;AA135&amp;" "&amp;AA136&amp;" "&amp;AA137</f>
        <v xml:space="preserve">     </v>
      </c>
      <c r="AK131" s="76" t="str">
        <f>AB132&amp;" "&amp;AB133&amp;" "&amp;AB134&amp;" "&amp;AB135&amp;" "&amp;AB136&amp;" "&amp;AB137</f>
        <v xml:space="preserve">     </v>
      </c>
    </row>
    <row r="132" spans="1:37" ht="15" customHeight="1">
      <c r="A132" s="125"/>
      <c r="B132" s="308"/>
      <c r="C132" s="309"/>
      <c r="D132" s="309"/>
      <c r="E132" s="309"/>
      <c r="F132" s="309"/>
      <c r="G132" s="309"/>
      <c r="H132" s="310"/>
      <c r="I132" s="140" t="s">
        <v>152</v>
      </c>
      <c r="J132" s="140">
        <v>15</v>
      </c>
      <c r="K132" s="30" t="str">
        <f t="shared" si="34"/>
        <v>公斤</v>
      </c>
      <c r="L132" s="140" t="s">
        <v>198</v>
      </c>
      <c r="M132" s="140">
        <v>8</v>
      </c>
      <c r="N132" s="30" t="str">
        <f t="shared" si="22"/>
        <v>公斤</v>
      </c>
      <c r="O132" s="140" t="s">
        <v>21</v>
      </c>
      <c r="P132" s="140">
        <v>3</v>
      </c>
      <c r="Q132" s="30" t="str">
        <f t="shared" si="23"/>
        <v>公斤</v>
      </c>
      <c r="R132" s="10" t="s">
        <v>15</v>
      </c>
      <c r="S132" s="10">
        <v>7</v>
      </c>
      <c r="T132" s="5" t="str">
        <f t="shared" ref="T132:T137" si="49">IF(S132,"公斤","")</f>
        <v>公斤</v>
      </c>
      <c r="U132" s="155" t="s">
        <v>35</v>
      </c>
      <c r="V132" s="221">
        <v>1</v>
      </c>
      <c r="W132" s="5" t="str">
        <f t="shared" ref="W132:W137" si="50">IF(V132,"公斤","")</f>
        <v>公斤</v>
      </c>
      <c r="X132" s="193" t="s">
        <v>357</v>
      </c>
      <c r="Y132" s="330">
        <v>9</v>
      </c>
      <c r="Z132" s="7" t="str">
        <f t="shared" si="26"/>
        <v>公斤</v>
      </c>
      <c r="AA132" s="90"/>
      <c r="AB132" s="9"/>
      <c r="AC132" s="77"/>
      <c r="AD132" s="8"/>
      <c r="AE132" s="8"/>
      <c r="AF132" s="8"/>
      <c r="AG132" s="8"/>
      <c r="AH132" s="8"/>
      <c r="AI132" s="8"/>
      <c r="AJ132" s="8"/>
      <c r="AK132" s="8"/>
    </row>
    <row r="133" spans="1:37" ht="15" customHeight="1">
      <c r="A133" s="119">
        <v>45378</v>
      </c>
      <c r="B133" s="308"/>
      <c r="C133" s="309"/>
      <c r="D133" s="309"/>
      <c r="E133" s="309"/>
      <c r="F133" s="309"/>
      <c r="G133" s="309"/>
      <c r="H133" s="310"/>
      <c r="I133" s="140"/>
      <c r="J133" s="140"/>
      <c r="K133" s="31" t="str">
        <f t="shared" si="34"/>
        <v/>
      </c>
      <c r="L133" s="140"/>
      <c r="M133" s="140"/>
      <c r="N133" s="31" t="str">
        <f t="shared" si="22"/>
        <v/>
      </c>
      <c r="O133" s="140" t="s">
        <v>232</v>
      </c>
      <c r="P133" s="140">
        <v>3</v>
      </c>
      <c r="Q133" s="31" t="str">
        <f t="shared" si="23"/>
        <v>公斤</v>
      </c>
      <c r="R133" s="6" t="s">
        <v>27</v>
      </c>
      <c r="S133" s="6">
        <v>0.05</v>
      </c>
      <c r="T133" s="5" t="str">
        <f t="shared" si="49"/>
        <v>公斤</v>
      </c>
      <c r="U133" s="155" t="s">
        <v>24</v>
      </c>
      <c r="V133" s="221">
        <v>3</v>
      </c>
      <c r="W133" s="5" t="str">
        <f t="shared" si="50"/>
        <v>公斤</v>
      </c>
      <c r="X133" s="193"/>
      <c r="Y133" s="330"/>
      <c r="Z133" s="7" t="str">
        <f t="shared" si="26"/>
        <v/>
      </c>
      <c r="AA133" s="90"/>
      <c r="AB133" s="9"/>
      <c r="AC133" s="77"/>
      <c r="AD133" s="8"/>
      <c r="AE133" s="8"/>
      <c r="AF133" s="8"/>
      <c r="AG133" s="8"/>
      <c r="AH133" s="8"/>
      <c r="AI133" s="8"/>
      <c r="AJ133" s="8"/>
      <c r="AK133" s="8"/>
    </row>
    <row r="134" spans="1:37" ht="15" customHeight="1">
      <c r="A134" s="120"/>
      <c r="B134" s="308"/>
      <c r="C134" s="309"/>
      <c r="D134" s="309"/>
      <c r="E134" s="309"/>
      <c r="F134" s="309"/>
      <c r="G134" s="309"/>
      <c r="H134" s="310"/>
      <c r="I134" s="140"/>
      <c r="J134" s="140"/>
      <c r="K134" s="31" t="str">
        <f t="shared" si="34"/>
        <v/>
      </c>
      <c r="L134" s="140"/>
      <c r="M134" s="140"/>
      <c r="N134" s="31" t="str">
        <f t="shared" si="22"/>
        <v/>
      </c>
      <c r="O134" s="140" t="s">
        <v>29</v>
      </c>
      <c r="P134" s="140">
        <v>2</v>
      </c>
      <c r="Q134" s="31" t="str">
        <f t="shared" si="23"/>
        <v>公斤</v>
      </c>
      <c r="R134" s="6"/>
      <c r="S134" s="6"/>
      <c r="T134" s="5" t="str">
        <f t="shared" si="49"/>
        <v/>
      </c>
      <c r="U134" s="155" t="s">
        <v>77</v>
      </c>
      <c r="V134" s="221">
        <v>0.5</v>
      </c>
      <c r="W134" s="5" t="str">
        <f t="shared" si="50"/>
        <v>公斤</v>
      </c>
      <c r="X134" s="193"/>
      <c r="Y134" s="330"/>
      <c r="Z134" s="7" t="str">
        <f t="shared" si="26"/>
        <v/>
      </c>
      <c r="AA134" s="90"/>
      <c r="AB134" s="9"/>
      <c r="AC134" s="77"/>
      <c r="AD134" s="8"/>
      <c r="AE134" s="8"/>
      <c r="AF134" s="8"/>
      <c r="AG134" s="8"/>
      <c r="AH134" s="8"/>
      <c r="AI134" s="8"/>
      <c r="AJ134" s="8"/>
      <c r="AK134" s="8"/>
    </row>
    <row r="135" spans="1:37" ht="15" customHeight="1">
      <c r="A135" s="118" t="s">
        <v>120</v>
      </c>
      <c r="B135" s="308"/>
      <c r="C135" s="309"/>
      <c r="D135" s="309"/>
      <c r="E135" s="309"/>
      <c r="F135" s="309"/>
      <c r="G135" s="309"/>
      <c r="H135" s="310"/>
      <c r="I135" s="140"/>
      <c r="J135" s="140"/>
      <c r="K135" s="31" t="str">
        <f t="shared" si="34"/>
        <v/>
      </c>
      <c r="L135" s="140"/>
      <c r="M135" s="140"/>
      <c r="N135" s="31" t="str">
        <f t="shared" si="22"/>
        <v/>
      </c>
      <c r="O135" s="140" t="s">
        <v>55</v>
      </c>
      <c r="P135" s="140"/>
      <c r="Q135" s="31" t="str">
        <f t="shared" si="23"/>
        <v/>
      </c>
      <c r="R135" s="6"/>
      <c r="S135" s="6"/>
      <c r="T135" s="5" t="str">
        <f t="shared" si="49"/>
        <v/>
      </c>
      <c r="U135" s="247" t="s">
        <v>298</v>
      </c>
      <c r="V135" s="248"/>
      <c r="W135" s="5" t="str">
        <f t="shared" si="50"/>
        <v/>
      </c>
      <c r="X135" s="193"/>
      <c r="Y135" s="330"/>
      <c r="Z135" s="7" t="str">
        <f t="shared" si="26"/>
        <v/>
      </c>
      <c r="AA135" s="90"/>
      <c r="AB135" s="9"/>
      <c r="AC135" s="77"/>
      <c r="AD135" s="8"/>
      <c r="AE135" s="8"/>
      <c r="AF135" s="8"/>
      <c r="AG135" s="8"/>
      <c r="AH135" s="8"/>
      <c r="AI135" s="8"/>
      <c r="AJ135" s="8"/>
      <c r="AK135" s="8"/>
    </row>
    <row r="136" spans="1:37" ht="15" customHeight="1">
      <c r="A136" s="125"/>
      <c r="B136" s="308"/>
      <c r="C136" s="309"/>
      <c r="D136" s="309"/>
      <c r="E136" s="309"/>
      <c r="F136" s="309"/>
      <c r="G136" s="309"/>
      <c r="H136" s="310"/>
      <c r="I136" s="140"/>
      <c r="J136" s="140"/>
      <c r="K136" s="31" t="str">
        <f t="shared" si="34"/>
        <v/>
      </c>
      <c r="L136" s="140"/>
      <c r="M136" s="140"/>
      <c r="N136" s="31" t="str">
        <f t="shared" si="22"/>
        <v/>
      </c>
      <c r="O136" s="140"/>
      <c r="P136" s="140"/>
      <c r="Q136" s="31" t="str">
        <f t="shared" si="23"/>
        <v/>
      </c>
      <c r="R136" s="6"/>
      <c r="S136" s="6"/>
      <c r="T136" s="5" t="str">
        <f t="shared" si="49"/>
        <v/>
      </c>
      <c r="U136" s="247"/>
      <c r="V136" s="229"/>
      <c r="W136" s="5" t="str">
        <f t="shared" si="50"/>
        <v/>
      </c>
      <c r="X136" s="193"/>
      <c r="Y136" s="330"/>
      <c r="Z136" s="7" t="str">
        <f t="shared" si="26"/>
        <v/>
      </c>
      <c r="AA136" s="90"/>
      <c r="AB136" s="9"/>
      <c r="AC136" s="77"/>
      <c r="AD136" s="8"/>
      <c r="AE136" s="8"/>
      <c r="AF136" s="8"/>
      <c r="AG136" s="8"/>
      <c r="AH136" s="8"/>
      <c r="AI136" s="8"/>
      <c r="AJ136" s="8"/>
      <c r="AK136" s="8"/>
    </row>
    <row r="137" spans="1:37" ht="15" customHeight="1" thickBot="1">
      <c r="A137" s="125"/>
      <c r="B137" s="311"/>
      <c r="C137" s="312"/>
      <c r="D137" s="312"/>
      <c r="E137" s="312"/>
      <c r="F137" s="312"/>
      <c r="G137" s="312"/>
      <c r="H137" s="313"/>
      <c r="I137" s="143"/>
      <c r="J137" s="143"/>
      <c r="K137" s="39" t="str">
        <f t="shared" si="34"/>
        <v/>
      </c>
      <c r="L137" s="143"/>
      <c r="M137" s="143"/>
      <c r="N137" s="39" t="str">
        <f t="shared" si="22"/>
        <v/>
      </c>
      <c r="O137" s="143"/>
      <c r="P137" s="143"/>
      <c r="Q137" s="39" t="str">
        <f t="shared" si="23"/>
        <v/>
      </c>
      <c r="R137" s="13"/>
      <c r="S137" s="13"/>
      <c r="T137" s="12" t="str">
        <f t="shared" si="49"/>
        <v/>
      </c>
      <c r="U137" s="249"/>
      <c r="V137" s="242"/>
      <c r="W137" s="12" t="str">
        <f t="shared" si="50"/>
        <v/>
      </c>
      <c r="X137" s="227"/>
      <c r="Y137" s="331"/>
      <c r="Z137" s="14" t="str">
        <f t="shared" si="26"/>
        <v/>
      </c>
      <c r="AA137" s="91"/>
      <c r="AB137" s="11"/>
      <c r="AC137" s="78"/>
      <c r="AD137" s="15"/>
      <c r="AE137" s="15"/>
      <c r="AF137" s="15"/>
      <c r="AG137" s="15"/>
      <c r="AH137" s="15"/>
      <c r="AI137" s="15"/>
      <c r="AJ137" s="15"/>
      <c r="AK137" s="15"/>
    </row>
    <row r="138" spans="1:37" ht="15" customHeight="1">
      <c r="A138" s="121" t="s">
        <v>136</v>
      </c>
      <c r="B138" s="314">
        <v>5</v>
      </c>
      <c r="C138" s="315">
        <v>2.8</v>
      </c>
      <c r="D138" s="315">
        <v>1.7</v>
      </c>
      <c r="E138" s="315">
        <v>3</v>
      </c>
      <c r="F138" s="315">
        <v>0</v>
      </c>
      <c r="G138" s="315">
        <v>0</v>
      </c>
      <c r="H138" s="326">
        <v>738</v>
      </c>
      <c r="I138" s="414" t="s">
        <v>33</v>
      </c>
      <c r="J138" s="424"/>
      <c r="K138" s="48" t="str">
        <f t="shared" si="34"/>
        <v/>
      </c>
      <c r="L138" s="414" t="s">
        <v>169</v>
      </c>
      <c r="M138" s="424"/>
      <c r="N138" s="48" t="str">
        <f t="shared" si="22"/>
        <v/>
      </c>
      <c r="O138" s="416" t="s">
        <v>233</v>
      </c>
      <c r="P138" s="462"/>
      <c r="Q138" s="48" t="str">
        <f t="shared" si="23"/>
        <v/>
      </c>
      <c r="R138" s="28" t="s">
        <v>19</v>
      </c>
      <c r="S138" s="28"/>
      <c r="T138" s="16"/>
      <c r="U138" s="414" t="s">
        <v>302</v>
      </c>
      <c r="V138" s="415"/>
      <c r="W138" s="16"/>
      <c r="X138" s="328" t="s">
        <v>357</v>
      </c>
      <c r="Y138" s="329"/>
      <c r="Z138" s="17" t="str">
        <f t="shared" si="26"/>
        <v/>
      </c>
      <c r="AA138" s="90"/>
      <c r="AB138" s="27"/>
      <c r="AC138" s="75" t="str">
        <f t="shared" si="27"/>
        <v>g4</v>
      </c>
      <c r="AD138" s="76" t="str">
        <f t="shared" si="28"/>
        <v xml:space="preserve">米 糙米    </v>
      </c>
      <c r="AE138" s="76" t="str">
        <f t="shared" si="29"/>
        <v xml:space="preserve">肉雞 洋蔥 胡蘿蔔 照燒醬  </v>
      </c>
      <c r="AF138" s="76" t="str">
        <f t="shared" si="30"/>
        <v>冷凍玉米筍 冷凍菜豆(莢) 蝦仁 豬後腿肉 大蒜 沙茶醬</v>
      </c>
      <c r="AG138" s="76" t="str">
        <f t="shared" si="31"/>
        <v xml:space="preserve">蔬菜 大蒜    </v>
      </c>
      <c r="AH138" s="76" t="str">
        <f t="shared" si="32"/>
        <v xml:space="preserve">仙草凍 紅砂糖    </v>
      </c>
      <c r="AI138" s="76" t="str">
        <f t="shared" si="33"/>
        <v xml:space="preserve">點心     </v>
      </c>
      <c r="AJ138" s="76" t="str">
        <f t="shared" ref="AJ138:AK138" si="51">AA139&amp;" "&amp;AA140&amp;" "&amp;AA141&amp;" "&amp;AA142&amp;" "&amp;AA143&amp;" "&amp;AA144</f>
        <v xml:space="preserve">     </v>
      </c>
      <c r="AK138" s="76" t="str">
        <f t="shared" si="51"/>
        <v xml:space="preserve">     </v>
      </c>
    </row>
    <row r="139" spans="1:37" ht="15" customHeight="1">
      <c r="A139" s="122"/>
      <c r="B139" s="314"/>
      <c r="C139" s="315"/>
      <c r="D139" s="315"/>
      <c r="E139" s="315"/>
      <c r="F139" s="315"/>
      <c r="G139" s="315"/>
      <c r="H139" s="326"/>
      <c r="I139" s="144" t="s">
        <v>20</v>
      </c>
      <c r="J139" s="144">
        <v>8</v>
      </c>
      <c r="K139" s="30" t="str">
        <f t="shared" si="34"/>
        <v>公斤</v>
      </c>
      <c r="L139" s="144" t="s">
        <v>57</v>
      </c>
      <c r="M139" s="144">
        <v>9</v>
      </c>
      <c r="N139" s="30" t="str">
        <f t="shared" si="22"/>
        <v>公斤</v>
      </c>
      <c r="O139" s="141" t="s">
        <v>234</v>
      </c>
      <c r="P139" s="141">
        <v>2</v>
      </c>
      <c r="Q139" s="30" t="str">
        <f t="shared" si="23"/>
        <v>公斤</v>
      </c>
      <c r="R139" s="10" t="s">
        <v>15</v>
      </c>
      <c r="S139" s="10">
        <v>7</v>
      </c>
      <c r="T139" s="5" t="str">
        <f t="shared" ref="T139:T144" si="52">IF(S139,"公斤","")</f>
        <v>公斤</v>
      </c>
      <c r="U139" s="144" t="s">
        <v>58</v>
      </c>
      <c r="V139" s="220">
        <v>7</v>
      </c>
      <c r="W139" s="5" t="str">
        <f t="shared" ref="W139:W144" si="53">IF(V139,"公斤","")</f>
        <v>公斤</v>
      </c>
      <c r="X139" s="193" t="s">
        <v>357</v>
      </c>
      <c r="Y139" s="330">
        <v>9</v>
      </c>
      <c r="Z139" s="7" t="str">
        <f t="shared" si="26"/>
        <v>公斤</v>
      </c>
      <c r="AA139" s="90"/>
      <c r="AB139" s="9"/>
      <c r="AC139" s="77"/>
      <c r="AD139" s="8"/>
      <c r="AE139" s="8"/>
      <c r="AF139" s="8"/>
      <c r="AG139" s="8"/>
      <c r="AH139" s="8"/>
      <c r="AI139" s="8"/>
      <c r="AJ139" s="8"/>
      <c r="AK139" s="8"/>
    </row>
    <row r="140" spans="1:37" ht="15" customHeight="1">
      <c r="A140" s="115">
        <v>45379</v>
      </c>
      <c r="B140" s="314"/>
      <c r="C140" s="315"/>
      <c r="D140" s="315"/>
      <c r="E140" s="315"/>
      <c r="F140" s="315"/>
      <c r="G140" s="315"/>
      <c r="H140" s="326"/>
      <c r="I140" s="144" t="s">
        <v>37</v>
      </c>
      <c r="J140" s="144">
        <v>2</v>
      </c>
      <c r="K140" s="31" t="str">
        <f t="shared" si="34"/>
        <v>公斤</v>
      </c>
      <c r="L140" s="144" t="s">
        <v>29</v>
      </c>
      <c r="M140" s="144">
        <v>4</v>
      </c>
      <c r="N140" s="31" t="str">
        <f t="shared" ref="N140:N151" si="54">IF(M140,"公斤","")</f>
        <v>公斤</v>
      </c>
      <c r="O140" s="141" t="s">
        <v>63</v>
      </c>
      <c r="P140" s="180">
        <v>3</v>
      </c>
      <c r="Q140" s="31" t="str">
        <f t="shared" ref="Q140:Q151" si="55">IF(P140,"公斤","")</f>
        <v>公斤</v>
      </c>
      <c r="R140" s="6" t="s">
        <v>27</v>
      </c>
      <c r="S140" s="6">
        <v>0.05</v>
      </c>
      <c r="T140" s="5" t="str">
        <f t="shared" si="52"/>
        <v>公斤</v>
      </c>
      <c r="U140" s="144" t="s">
        <v>196</v>
      </c>
      <c r="V140" s="220">
        <v>1</v>
      </c>
      <c r="W140" s="5" t="str">
        <f t="shared" si="53"/>
        <v>公斤</v>
      </c>
      <c r="X140" s="193"/>
      <c r="Y140" s="330"/>
      <c r="Z140" s="7" t="str">
        <f t="shared" si="26"/>
        <v/>
      </c>
      <c r="AA140" s="90"/>
      <c r="AB140" s="9"/>
      <c r="AC140" s="77"/>
      <c r="AD140" s="8"/>
      <c r="AE140" s="8"/>
      <c r="AF140" s="8"/>
      <c r="AG140" s="8"/>
      <c r="AH140" s="8"/>
      <c r="AI140" s="8"/>
      <c r="AJ140" s="8"/>
      <c r="AK140" s="8"/>
    </row>
    <row r="141" spans="1:37" ht="15" customHeight="1">
      <c r="A141" s="116"/>
      <c r="B141" s="314"/>
      <c r="C141" s="315"/>
      <c r="D141" s="315"/>
      <c r="E141" s="315"/>
      <c r="F141" s="315"/>
      <c r="G141" s="315"/>
      <c r="H141" s="326"/>
      <c r="I141" s="144"/>
      <c r="J141" s="144"/>
      <c r="K141" s="31" t="str">
        <f t="shared" si="34"/>
        <v/>
      </c>
      <c r="L141" s="144" t="s">
        <v>25</v>
      </c>
      <c r="M141" s="144">
        <v>0.5</v>
      </c>
      <c r="N141" s="31" t="str">
        <f t="shared" si="54"/>
        <v>公斤</v>
      </c>
      <c r="O141" s="186" t="s">
        <v>235</v>
      </c>
      <c r="P141" s="141">
        <v>1.5</v>
      </c>
      <c r="Q141" s="31" t="str">
        <f t="shared" si="55"/>
        <v>公斤</v>
      </c>
      <c r="R141" s="6"/>
      <c r="S141" s="6"/>
      <c r="T141" s="5" t="str">
        <f t="shared" si="52"/>
        <v/>
      </c>
      <c r="U141" s="144"/>
      <c r="V141" s="220"/>
      <c r="W141" s="5" t="str">
        <f t="shared" si="53"/>
        <v/>
      </c>
      <c r="X141" s="193"/>
      <c r="Y141" s="330"/>
      <c r="Z141" s="7" t="str">
        <f t="shared" ref="Z141:Z151" si="56">IF(Y141,"公斤","")</f>
        <v/>
      </c>
      <c r="AA141" s="90"/>
      <c r="AB141" s="9"/>
      <c r="AC141" s="77"/>
      <c r="AD141" s="8"/>
      <c r="AE141" s="8"/>
      <c r="AF141" s="8"/>
      <c r="AG141" s="8"/>
      <c r="AH141" s="8"/>
      <c r="AI141" s="8"/>
      <c r="AJ141" s="8"/>
      <c r="AK141" s="8"/>
    </row>
    <row r="142" spans="1:37" ht="15" customHeight="1">
      <c r="A142" s="114" t="s">
        <v>122</v>
      </c>
      <c r="B142" s="314"/>
      <c r="C142" s="315"/>
      <c r="D142" s="315"/>
      <c r="E142" s="315"/>
      <c r="F142" s="315"/>
      <c r="G142" s="315"/>
      <c r="H142" s="326"/>
      <c r="I142" s="144"/>
      <c r="J142" s="144"/>
      <c r="K142" s="31" t="str">
        <f t="shared" si="34"/>
        <v/>
      </c>
      <c r="L142" s="144" t="s">
        <v>199</v>
      </c>
      <c r="M142" s="144"/>
      <c r="N142" s="31" t="str">
        <f t="shared" si="54"/>
        <v/>
      </c>
      <c r="O142" s="140" t="s">
        <v>28</v>
      </c>
      <c r="P142" s="141">
        <v>1</v>
      </c>
      <c r="Q142" s="31" t="str">
        <f t="shared" si="55"/>
        <v>公斤</v>
      </c>
      <c r="R142" s="6"/>
      <c r="S142" s="6"/>
      <c r="T142" s="5" t="str">
        <f t="shared" si="52"/>
        <v/>
      </c>
      <c r="U142" s="144"/>
      <c r="V142" s="220"/>
      <c r="W142" s="5" t="str">
        <f t="shared" si="53"/>
        <v/>
      </c>
      <c r="X142" s="193"/>
      <c r="Y142" s="330"/>
      <c r="Z142" s="7" t="str">
        <f t="shared" si="56"/>
        <v/>
      </c>
      <c r="AA142" s="90"/>
      <c r="AB142" s="9"/>
      <c r="AC142" s="77"/>
      <c r="AD142" s="8"/>
      <c r="AE142" s="8"/>
      <c r="AF142" s="8"/>
      <c r="AG142" s="8"/>
      <c r="AH142" s="8"/>
      <c r="AI142" s="8"/>
      <c r="AJ142" s="8"/>
      <c r="AK142" s="8"/>
    </row>
    <row r="143" spans="1:37" ht="15" customHeight="1">
      <c r="A143" s="122"/>
      <c r="B143" s="314"/>
      <c r="C143" s="315"/>
      <c r="D143" s="315"/>
      <c r="E143" s="315"/>
      <c r="F143" s="315"/>
      <c r="G143" s="315"/>
      <c r="H143" s="326"/>
      <c r="I143" s="144"/>
      <c r="J143" s="144"/>
      <c r="K143" s="31" t="str">
        <f t="shared" si="34"/>
        <v/>
      </c>
      <c r="L143" s="144"/>
      <c r="M143" s="144"/>
      <c r="N143" s="31" t="str">
        <f t="shared" si="54"/>
        <v/>
      </c>
      <c r="O143" s="141" t="s">
        <v>27</v>
      </c>
      <c r="P143" s="141">
        <v>0.05</v>
      </c>
      <c r="Q143" s="31" t="str">
        <f t="shared" si="55"/>
        <v>公斤</v>
      </c>
      <c r="R143" s="6"/>
      <c r="S143" s="6"/>
      <c r="T143" s="5" t="str">
        <f t="shared" si="52"/>
        <v/>
      </c>
      <c r="U143" s="144"/>
      <c r="V143" s="220"/>
      <c r="W143" s="5" t="str">
        <f t="shared" si="53"/>
        <v/>
      </c>
      <c r="X143" s="193"/>
      <c r="Y143" s="330"/>
      <c r="Z143" s="7" t="str">
        <f t="shared" si="56"/>
        <v/>
      </c>
      <c r="AA143" s="90"/>
      <c r="AB143" s="9"/>
      <c r="AC143" s="77"/>
      <c r="AD143" s="8"/>
      <c r="AE143" s="8"/>
      <c r="AF143" s="8"/>
      <c r="AG143" s="8"/>
      <c r="AH143" s="8"/>
      <c r="AI143" s="8"/>
      <c r="AJ143" s="8"/>
      <c r="AK143" s="8"/>
    </row>
    <row r="144" spans="1:37" ht="15" customHeight="1" thickBot="1">
      <c r="A144" s="123"/>
      <c r="B144" s="317"/>
      <c r="C144" s="318"/>
      <c r="D144" s="318"/>
      <c r="E144" s="318"/>
      <c r="F144" s="318"/>
      <c r="G144" s="318"/>
      <c r="H144" s="327"/>
      <c r="I144" s="145"/>
      <c r="J144" s="147"/>
      <c r="K144" s="39" t="str">
        <f t="shared" si="34"/>
        <v/>
      </c>
      <c r="L144" s="165"/>
      <c r="M144" s="165"/>
      <c r="N144" s="39" t="str">
        <f t="shared" si="54"/>
        <v/>
      </c>
      <c r="O144" s="167" t="s">
        <v>236</v>
      </c>
      <c r="P144" s="167"/>
      <c r="Q144" s="39" t="str">
        <f t="shared" si="55"/>
        <v/>
      </c>
      <c r="R144" s="13"/>
      <c r="S144" s="13"/>
      <c r="T144" s="12" t="str">
        <f t="shared" si="52"/>
        <v/>
      </c>
      <c r="U144" s="145"/>
      <c r="V144" s="241"/>
      <c r="W144" s="12" t="str">
        <f t="shared" si="53"/>
        <v/>
      </c>
      <c r="X144" s="332"/>
      <c r="Y144" s="333"/>
      <c r="Z144" s="14" t="str">
        <f t="shared" si="56"/>
        <v/>
      </c>
      <c r="AA144" s="91"/>
      <c r="AB144" s="11"/>
      <c r="AC144" s="78"/>
      <c r="AD144" s="15"/>
      <c r="AE144" s="15"/>
      <c r="AF144" s="15"/>
      <c r="AG144" s="15"/>
      <c r="AH144" s="15"/>
      <c r="AI144" s="15"/>
      <c r="AJ144" s="15"/>
      <c r="AK144" s="15"/>
    </row>
    <row r="145" spans="1:37" ht="15" customHeight="1">
      <c r="A145" s="121" t="s">
        <v>137</v>
      </c>
      <c r="B145" s="314">
        <v>5.2</v>
      </c>
      <c r="C145" s="315">
        <v>2.2000000000000002</v>
      </c>
      <c r="D145" s="315">
        <v>1.6</v>
      </c>
      <c r="E145" s="315">
        <v>3</v>
      </c>
      <c r="F145" s="315">
        <v>0</v>
      </c>
      <c r="G145" s="315">
        <v>0</v>
      </c>
      <c r="H145" s="326">
        <v>704</v>
      </c>
      <c r="I145" s="425" t="s">
        <v>59</v>
      </c>
      <c r="J145" s="485"/>
      <c r="K145" s="48" t="str">
        <f t="shared" si="34"/>
        <v/>
      </c>
      <c r="L145" s="416" t="s">
        <v>200</v>
      </c>
      <c r="M145" s="449"/>
      <c r="N145" s="48" t="str">
        <f t="shared" si="54"/>
        <v/>
      </c>
      <c r="O145" s="425" t="s">
        <v>237</v>
      </c>
      <c r="P145" s="451"/>
      <c r="Q145" s="48" t="str">
        <f t="shared" si="55"/>
        <v/>
      </c>
      <c r="R145" s="28" t="s">
        <v>19</v>
      </c>
      <c r="S145" s="28"/>
      <c r="T145" s="16"/>
      <c r="U145" s="414" t="s">
        <v>303</v>
      </c>
      <c r="V145" s="415"/>
      <c r="W145" s="16"/>
      <c r="X145" s="328" t="s">
        <v>357</v>
      </c>
      <c r="Y145" s="329"/>
      <c r="Z145" s="17" t="str">
        <f t="shared" si="56"/>
        <v/>
      </c>
      <c r="AA145" s="90" t="s">
        <v>358</v>
      </c>
      <c r="AB145" s="27"/>
      <c r="AC145" s="75" t="str">
        <f t="shared" ref="AC145" si="57">A145</f>
        <v>g5</v>
      </c>
      <c r="AD145" s="76" t="str">
        <f t="shared" ref="AD145" si="58">I146&amp;" "&amp;I147&amp;" "&amp;I148&amp;" "&amp;I149&amp;" "&amp;I150&amp;" "&amp;I151</f>
        <v xml:space="preserve">米 小米 糙米   </v>
      </c>
      <c r="AE145" s="76" t="str">
        <f t="shared" ref="AE145" si="59">L146&amp;" "&amp;L147&amp;" "&amp;L148&amp;" "&amp;L149&amp;" "&amp;L150&amp;" "&amp;L151</f>
        <v>豬後腿肉 杏鮑菇 甘藍 薑 枸杞 麻油</v>
      </c>
      <c r="AF145" s="76" t="str">
        <f t="shared" ref="AF145" si="60">O146&amp;" "&amp;O147&amp;" "&amp;O148&amp;" "&amp;O149&amp;" "&amp;O150&amp;" "&amp;O151</f>
        <v xml:space="preserve">凍豆腐 白蘿蔔 胡蘿蔔 大蒜  </v>
      </c>
      <c r="AG145" s="76" t="str">
        <f t="shared" ref="AG145" si="61">R146&amp;" "&amp;R147&amp;" "&amp;R148&amp;" "&amp;R149&amp;" "&amp;R150&amp;" "&amp;R151</f>
        <v xml:space="preserve">蔬菜 大蒜    </v>
      </c>
      <c r="AH145" s="76" t="str">
        <f t="shared" ref="AH145" si="62">U146&amp;" "&amp;U147&amp;" "&amp;U148&amp;" "&amp;U149&amp;" "&amp;U150&amp;" "&amp;U151</f>
        <v xml:space="preserve">乾裙帶菜 味噌 薑 柴魚片  </v>
      </c>
      <c r="AI145" s="76" t="str">
        <f t="shared" ref="AI145" si="63">X146&amp;" "&amp;X147&amp;" "&amp;X148&amp;" "&amp;X149&amp;" "&amp;X150&amp;" "&amp;X151</f>
        <v xml:space="preserve">點心     </v>
      </c>
      <c r="AJ145" s="76" t="str">
        <f t="shared" ref="AJ145:AK145" si="64">AA146&amp;" "&amp;AA147&amp;" "&amp;AA148&amp;" "&amp;AA149&amp;" "&amp;AA150&amp;" "&amp;AA151</f>
        <v xml:space="preserve">     </v>
      </c>
      <c r="AK145" s="76" t="str">
        <f t="shared" si="64"/>
        <v xml:space="preserve">     </v>
      </c>
    </row>
    <row r="146" spans="1:37" ht="15" customHeight="1">
      <c r="A146" s="122"/>
      <c r="B146" s="314"/>
      <c r="C146" s="315"/>
      <c r="D146" s="315"/>
      <c r="E146" s="315"/>
      <c r="F146" s="315"/>
      <c r="G146" s="315"/>
      <c r="H146" s="326"/>
      <c r="I146" s="140" t="s">
        <v>20</v>
      </c>
      <c r="J146" s="148">
        <v>8</v>
      </c>
      <c r="K146" s="30" t="str">
        <f t="shared" si="34"/>
        <v>公斤</v>
      </c>
      <c r="L146" s="140" t="s">
        <v>28</v>
      </c>
      <c r="M146" s="141">
        <v>6</v>
      </c>
      <c r="N146" s="30" t="str">
        <f t="shared" si="54"/>
        <v>公斤</v>
      </c>
      <c r="O146" s="140" t="s">
        <v>86</v>
      </c>
      <c r="P146" s="140">
        <v>3</v>
      </c>
      <c r="Q146" s="30" t="str">
        <f t="shared" si="55"/>
        <v>公斤</v>
      </c>
      <c r="R146" s="10" t="s">
        <v>15</v>
      </c>
      <c r="S146" s="10">
        <v>7</v>
      </c>
      <c r="T146" s="5" t="str">
        <f t="shared" ref="T146:T151" si="65">IF(S146,"公斤","")</f>
        <v>公斤</v>
      </c>
      <c r="U146" s="144" t="s">
        <v>44</v>
      </c>
      <c r="V146" s="220">
        <v>0.2</v>
      </c>
      <c r="W146" s="5" t="str">
        <f t="shared" ref="W146:W151" si="66">IF(V146,"公斤","")</f>
        <v>公斤</v>
      </c>
      <c r="X146" s="193" t="s">
        <v>357</v>
      </c>
      <c r="Y146" s="330">
        <v>9</v>
      </c>
      <c r="Z146" s="7" t="str">
        <f t="shared" si="56"/>
        <v>公斤</v>
      </c>
      <c r="AA146" s="90"/>
      <c r="AB146" s="9"/>
      <c r="AC146" s="77"/>
      <c r="AD146" s="8"/>
      <c r="AE146" s="8"/>
      <c r="AF146" s="8"/>
      <c r="AG146" s="8"/>
      <c r="AH146" s="8"/>
      <c r="AI146" s="8"/>
      <c r="AJ146" s="8"/>
      <c r="AK146" s="8"/>
    </row>
    <row r="147" spans="1:37" ht="15" customHeight="1">
      <c r="A147" s="110">
        <v>45380</v>
      </c>
      <c r="B147" s="314"/>
      <c r="C147" s="315"/>
      <c r="D147" s="315"/>
      <c r="E147" s="315"/>
      <c r="F147" s="315"/>
      <c r="G147" s="315"/>
      <c r="H147" s="326"/>
      <c r="I147" s="140" t="s">
        <v>60</v>
      </c>
      <c r="J147" s="148">
        <v>0.4</v>
      </c>
      <c r="K147" s="31" t="str">
        <f t="shared" ref="K147:K151" si="67">IF(J147,"公斤","")</f>
        <v>公斤</v>
      </c>
      <c r="L147" s="166" t="s">
        <v>67</v>
      </c>
      <c r="M147" s="29">
        <v>1</v>
      </c>
      <c r="N147" s="31" t="str">
        <f t="shared" si="54"/>
        <v>公斤</v>
      </c>
      <c r="O147" s="140" t="s">
        <v>49</v>
      </c>
      <c r="P147" s="140">
        <v>3</v>
      </c>
      <c r="Q147" s="31" t="str">
        <f t="shared" si="55"/>
        <v>公斤</v>
      </c>
      <c r="R147" s="6" t="s">
        <v>27</v>
      </c>
      <c r="S147" s="6">
        <v>0.05</v>
      </c>
      <c r="T147" s="5" t="str">
        <f t="shared" si="65"/>
        <v>公斤</v>
      </c>
      <c r="U147" s="144" t="s">
        <v>45</v>
      </c>
      <c r="V147" s="220">
        <v>0.6</v>
      </c>
      <c r="W147" s="5" t="str">
        <f t="shared" si="66"/>
        <v>公斤</v>
      </c>
      <c r="X147" s="193"/>
      <c r="Y147" s="330"/>
      <c r="Z147" s="7" t="str">
        <f t="shared" si="56"/>
        <v/>
      </c>
      <c r="AA147" s="90"/>
      <c r="AB147" s="9"/>
      <c r="AC147" s="77"/>
      <c r="AD147" s="8"/>
      <c r="AE147" s="8"/>
      <c r="AF147" s="8"/>
      <c r="AG147" s="8"/>
      <c r="AH147" s="8"/>
      <c r="AI147" s="8"/>
      <c r="AJ147" s="8"/>
      <c r="AK147" s="8"/>
    </row>
    <row r="148" spans="1:37" ht="15" customHeight="1">
      <c r="A148" s="111"/>
      <c r="B148" s="314"/>
      <c r="C148" s="315"/>
      <c r="D148" s="315"/>
      <c r="E148" s="315"/>
      <c r="F148" s="315"/>
      <c r="G148" s="315"/>
      <c r="H148" s="326"/>
      <c r="I148" s="140" t="s">
        <v>37</v>
      </c>
      <c r="J148" s="148">
        <v>2</v>
      </c>
      <c r="K148" s="31" t="str">
        <f t="shared" si="67"/>
        <v>公斤</v>
      </c>
      <c r="L148" s="141" t="s">
        <v>38</v>
      </c>
      <c r="M148" s="141">
        <v>4</v>
      </c>
      <c r="N148" s="31" t="str">
        <f t="shared" si="54"/>
        <v>公斤</v>
      </c>
      <c r="O148" s="140" t="s">
        <v>25</v>
      </c>
      <c r="P148" s="140">
        <v>0.5</v>
      </c>
      <c r="Q148" s="31" t="str">
        <f t="shared" si="55"/>
        <v>公斤</v>
      </c>
      <c r="R148" s="6"/>
      <c r="S148" s="6"/>
      <c r="T148" s="5" t="str">
        <f t="shared" si="65"/>
        <v/>
      </c>
      <c r="U148" s="144" t="s">
        <v>32</v>
      </c>
      <c r="V148" s="220">
        <v>0.05</v>
      </c>
      <c r="W148" s="5" t="str">
        <f t="shared" si="66"/>
        <v>公斤</v>
      </c>
      <c r="X148" s="193"/>
      <c r="Y148" s="330"/>
      <c r="Z148" s="7" t="str">
        <f t="shared" si="56"/>
        <v/>
      </c>
      <c r="AA148" s="90"/>
      <c r="AB148" s="9"/>
      <c r="AC148" s="77"/>
      <c r="AD148" s="8"/>
      <c r="AE148" s="8"/>
      <c r="AF148" s="8"/>
      <c r="AG148" s="8"/>
      <c r="AH148" s="8"/>
      <c r="AI148" s="8"/>
      <c r="AJ148" s="8"/>
      <c r="AK148" s="8"/>
    </row>
    <row r="149" spans="1:37" ht="15" customHeight="1">
      <c r="A149" s="109" t="s">
        <v>114</v>
      </c>
      <c r="B149" s="314"/>
      <c r="C149" s="315"/>
      <c r="D149" s="315"/>
      <c r="E149" s="315"/>
      <c r="F149" s="315"/>
      <c r="G149" s="315"/>
      <c r="H149" s="326"/>
      <c r="I149" s="140"/>
      <c r="J149" s="148"/>
      <c r="K149" s="31" t="str">
        <f t="shared" si="67"/>
        <v/>
      </c>
      <c r="L149" s="140" t="s">
        <v>32</v>
      </c>
      <c r="M149" s="140">
        <v>0.05</v>
      </c>
      <c r="N149" s="31" t="str">
        <f t="shared" si="54"/>
        <v>公斤</v>
      </c>
      <c r="O149" s="140" t="s">
        <v>27</v>
      </c>
      <c r="P149" s="140">
        <v>0.05</v>
      </c>
      <c r="Q149" s="31" t="str">
        <f t="shared" si="55"/>
        <v>公斤</v>
      </c>
      <c r="R149" s="6"/>
      <c r="S149" s="6"/>
      <c r="T149" s="5" t="str">
        <f t="shared" si="65"/>
        <v/>
      </c>
      <c r="U149" s="144" t="s">
        <v>81</v>
      </c>
      <c r="V149" s="220"/>
      <c r="W149" s="5" t="str">
        <f t="shared" si="66"/>
        <v/>
      </c>
      <c r="X149" s="193"/>
      <c r="Y149" s="330"/>
      <c r="Z149" s="7" t="str">
        <f t="shared" si="56"/>
        <v/>
      </c>
      <c r="AA149" s="90"/>
      <c r="AB149" s="9"/>
      <c r="AC149" s="77"/>
      <c r="AD149" s="8"/>
      <c r="AE149" s="8"/>
      <c r="AF149" s="8"/>
      <c r="AG149" s="8"/>
      <c r="AH149" s="8"/>
      <c r="AI149" s="8"/>
      <c r="AJ149" s="8"/>
      <c r="AK149" s="8"/>
    </row>
    <row r="150" spans="1:37" ht="15" customHeight="1">
      <c r="A150" s="122"/>
      <c r="B150" s="314"/>
      <c r="C150" s="315"/>
      <c r="D150" s="315"/>
      <c r="E150" s="315"/>
      <c r="F150" s="315"/>
      <c r="G150" s="315"/>
      <c r="H150" s="326"/>
      <c r="I150" s="140"/>
      <c r="J150" s="148"/>
      <c r="K150" s="31" t="str">
        <f t="shared" si="67"/>
        <v/>
      </c>
      <c r="L150" s="141" t="s">
        <v>70</v>
      </c>
      <c r="M150" s="141"/>
      <c r="N150" s="31" t="str">
        <f t="shared" si="54"/>
        <v/>
      </c>
      <c r="O150" s="140"/>
      <c r="P150" s="140"/>
      <c r="Q150" s="31" t="str">
        <f t="shared" si="55"/>
        <v/>
      </c>
      <c r="R150" s="6"/>
      <c r="S150" s="6"/>
      <c r="T150" s="5" t="str">
        <f t="shared" si="65"/>
        <v/>
      </c>
      <c r="U150" s="144"/>
      <c r="V150" s="220"/>
      <c r="W150" s="5" t="str">
        <f t="shared" si="66"/>
        <v/>
      </c>
      <c r="X150" s="193"/>
      <c r="Y150" s="330"/>
      <c r="Z150" s="7" t="str">
        <f t="shared" si="56"/>
        <v/>
      </c>
      <c r="AA150" s="90"/>
      <c r="AB150" s="9"/>
      <c r="AC150" s="77"/>
      <c r="AD150" s="8"/>
      <c r="AE150" s="8"/>
      <c r="AF150" s="8"/>
      <c r="AG150" s="8"/>
      <c r="AH150" s="8"/>
      <c r="AI150" s="8"/>
      <c r="AJ150" s="8"/>
      <c r="AK150" s="8"/>
    </row>
    <row r="151" spans="1:37" ht="15" customHeight="1" thickBot="1">
      <c r="A151" s="123"/>
      <c r="B151" s="317"/>
      <c r="C151" s="318"/>
      <c r="D151" s="318"/>
      <c r="E151" s="318"/>
      <c r="F151" s="318"/>
      <c r="G151" s="318"/>
      <c r="H151" s="327"/>
      <c r="I151" s="149"/>
      <c r="J151" s="150"/>
      <c r="K151" s="39" t="str">
        <f t="shared" si="67"/>
        <v/>
      </c>
      <c r="L151" s="167" t="s">
        <v>72</v>
      </c>
      <c r="M151" s="167"/>
      <c r="N151" s="39" t="str">
        <f t="shared" si="54"/>
        <v/>
      </c>
      <c r="O151" s="149"/>
      <c r="P151" s="149"/>
      <c r="Q151" s="39" t="str">
        <f t="shared" si="55"/>
        <v/>
      </c>
      <c r="R151" s="13"/>
      <c r="S151" s="13"/>
      <c r="T151" s="12" t="str">
        <f t="shared" si="65"/>
        <v/>
      </c>
      <c r="U151" s="145"/>
      <c r="V151" s="241"/>
      <c r="W151" s="12" t="str">
        <f t="shared" si="66"/>
        <v/>
      </c>
      <c r="X151" s="332"/>
      <c r="Y151" s="333"/>
      <c r="Z151" s="14" t="str">
        <f t="shared" si="56"/>
        <v/>
      </c>
      <c r="AA151" s="91"/>
      <c r="AB151" s="11"/>
      <c r="AC151" s="78"/>
      <c r="AD151" s="15"/>
      <c r="AE151" s="15"/>
      <c r="AF151" s="15"/>
      <c r="AG151" s="15"/>
      <c r="AH151" s="15"/>
      <c r="AI151" s="15"/>
      <c r="AJ151" s="15"/>
      <c r="AK151" s="15"/>
    </row>
    <row r="152" spans="1:37" s="127" customFormat="1" ht="22.8" customHeight="1">
      <c r="A152" s="484" t="s">
        <v>138</v>
      </c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  <c r="AA152" s="484"/>
      <c r="AB152" s="484"/>
      <c r="AC152" s="484"/>
      <c r="AD152" s="484"/>
    </row>
    <row r="153" spans="1:37" s="127" customFormat="1" ht="15" customHeight="1">
      <c r="A153" s="471" t="s">
        <v>141</v>
      </c>
      <c r="B153" s="471"/>
      <c r="C153" s="471"/>
      <c r="D153" s="471"/>
      <c r="E153" s="471"/>
      <c r="F153" s="471"/>
      <c r="G153" s="471"/>
      <c r="H153" s="471"/>
      <c r="I153" s="471"/>
      <c r="J153" s="471"/>
      <c r="K153" s="471"/>
      <c r="L153" s="128"/>
      <c r="M153" s="129"/>
      <c r="N153" s="129"/>
      <c r="O153" s="130"/>
      <c r="P153" s="131"/>
      <c r="Q153" s="130"/>
      <c r="R153" s="129"/>
      <c r="S153" s="132"/>
      <c r="T153" s="129"/>
    </row>
    <row r="154" spans="1:37" s="127" customFormat="1" ht="15" customHeight="1">
      <c r="A154" s="471" t="s">
        <v>139</v>
      </c>
      <c r="B154" s="471"/>
      <c r="C154" s="471"/>
      <c r="D154" s="471"/>
      <c r="E154" s="471"/>
      <c r="F154" s="471"/>
      <c r="G154" s="471"/>
      <c r="H154" s="471"/>
      <c r="I154" s="471"/>
      <c r="J154" s="471"/>
      <c r="K154" s="471"/>
      <c r="L154" s="471"/>
      <c r="M154" s="471"/>
      <c r="N154" s="471"/>
      <c r="O154" s="471"/>
      <c r="P154" s="471"/>
      <c r="Q154" s="471"/>
      <c r="R154" s="471"/>
      <c r="S154" s="471"/>
      <c r="T154" s="471"/>
      <c r="U154" s="133"/>
      <c r="V154" s="133"/>
    </row>
    <row r="155" spans="1:37" s="92" customFormat="1" ht="15.75" customHeight="1">
      <c r="A155" s="472" t="s">
        <v>140</v>
      </c>
      <c r="B155" s="473"/>
      <c r="C155" s="473"/>
      <c r="D155" s="473"/>
      <c r="E155" s="473"/>
      <c r="F155" s="473"/>
      <c r="G155" s="473"/>
      <c r="H155" s="473"/>
      <c r="I155" s="473"/>
      <c r="J155" s="473"/>
      <c r="K155" s="473"/>
      <c r="L155" s="473"/>
      <c r="M155" s="473"/>
      <c r="N155" s="473"/>
      <c r="O155" s="473"/>
      <c r="P155" s="473"/>
      <c r="Q155" s="473"/>
      <c r="R155" s="473"/>
      <c r="S155" s="473"/>
      <c r="T155" s="473"/>
      <c r="U155" s="473"/>
    </row>
    <row r="156" spans="1:37" ht="15.75" customHeight="1"/>
    <row r="157" spans="1:37" ht="15.75" customHeight="1"/>
    <row r="158" spans="1:37" ht="15.75" customHeight="1"/>
    <row r="159" spans="1:37" ht="15.75" customHeight="1"/>
    <row r="160" spans="1:37" ht="15.75" customHeight="1"/>
    <row r="161" ht="15.75" customHeight="1"/>
    <row r="162" ht="15.75" customHeight="1"/>
    <row r="163" ht="15.75" customHeight="1"/>
  </sheetData>
  <mergeCells count="91">
    <mergeCell ref="A153:K153"/>
    <mergeCell ref="A154:T154"/>
    <mergeCell ref="A155:U155"/>
    <mergeCell ref="AC3:AK3"/>
    <mergeCell ref="A1:AB1"/>
    <mergeCell ref="A2:AB2"/>
    <mergeCell ref="A3:AB3"/>
    <mergeCell ref="A152:AD152"/>
    <mergeCell ref="I5:J5"/>
    <mergeCell ref="L5:M5"/>
    <mergeCell ref="O5:P5"/>
    <mergeCell ref="I12:J12"/>
    <mergeCell ref="L12:M12"/>
    <mergeCell ref="O12:P12"/>
    <mergeCell ref="I19:J19"/>
    <mergeCell ref="L19:M19"/>
    <mergeCell ref="O19:P19"/>
    <mergeCell ref="I26:J26"/>
    <mergeCell ref="L26:M26"/>
    <mergeCell ref="O26:P26"/>
    <mergeCell ref="I33:J33"/>
    <mergeCell ref="L33:M33"/>
    <mergeCell ref="O33:P33"/>
    <mergeCell ref="I40:J40"/>
    <mergeCell ref="L40:M40"/>
    <mergeCell ref="O40:P40"/>
    <mergeCell ref="I47:J47"/>
    <mergeCell ref="L47:M47"/>
    <mergeCell ref="O47:P47"/>
    <mergeCell ref="I54:J54"/>
    <mergeCell ref="L54:M54"/>
    <mergeCell ref="O54:P54"/>
    <mergeCell ref="I61:J61"/>
    <mergeCell ref="L61:M61"/>
    <mergeCell ref="I68:J68"/>
    <mergeCell ref="L68:M68"/>
    <mergeCell ref="O68:P68"/>
    <mergeCell ref="I75:J75"/>
    <mergeCell ref="L75:M75"/>
    <mergeCell ref="O75:P75"/>
    <mergeCell ref="I82:J82"/>
    <mergeCell ref="L82:M82"/>
    <mergeCell ref="O82:P82"/>
    <mergeCell ref="I89:J89"/>
    <mergeCell ref="L89:M89"/>
    <mergeCell ref="O89:P89"/>
    <mergeCell ref="I96:J96"/>
    <mergeCell ref="L96:M96"/>
    <mergeCell ref="O96:P96"/>
    <mergeCell ref="I103:J103"/>
    <mergeCell ref="L103:M103"/>
    <mergeCell ref="O103:P103"/>
    <mergeCell ref="I110:J110"/>
    <mergeCell ref="L110:M110"/>
    <mergeCell ref="O110:P110"/>
    <mergeCell ref="I117:J117"/>
    <mergeCell ref="L117:M117"/>
    <mergeCell ref="O117:P117"/>
    <mergeCell ref="I124:J124"/>
    <mergeCell ref="L124:M124"/>
    <mergeCell ref="O124:P124"/>
    <mergeCell ref="I131:J131"/>
    <mergeCell ref="L131:M131"/>
    <mergeCell ref="O131:P131"/>
    <mergeCell ref="I138:J138"/>
    <mergeCell ref="L138:M138"/>
    <mergeCell ref="O138:P138"/>
    <mergeCell ref="I145:J145"/>
    <mergeCell ref="L145:M145"/>
    <mergeCell ref="O145:P145"/>
    <mergeCell ref="U5:V5"/>
    <mergeCell ref="U12:V12"/>
    <mergeCell ref="U19:V19"/>
    <mergeCell ref="U26:V26"/>
    <mergeCell ref="U33:V33"/>
    <mergeCell ref="U40:V40"/>
    <mergeCell ref="U47:V47"/>
    <mergeCell ref="U54:V54"/>
    <mergeCell ref="U61:V61"/>
    <mergeCell ref="U68:V68"/>
    <mergeCell ref="U75:V75"/>
    <mergeCell ref="U82:V82"/>
    <mergeCell ref="U89:V89"/>
    <mergeCell ref="U96:V96"/>
    <mergeCell ref="U103:V103"/>
    <mergeCell ref="U145:V145"/>
    <mergeCell ref="U110:V110"/>
    <mergeCell ref="U117:V117"/>
    <mergeCell ref="U124:V124"/>
    <mergeCell ref="U131:V131"/>
    <mergeCell ref="U138:V138"/>
  </mergeCells>
  <phoneticPr fontId="11" type="noConversion"/>
  <pageMargins left="0" right="0" top="0" bottom="0" header="0" footer="0"/>
  <pageSetup paperSize="9" scale="74" fitToHeight="0" orientation="landscape" r:id="rId1"/>
  <rowBreaks count="4" manualBreakCount="4">
    <brk id="11" max="27" man="1"/>
    <brk id="46" max="27" man="1"/>
    <brk id="81" max="27" man="1"/>
    <brk id="116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V991"/>
  <sheetViews>
    <sheetView workbookViewId="0">
      <selection activeCell="C3" sqref="C3"/>
    </sheetView>
  </sheetViews>
  <sheetFormatPr defaultColWidth="11.19921875" defaultRowHeight="15" customHeight="1"/>
  <cols>
    <col min="1" max="1" width="11.19921875" style="95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477" t="s">
        <v>112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</row>
    <row r="2" spans="1:22" ht="15.75" customHeight="1" thickBot="1">
      <c r="A2" s="96" t="s">
        <v>108</v>
      </c>
      <c r="B2" s="69" t="s">
        <v>1</v>
      </c>
      <c r="C2" s="70" t="s">
        <v>9</v>
      </c>
      <c r="D2" s="70" t="s">
        <v>88</v>
      </c>
      <c r="E2" s="71" t="s">
        <v>12</v>
      </c>
      <c r="F2" s="72" t="s">
        <v>89</v>
      </c>
      <c r="G2" s="46" t="s">
        <v>13</v>
      </c>
      <c r="H2" s="72" t="s">
        <v>90</v>
      </c>
      <c r="I2" s="46" t="s">
        <v>15</v>
      </c>
      <c r="J2" s="72" t="s">
        <v>92</v>
      </c>
      <c r="K2" s="46" t="s">
        <v>16</v>
      </c>
      <c r="L2" s="72" t="s">
        <v>93</v>
      </c>
      <c r="M2" s="71" t="s">
        <v>100</v>
      </c>
      <c r="N2" s="71" t="s">
        <v>99</v>
      </c>
      <c r="O2" s="71" t="s">
        <v>99</v>
      </c>
      <c r="P2" s="46" t="s">
        <v>2</v>
      </c>
      <c r="Q2" s="46" t="s">
        <v>3</v>
      </c>
      <c r="R2" s="46" t="s">
        <v>4</v>
      </c>
      <c r="S2" s="46" t="s">
        <v>5</v>
      </c>
      <c r="T2" s="46" t="s">
        <v>6</v>
      </c>
      <c r="U2" s="46" t="s">
        <v>7</v>
      </c>
      <c r="V2" s="73" t="s">
        <v>8</v>
      </c>
    </row>
    <row r="3" spans="1:22" ht="15.75" customHeight="1">
      <c r="A3" s="100">
        <v>45352</v>
      </c>
      <c r="B3" s="65" t="str">
        <f>'非偏鄉計劃學校(葷)國小'!A5</f>
        <v>c5</v>
      </c>
      <c r="C3" s="65" t="str">
        <f>'非偏鄉計劃學校(葷)國小'!I5</f>
        <v>燕麥飯</v>
      </c>
      <c r="D3" s="66" t="str">
        <f>'非偏鄉計劃學校(葷)國小'!AD5</f>
        <v xml:space="preserve">米 燕麥 糙米   </v>
      </c>
      <c r="E3" s="65" t="str">
        <f>'非偏鄉計劃學校(葷)國小'!L5</f>
        <v>彩椒肉片</v>
      </c>
      <c r="F3" s="65" t="str">
        <f>'非偏鄉計劃學校(葷)國小'!AE5</f>
        <v xml:space="preserve">豬後腿肉 甜椒 時蔬 大蒜 味噌 </v>
      </c>
      <c r="G3" s="65" t="str">
        <f>'非偏鄉計劃學校(葷)國小'!O5</f>
        <v>銀蘿油腐</v>
      </c>
      <c r="H3" s="66" t="str">
        <f>'非偏鄉計劃學校(葷)國小'!AF5</f>
        <v xml:space="preserve">四角油豆腐 白蘿蔔 大蒜 滷包  </v>
      </c>
      <c r="I3" s="65" t="str">
        <f>'非偏鄉計劃學校(葷)國小'!R5</f>
        <v>時蔬</v>
      </c>
      <c r="J3" s="66" t="str">
        <f>'非偏鄉計劃學校(葷)國小'!AG5</f>
        <v xml:space="preserve">蔬菜 大蒜    </v>
      </c>
      <c r="K3" s="65" t="str">
        <f>'非偏鄉計劃學校(葷)國小'!U5</f>
        <v>金針冬菜粉絲湯</v>
      </c>
      <c r="L3" s="66" t="str">
        <f>'非偏鄉計劃學校(葷)國小'!AH5</f>
        <v xml:space="preserve">金針菜乾 冬粉 豬後腿肉 醃製冬菜 薑 </v>
      </c>
      <c r="M3" s="65" t="str">
        <f>'非偏鄉計劃學校(葷)國小'!AI5</f>
        <v xml:space="preserve">點心     </v>
      </c>
      <c r="N3" s="65" t="str">
        <f>'非偏鄉計劃學校(葷)國小'!AJ5</f>
        <v xml:space="preserve">     </v>
      </c>
      <c r="O3" s="65" t="str">
        <f>'非偏鄉計劃學校(葷)國小'!AK5</f>
        <v xml:space="preserve">     </v>
      </c>
      <c r="P3" s="67">
        <f>'非偏鄉計劃學校(葷)國小'!B5</f>
        <v>5.3</v>
      </c>
      <c r="Q3" s="67">
        <f>'非偏鄉計劃學校(葷)國小'!C5</f>
        <v>2.5</v>
      </c>
      <c r="R3" s="67">
        <f>'非偏鄉計劃學校(葷)國小'!D5</f>
        <v>1.8</v>
      </c>
      <c r="S3" s="67">
        <f>'非偏鄉計劃學校(葷)國小'!E5</f>
        <v>3</v>
      </c>
      <c r="T3" s="67">
        <f>'非偏鄉計劃學校(葷)國小'!F5</f>
        <v>0</v>
      </c>
      <c r="U3" s="67">
        <f>'非偏鄉計劃學校(葷)國小'!G5</f>
        <v>0</v>
      </c>
      <c r="V3" s="80">
        <f>'非偏鄉計劃學校(葷)國小'!H5</f>
        <v>739</v>
      </c>
    </row>
    <row r="4" spans="1:22" ht="15.75" customHeight="1">
      <c r="A4" s="104">
        <v>45355</v>
      </c>
      <c r="B4" s="56" t="str">
        <f>'非偏鄉計劃學校(葷)國小'!A12</f>
        <v>d1</v>
      </c>
      <c r="C4" s="56" t="str">
        <f>'非偏鄉計劃學校(葷)國小'!I12</f>
        <v>白米飯</v>
      </c>
      <c r="D4" s="57" t="str">
        <f>'非偏鄉計劃學校(葷)國小'!AD12</f>
        <v xml:space="preserve">米     </v>
      </c>
      <c r="E4" s="56" t="str">
        <f>'非偏鄉計劃學校(葷)國小'!L12</f>
        <v>洋蔥肉片</v>
      </c>
      <c r="F4" s="56" t="str">
        <f>'非偏鄉計劃學校(葷)國小'!AE12</f>
        <v xml:space="preserve">豬後腿肉 洋蔥 胡蘿蔔 大蒜 黑胡椒粒 </v>
      </c>
      <c r="G4" s="56" t="str">
        <f>'非偏鄉計劃學校(葷)國小'!O12</f>
        <v>乾煸季豆</v>
      </c>
      <c r="H4" s="57" t="str">
        <f>'非偏鄉計劃學校(葷)國小'!AF12</f>
        <v xml:space="preserve">冷凍菜豆(莢) 豬後腿肉 大蒜   </v>
      </c>
      <c r="I4" s="56" t="str">
        <f>'非偏鄉計劃學校(葷)國小'!R12</f>
        <v>時蔬</v>
      </c>
      <c r="J4" s="57" t="str">
        <f>'非偏鄉計劃學校(葷)國小'!AG12</f>
        <v xml:space="preserve">蔬菜 大蒜    </v>
      </c>
      <c r="K4" s="56" t="str">
        <f>'非偏鄉計劃學校(葷)國小'!U12</f>
        <v>蘿蔔湯</v>
      </c>
      <c r="L4" s="57" t="str">
        <f>'非偏鄉計劃學校(葷)國小'!AH12</f>
        <v xml:space="preserve">白蘿蔔 大骨 薑   </v>
      </c>
      <c r="M4" s="56" t="str">
        <f>'非偏鄉計劃學校(葷)國小'!AI12</f>
        <v xml:space="preserve">點心     </v>
      </c>
      <c r="N4" s="56" t="str">
        <f>'非偏鄉計劃學校(葷)國小'!AJ12</f>
        <v xml:space="preserve">     </v>
      </c>
      <c r="O4" s="56" t="str">
        <f>'非偏鄉計劃學校(葷)國小'!AK12</f>
        <v xml:space="preserve">     </v>
      </c>
      <c r="P4" s="58">
        <f>'非偏鄉計劃學校(葷)國小'!B12</f>
        <v>5</v>
      </c>
      <c r="Q4" s="58">
        <f>'非偏鄉計劃學校(葷)國小'!C12</f>
        <v>2.2999999999999998</v>
      </c>
      <c r="R4" s="58">
        <f>'非偏鄉計劃學校(葷)國小'!D12</f>
        <v>2</v>
      </c>
      <c r="S4" s="58">
        <f>'非偏鄉計劃學校(葷)國小'!E12</f>
        <v>3</v>
      </c>
      <c r="T4" s="58">
        <f>'非偏鄉計劃學校(葷)國小'!F12</f>
        <v>0</v>
      </c>
      <c r="U4" s="58">
        <f>'非偏鄉計劃學校(葷)國小'!G12</f>
        <v>0</v>
      </c>
      <c r="V4" s="79">
        <f>'非偏鄉計劃學校(葷)國小'!H12</f>
        <v>708</v>
      </c>
    </row>
    <row r="5" spans="1:22" ht="15.75" customHeight="1">
      <c r="A5" s="104">
        <v>45356</v>
      </c>
      <c r="B5" s="56" t="str">
        <f>'非偏鄉計劃學校(葷)國小'!A19</f>
        <v>d2</v>
      </c>
      <c r="C5" s="56" t="str">
        <f>'非偏鄉計劃學校(葷)國小'!I19</f>
        <v>糙米飯</v>
      </c>
      <c r="D5" s="57" t="str">
        <f>'非偏鄉計劃學校(葷)國小'!AD19</f>
        <v xml:space="preserve">米 糙米    </v>
      </c>
      <c r="E5" s="56" t="str">
        <f>'非偏鄉計劃學校(葷)國小'!L19</f>
        <v>香酥雞翅</v>
      </c>
      <c r="F5" s="56" t="str">
        <f>'非偏鄉計劃學校(葷)國小'!AE19</f>
        <v xml:space="preserve">三節翅     </v>
      </c>
      <c r="G5" s="56" t="str">
        <f>'非偏鄉計劃學校(葷)國小'!O19</f>
        <v>三杯杏鮑菇</v>
      </c>
      <c r="H5" s="57" t="str">
        <f>'非偏鄉計劃學校(葷)國小'!AF19</f>
        <v>杏鮑菇 洋蔥 時蔬 胡蘿蔔 薑 九層塔</v>
      </c>
      <c r="I5" s="56" t="str">
        <f>'非偏鄉計劃學校(葷)國小'!R19</f>
        <v>時蔬</v>
      </c>
      <c r="J5" s="57" t="str">
        <f>'非偏鄉計劃學校(葷)國小'!AG19</f>
        <v xml:space="preserve">蔬菜 大蒜    </v>
      </c>
      <c r="K5" s="56" t="str">
        <f>'非偏鄉計劃學校(葷)國小'!U19</f>
        <v>味噌蛋花湯</v>
      </c>
      <c r="L5" s="57" t="str">
        <f>'非偏鄉計劃學校(葷)國小'!AH19</f>
        <v xml:space="preserve">洋蔥 雞蛋 味噌 柴魚片  </v>
      </c>
      <c r="M5" s="56" t="str">
        <f>'非偏鄉計劃學校(葷)國小'!AI19</f>
        <v xml:space="preserve">點心     </v>
      </c>
      <c r="N5" s="56" t="str">
        <f>'非偏鄉計劃學校(葷)國小'!AJ19</f>
        <v xml:space="preserve">     </v>
      </c>
      <c r="O5" s="56" t="str">
        <f>'非偏鄉計劃學校(葷)國小'!AK19</f>
        <v xml:space="preserve">     </v>
      </c>
      <c r="P5" s="58">
        <f>'非偏鄉計劃學校(葷)國小'!B19</f>
        <v>5</v>
      </c>
      <c r="Q5" s="58">
        <f>'非偏鄉計劃學校(葷)國小'!C19</f>
        <v>2.4</v>
      </c>
      <c r="R5" s="58">
        <f>'非偏鄉計劃學校(葷)國小'!D19</f>
        <v>1.9</v>
      </c>
      <c r="S5" s="58">
        <f>'非偏鄉計劃學校(葷)國小'!E19</f>
        <v>4</v>
      </c>
      <c r="T5" s="58">
        <f>'非偏鄉計劃學校(葷)國小'!F19</f>
        <v>0</v>
      </c>
      <c r="U5" s="58">
        <f>'非偏鄉計劃學校(葷)國小'!G19</f>
        <v>0</v>
      </c>
      <c r="V5" s="79">
        <f>'非偏鄉計劃學校(葷)國小'!H19</f>
        <v>758</v>
      </c>
    </row>
    <row r="6" spans="1:22" ht="15.75" customHeight="1">
      <c r="A6" s="104">
        <v>45357</v>
      </c>
      <c r="B6" s="56" t="str">
        <f>'非偏鄉計劃學校(葷)國小'!A26</f>
        <v>d3</v>
      </c>
      <c r="C6" s="56" t="str">
        <f>'非偏鄉計劃學校(葷)國小'!I26</f>
        <v>芋香油飯特餐</v>
      </c>
      <c r="D6" s="57" t="str">
        <f>'非偏鄉計劃學校(葷)國小'!AD26</f>
        <v xml:space="preserve">米 糯米    </v>
      </c>
      <c r="E6" s="56" t="str">
        <f>'非偏鄉計劃學校(葷)國小'!L26</f>
        <v>香筍燒肉</v>
      </c>
      <c r="F6" s="56" t="str">
        <f>'非偏鄉計劃學校(葷)國小'!AE26</f>
        <v xml:space="preserve">豬後腿肉 麻竹筍干 大蒜 滷包  </v>
      </c>
      <c r="G6" s="56" t="str">
        <f>'非偏鄉計劃學校(葷)國小'!O26</f>
        <v>芋香油飯配料</v>
      </c>
      <c r="H6" s="57" t="str">
        <f>'非偏鄉計劃學校(葷)國小'!AF26</f>
        <v>豬絞肉 冷凍芋頭丁 時蔬 乾香菇 紅蔥頭 油蔥酥</v>
      </c>
      <c r="I6" s="56" t="str">
        <f>'非偏鄉計劃學校(葷)國小'!R26</f>
        <v>時蔬</v>
      </c>
      <c r="J6" s="57" t="str">
        <f>'非偏鄉計劃學校(葷)國小'!AG26</f>
        <v xml:space="preserve">蔬菜 大蒜    </v>
      </c>
      <c r="K6" s="56" t="str">
        <f>'非偏鄉計劃學校(葷)國小'!U26</f>
        <v>紫菜魚丸湯</v>
      </c>
      <c r="L6" s="57" t="str">
        <f>'非偏鄉計劃學校(葷)國小'!AH26</f>
        <v xml:space="preserve">紫菜 魚丸 薑   </v>
      </c>
      <c r="M6" s="56" t="str">
        <f>'非偏鄉計劃學校(葷)國小'!AI26</f>
        <v xml:space="preserve">點心     </v>
      </c>
      <c r="N6" s="56" t="str">
        <f>'非偏鄉計劃學校(葷)國小'!AJ26</f>
        <v xml:space="preserve">     </v>
      </c>
      <c r="O6" s="56" t="str">
        <f>'非偏鄉計劃學校(葷)國小'!AK26</f>
        <v xml:space="preserve">     </v>
      </c>
      <c r="P6" s="58">
        <f>'非偏鄉計劃學校(葷)國小'!B26</f>
        <v>5.3</v>
      </c>
      <c r="Q6" s="58">
        <f>'非偏鄉計劃學校(葷)國小'!C26</f>
        <v>2.4</v>
      </c>
      <c r="R6" s="58">
        <f>'非偏鄉計劃學校(葷)國小'!D26</f>
        <v>1.5</v>
      </c>
      <c r="S6" s="58">
        <f>'非偏鄉計劃學校(葷)國小'!E26</f>
        <v>3</v>
      </c>
      <c r="T6" s="58">
        <f>'非偏鄉計劃學校(葷)國小'!F26</f>
        <v>0</v>
      </c>
      <c r="U6" s="58">
        <f>'非偏鄉計劃學校(葷)國小'!G26</f>
        <v>0</v>
      </c>
      <c r="V6" s="79">
        <f>'非偏鄉計劃學校(葷)國小'!H26</f>
        <v>724</v>
      </c>
    </row>
    <row r="7" spans="1:22" ht="15.75" customHeight="1">
      <c r="A7" s="104">
        <v>45358</v>
      </c>
      <c r="B7" s="56" t="str">
        <f>'非偏鄉計劃學校(葷)國小'!A33</f>
        <v>d4</v>
      </c>
      <c r="C7" s="56" t="str">
        <f>'非偏鄉計劃學校(葷)國小'!I33</f>
        <v>糙米飯</v>
      </c>
      <c r="D7" s="57" t="str">
        <f>'非偏鄉計劃學校(葷)國小'!AD33</f>
        <v xml:space="preserve">米 糙米    </v>
      </c>
      <c r="E7" s="56" t="str">
        <f>'非偏鄉計劃學校(葷)國小'!L33</f>
        <v>三杯雞</v>
      </c>
      <c r="F7" s="56" t="str">
        <f>'非偏鄉計劃學校(葷)國小'!AE33</f>
        <v xml:space="preserve">肉雞 時瓜 胡蘿蔔 大蒜 九層塔 </v>
      </c>
      <c r="G7" s="56" t="str">
        <f>'非偏鄉計劃學校(葷)國小'!O33</f>
        <v>蛋香時蔬</v>
      </c>
      <c r="H7" s="57" t="str">
        <f>'非偏鄉計劃學校(葷)國小'!AF33</f>
        <v xml:space="preserve">雞蛋 時蔬 乾香菇 大蒜  </v>
      </c>
      <c r="I7" s="56" t="str">
        <f>'非偏鄉計劃學校(葷)國小'!R33</f>
        <v>時蔬</v>
      </c>
      <c r="J7" s="57" t="str">
        <f>'非偏鄉計劃學校(葷)國小'!AG33</f>
        <v xml:space="preserve">蔬菜 大蒜    </v>
      </c>
      <c r="K7" s="56" t="str">
        <f>'非偏鄉計劃學校(葷)國小'!U33</f>
        <v>紅豆紫米湯</v>
      </c>
      <c r="L7" s="57" t="str">
        <f>'非偏鄉計劃學校(葷)國小'!AH33</f>
        <v xml:space="preserve">紅豆 黑糯米 紅砂糖   </v>
      </c>
      <c r="M7" s="56" t="str">
        <f>'非偏鄉計劃學校(葷)國小'!AI33</f>
        <v xml:space="preserve">點心     </v>
      </c>
      <c r="N7" s="56" t="str">
        <f>'非偏鄉計劃學校(葷)國小'!AJ33</f>
        <v xml:space="preserve">     </v>
      </c>
      <c r="O7" s="56" t="str">
        <f>'非偏鄉計劃學校(葷)國小'!AK33</f>
        <v xml:space="preserve">     </v>
      </c>
      <c r="P7" s="58">
        <f>'非偏鄉計劃學校(葷)國小'!B33</f>
        <v>5.9</v>
      </c>
      <c r="Q7" s="58">
        <f>'非偏鄉計劃學校(葷)國小'!C33</f>
        <v>2.7</v>
      </c>
      <c r="R7" s="58">
        <f>'非偏鄉計劃學校(葷)國小'!D33</f>
        <v>1.6</v>
      </c>
      <c r="S7" s="58">
        <f>'非偏鄉計劃學校(葷)國小'!E33</f>
        <v>3</v>
      </c>
      <c r="T7" s="58">
        <f>'非偏鄉計劃學校(葷)國小'!F33</f>
        <v>0</v>
      </c>
      <c r="U7" s="58">
        <f>'非偏鄉計劃學校(葷)國小'!G33</f>
        <v>0</v>
      </c>
      <c r="V7" s="79">
        <f>'非偏鄉計劃學校(葷)國小'!H33</f>
        <v>791</v>
      </c>
    </row>
    <row r="8" spans="1:22" ht="15.75" customHeight="1">
      <c r="A8" s="104">
        <v>45359</v>
      </c>
      <c r="B8" s="56" t="str">
        <f>'非偏鄉計劃學校(葷)國小'!A40</f>
        <v>d5</v>
      </c>
      <c r="C8" s="56" t="str">
        <f>'非偏鄉計劃學校(葷)國小'!I40</f>
        <v>紫米飯</v>
      </c>
      <c r="D8" s="57" t="str">
        <f>'非偏鄉計劃學校(葷)國小'!AD40</f>
        <v xml:space="preserve">米 黑糯米 糙米   </v>
      </c>
      <c r="E8" s="56" t="str">
        <f>'非偏鄉計劃學校(葷)國小'!L40</f>
        <v>洋芋燒肉</v>
      </c>
      <c r="F8" s="56" t="str">
        <f>'非偏鄉計劃學校(葷)國小'!AE40</f>
        <v xml:space="preserve">豬後腿肉 馬鈴薯 洋蔥 大蒜 豆瓣醬 </v>
      </c>
      <c r="G8" s="56" t="str">
        <f>'非偏鄉計劃學校(葷)國小'!O40</f>
        <v>滑蛋豆腐</v>
      </c>
      <c r="H8" s="57" t="str">
        <f>'非偏鄉計劃學校(葷)國小'!AF40</f>
        <v xml:space="preserve">豆腐 雞蛋 胡蘿蔔 大蒜  </v>
      </c>
      <c r="I8" s="56" t="str">
        <f>'非偏鄉計劃學校(葷)國小'!R40</f>
        <v>時蔬</v>
      </c>
      <c r="J8" s="57" t="str">
        <f>'非偏鄉計劃學校(葷)國小'!AG40</f>
        <v xml:space="preserve">蔬菜 大蒜    </v>
      </c>
      <c r="K8" s="56" t="str">
        <f>'非偏鄉計劃學校(葷)國小'!U40</f>
        <v>時瓜湯</v>
      </c>
      <c r="L8" s="57" t="str">
        <f>'非偏鄉計劃學校(葷)國小'!AH40</f>
        <v xml:space="preserve">時瓜 大骨 薑   </v>
      </c>
      <c r="M8" s="56" t="str">
        <f>'非偏鄉計劃學校(葷)國小'!AI40</f>
        <v xml:space="preserve">點心     </v>
      </c>
      <c r="N8" s="56" t="str">
        <f>'非偏鄉計劃學校(葷)國小'!AJ40</f>
        <v xml:space="preserve">     </v>
      </c>
      <c r="O8" s="56" t="str">
        <f>'非偏鄉計劃學校(葷)國小'!AK40</f>
        <v xml:space="preserve">     </v>
      </c>
      <c r="P8" s="58">
        <f>'非偏鄉計劃學校(葷)國小'!B40</f>
        <v>5.6</v>
      </c>
      <c r="Q8" s="58">
        <f>'非偏鄉計劃學校(葷)國小'!C40</f>
        <v>2.9</v>
      </c>
      <c r="R8" s="58">
        <f>'非偏鄉計劃學校(葷)國小'!D40</f>
        <v>1.5</v>
      </c>
      <c r="S8" s="58">
        <f>'非偏鄉計劃學校(葷)國小'!E40</f>
        <v>3</v>
      </c>
      <c r="T8" s="58">
        <f>'非偏鄉計劃學校(葷)國小'!F40</f>
        <v>0</v>
      </c>
      <c r="U8" s="58">
        <f>'非偏鄉計劃學校(葷)國小'!G40</f>
        <v>0</v>
      </c>
      <c r="V8" s="79">
        <f>'非偏鄉計劃學校(葷)國小'!H40</f>
        <v>782</v>
      </c>
    </row>
    <row r="9" spans="1:22" ht="15.75" customHeight="1">
      <c r="A9" s="104">
        <v>45362</v>
      </c>
      <c r="B9" s="56" t="str">
        <f>'非偏鄉計劃學校(葷)國小'!A47</f>
        <v>e1</v>
      </c>
      <c r="C9" s="56" t="str">
        <f>'非偏鄉計劃學校(葷)國小'!I47</f>
        <v>白米飯</v>
      </c>
      <c r="D9" s="57" t="str">
        <f>'非偏鄉計劃學校(葷)國小'!AD47</f>
        <v xml:space="preserve">米     </v>
      </c>
      <c r="E9" s="56" t="str">
        <f>'非偏鄉計劃學校(葷)國小'!L47</f>
        <v>茄汁肉絲</v>
      </c>
      <c r="F9" s="56" t="str">
        <f>'非偏鄉計劃學校(葷)國小'!AE47</f>
        <v xml:space="preserve">豬後腿肉 洋蔥 大番茄 大蒜 番茄糊 </v>
      </c>
      <c r="G9" s="56" t="str">
        <f>'非偏鄉計劃學校(葷)國小'!O47</f>
        <v>海結油腐</v>
      </c>
      <c r="H9" s="57" t="str">
        <f>'非偏鄉計劃學校(葷)國小'!AF47</f>
        <v xml:space="preserve">乾海帶 四角油豆腐 大蒜   </v>
      </c>
      <c r="I9" s="56" t="str">
        <f>'非偏鄉計劃學校(葷)國小'!R47</f>
        <v>時蔬</v>
      </c>
      <c r="J9" s="57" t="str">
        <f>'非偏鄉計劃學校(葷)國小'!AG47</f>
        <v xml:space="preserve">蔬菜 大蒜    </v>
      </c>
      <c r="K9" s="56" t="str">
        <f>'非偏鄉計劃學校(葷)國小'!U47</f>
        <v>蘿蔔湯</v>
      </c>
      <c r="L9" s="57" t="str">
        <f>'非偏鄉計劃學校(葷)國小'!AH47</f>
        <v xml:space="preserve">白蘿蔔 貢丸 薑   </v>
      </c>
      <c r="M9" s="56" t="str">
        <f>'非偏鄉計劃學校(葷)國小'!AI47</f>
        <v xml:space="preserve">點心     </v>
      </c>
      <c r="N9" s="56" t="str">
        <f>'非偏鄉計劃學校(葷)國小'!AJ47</f>
        <v xml:space="preserve">     </v>
      </c>
      <c r="O9" s="56" t="str">
        <f>'非偏鄉計劃學校(葷)國小'!AK47</f>
        <v xml:space="preserve">     </v>
      </c>
      <c r="P9" s="58">
        <f>'非偏鄉計劃學校(葷)國小'!B47</f>
        <v>5</v>
      </c>
      <c r="Q9" s="58">
        <f>'非偏鄉計劃學校(葷)國小'!C47</f>
        <v>2.9</v>
      </c>
      <c r="R9" s="58">
        <f>'非偏鄉計劃學校(葷)國小'!D47</f>
        <v>1.5</v>
      </c>
      <c r="S9" s="58">
        <f>'非偏鄉計劃學校(葷)國小'!E47</f>
        <v>3</v>
      </c>
      <c r="T9" s="58">
        <f>'非偏鄉計劃學校(葷)國小'!F47</f>
        <v>0</v>
      </c>
      <c r="U9" s="58">
        <f>'非偏鄉計劃學校(葷)國小'!G47</f>
        <v>0</v>
      </c>
      <c r="V9" s="79">
        <f>'非偏鄉計劃學校(葷)國小'!H47</f>
        <v>740</v>
      </c>
    </row>
    <row r="10" spans="1:22" ht="15.75" customHeight="1">
      <c r="A10" s="104">
        <v>45363</v>
      </c>
      <c r="B10" s="56" t="str">
        <f>'非偏鄉計劃學校(葷)國小'!A54</f>
        <v>e2</v>
      </c>
      <c r="C10" s="56" t="str">
        <f>'非偏鄉計劃學校(葷)國小'!I54</f>
        <v>糙米飯</v>
      </c>
      <c r="D10" s="57" t="str">
        <f>'非偏鄉計劃學校(葷)國小'!AD54</f>
        <v xml:space="preserve">米 糙米    </v>
      </c>
      <c r="E10" s="56" t="str">
        <f>'非偏鄉計劃學校(葷)國小'!L54</f>
        <v>照燒雞</v>
      </c>
      <c r="F10" s="56" t="str">
        <f>'非偏鄉計劃學校(葷)國小'!AE54</f>
        <v xml:space="preserve">肉雞 洋蔥 胡蘿蔔 大蒜 照燒醬 </v>
      </c>
      <c r="G10" s="56" t="str">
        <f>'非偏鄉計劃學校(葷)國小'!O54</f>
        <v>滑蛋豆腐</v>
      </c>
      <c r="H10" s="57" t="str">
        <f>'非偏鄉計劃學校(葷)國小'!AF54</f>
        <v xml:space="preserve">豆腐 時瓜 雞蛋 大蒜  </v>
      </c>
      <c r="I10" s="56" t="str">
        <f>'非偏鄉計劃學校(葷)國小'!R54</f>
        <v>時蔬</v>
      </c>
      <c r="J10" s="57" t="str">
        <f>'非偏鄉計劃學校(葷)國小'!AG54</f>
        <v xml:space="preserve">蔬菜 大蒜    </v>
      </c>
      <c r="K10" s="56" t="str">
        <f>'非偏鄉計劃學校(葷)國小'!U54</f>
        <v>牛蒡湯</v>
      </c>
      <c r="L10" s="57" t="str">
        <f>'非偏鄉計劃學校(葷)國小'!AH54</f>
        <v xml:space="preserve">牛蒡 大骨 薑 枸杞  </v>
      </c>
      <c r="M10" s="56" t="str">
        <f>'非偏鄉計劃學校(葷)國小'!AI54</f>
        <v xml:space="preserve">點心     </v>
      </c>
      <c r="N10" s="56" t="str">
        <f>'非偏鄉計劃學校(葷)國小'!AJ54</f>
        <v xml:space="preserve">     </v>
      </c>
      <c r="O10" s="56" t="str">
        <f>'非偏鄉計劃學校(葷)國小'!AK54</f>
        <v xml:space="preserve">     </v>
      </c>
      <c r="P10" s="58">
        <f>'非偏鄉計劃學校(葷)國小'!B54</f>
        <v>5</v>
      </c>
      <c r="Q10" s="58">
        <f>'非偏鄉計劃學校(葷)國小'!C54</f>
        <v>3</v>
      </c>
      <c r="R10" s="58">
        <f>'非偏鄉計劃學校(葷)國小'!D54</f>
        <v>1.7</v>
      </c>
      <c r="S10" s="58">
        <f>'非偏鄉計劃學校(葷)國小'!E54</f>
        <v>3</v>
      </c>
      <c r="T10" s="58">
        <f>'非偏鄉計劃學校(葷)國小'!F54</f>
        <v>0</v>
      </c>
      <c r="U10" s="58">
        <f>'非偏鄉計劃學校(葷)國小'!G54</f>
        <v>0</v>
      </c>
      <c r="V10" s="79">
        <f>'非偏鄉計劃學校(葷)國小'!H54</f>
        <v>753</v>
      </c>
    </row>
    <row r="11" spans="1:22" ht="15.75" customHeight="1">
      <c r="A11" s="104">
        <v>45364</v>
      </c>
      <c r="B11" s="56" t="str">
        <f>'非偏鄉計劃學校(葷)國小'!A61</f>
        <v>e3</v>
      </c>
      <c r="C11" s="56" t="str">
        <f>'非偏鄉計劃學校(葷)國小'!I61</f>
        <v>刈包特餐</v>
      </c>
      <c r="D11" s="57" t="str">
        <f>'非偏鄉計劃學校(葷)國小'!AD61</f>
        <v xml:space="preserve">刈包     </v>
      </c>
      <c r="E11" s="56" t="str">
        <f>'非偏鄉計劃學校(葷)國小'!L61</f>
        <v>香酥肉排(雞)</v>
      </c>
      <c r="F11" s="56" t="str">
        <f>'非偏鄉計劃學校(葷)國小'!AE61</f>
        <v xml:space="preserve">香酥肉排(雞) 大蒜    </v>
      </c>
      <c r="G11" s="56" t="str">
        <f>'非偏鄉計劃學校(葷)國小'!O61</f>
        <v>肉絲花椰</v>
      </c>
      <c r="H11" s="57" t="str">
        <f>'非偏鄉計劃學校(葷)國小'!AF61</f>
        <v xml:space="preserve">豬後腿肉 冷凍花椰菜 胡蘿蔔 大蒜  </v>
      </c>
      <c r="I11" s="56" t="str">
        <f>'非偏鄉計劃學校(葷)國小'!R61</f>
        <v>時蔬</v>
      </c>
      <c r="J11" s="57" t="str">
        <f>'非偏鄉計劃學校(葷)國小'!AG61</f>
        <v xml:space="preserve">蔬菜 大蒜    </v>
      </c>
      <c r="K11" s="56" t="str">
        <f>'非偏鄉計劃學校(葷)國小'!U61</f>
        <v>麵線糊</v>
      </c>
      <c r="L11" s="57" t="str">
        <f>'非偏鄉計劃學校(葷)國小'!AH61</f>
        <v>紅麵線 豬後腿肉 脆筍 時蔬 乾木耳 柴魚片</v>
      </c>
      <c r="M11" s="56" t="str">
        <f>'非偏鄉計劃學校(葷)國小'!AI61</f>
        <v xml:space="preserve">點心     </v>
      </c>
      <c r="N11" s="56" t="str">
        <f>'非偏鄉計劃學校(葷)國小'!AJ61</f>
        <v xml:space="preserve">     </v>
      </c>
      <c r="O11" s="56" t="str">
        <f>'非偏鄉計劃學校(葷)國小'!AK61</f>
        <v xml:space="preserve">     </v>
      </c>
      <c r="P11" s="58">
        <f>'非偏鄉計劃學校(葷)國小'!B61</f>
        <v>4.4000000000000004</v>
      </c>
      <c r="Q11" s="58">
        <f>'非偏鄉計劃學校(葷)國小'!C61</f>
        <v>2.2999999999999998</v>
      </c>
      <c r="R11" s="58">
        <f>'非偏鄉計劃學校(葷)國小'!D61</f>
        <v>1.5</v>
      </c>
      <c r="S11" s="58">
        <f>'非偏鄉計劃學校(葷)國小'!E61</f>
        <v>3</v>
      </c>
      <c r="T11" s="58">
        <f>'非偏鄉計劃學校(葷)國小'!F61</f>
        <v>0</v>
      </c>
      <c r="U11" s="58">
        <f>'非偏鄉計劃學校(葷)國小'!G61</f>
        <v>0</v>
      </c>
      <c r="V11" s="79">
        <f>'非偏鄉計劃學校(葷)國小'!H61</f>
        <v>653</v>
      </c>
    </row>
    <row r="12" spans="1:22" ht="15.75" customHeight="1">
      <c r="A12" s="104">
        <v>45365</v>
      </c>
      <c r="B12" s="56" t="str">
        <f>'非偏鄉計劃學校(葷)國小'!A68</f>
        <v>e4</v>
      </c>
      <c r="C12" s="56" t="str">
        <f>'非偏鄉計劃學校(葷)國小'!I68</f>
        <v>糙米飯</v>
      </c>
      <c r="D12" s="57" t="str">
        <f>'非偏鄉計劃學校(葷)國小'!AD68</f>
        <v xml:space="preserve">米 糙米    </v>
      </c>
      <c r="E12" s="56" t="str">
        <f>'非偏鄉計劃學校(葷)國小'!L68</f>
        <v>蒜香魚丁</v>
      </c>
      <c r="F12" s="56" t="str">
        <f>'非偏鄉計劃學校(葷)國小'!AE68</f>
        <v xml:space="preserve">鮮魚丁 結球白菜 胡蘿蔔 芹菜 大蒜 </v>
      </c>
      <c r="G12" s="56" t="str">
        <f>'非偏鄉計劃學校(葷)國小'!O68</f>
        <v>回鍋豆干</v>
      </c>
      <c r="H12" s="57" t="str">
        <f>'非偏鄉計劃學校(葷)國小'!AF68</f>
        <v>豆干 時瓜 豬後腿肉 乾木耳 大蒜 甜麵醬</v>
      </c>
      <c r="I12" s="56" t="str">
        <f>'非偏鄉計劃學校(葷)國小'!R68</f>
        <v>時蔬</v>
      </c>
      <c r="J12" s="57" t="str">
        <f>'非偏鄉計劃學校(葷)國小'!AG68</f>
        <v xml:space="preserve">蔬菜 大蒜    </v>
      </c>
      <c r="K12" s="56" t="str">
        <f>'非偏鄉計劃學校(葷)國小'!U68</f>
        <v>芋頭西米露</v>
      </c>
      <c r="L12" s="57" t="str">
        <f>'非偏鄉計劃學校(葷)國小'!AH68</f>
        <v xml:space="preserve">西谷米 紅砂糖 冷凍芋頭丁   </v>
      </c>
      <c r="M12" s="56" t="str">
        <f>'非偏鄉計劃學校(葷)國小'!AI68</f>
        <v xml:space="preserve">點心     </v>
      </c>
      <c r="N12" s="56" t="str">
        <f>'非偏鄉計劃學校(葷)國小'!AJ68</f>
        <v xml:space="preserve">     </v>
      </c>
      <c r="O12" s="56" t="str">
        <f>'非偏鄉計劃學校(葷)國小'!AK68</f>
        <v xml:space="preserve">     </v>
      </c>
      <c r="P12" s="58">
        <f>'非偏鄉計劃學校(葷)國小'!B68</f>
        <v>5.8</v>
      </c>
      <c r="Q12" s="58">
        <f>'非偏鄉計劃學校(葷)國小'!C68</f>
        <v>2.9</v>
      </c>
      <c r="R12" s="58">
        <f>'非偏鄉計劃學校(葷)國小'!D68</f>
        <v>1.4</v>
      </c>
      <c r="S12" s="58">
        <f>'非偏鄉計劃學校(葷)國小'!E68</f>
        <v>3</v>
      </c>
      <c r="T12" s="58">
        <f>'非偏鄉計劃學校(葷)國小'!F68</f>
        <v>0</v>
      </c>
      <c r="U12" s="58">
        <f>'非偏鄉計劃學校(葷)國小'!G68</f>
        <v>0</v>
      </c>
      <c r="V12" s="79">
        <f>'非偏鄉計劃學校(葷)國小'!H68</f>
        <v>794</v>
      </c>
    </row>
    <row r="13" spans="1:22" ht="15.75" customHeight="1">
      <c r="A13" s="104">
        <v>45366</v>
      </c>
      <c r="B13" s="56" t="str">
        <f>'非偏鄉計劃學校(葷)國小'!A75</f>
        <v>e5</v>
      </c>
      <c r="C13" s="56" t="str">
        <f>'非偏鄉計劃學校(葷)國小'!I75</f>
        <v>芝麻飯</v>
      </c>
      <c r="D13" s="57" t="str">
        <f>'非偏鄉計劃學校(葷)國小'!AD75</f>
        <v xml:space="preserve">米 糙米 芝麻(熟)   </v>
      </c>
      <c r="E13" s="56" t="str">
        <f>'非偏鄉計劃學校(葷)國小'!L75</f>
        <v>花生燒肉</v>
      </c>
      <c r="F13" s="56" t="str">
        <f>'非偏鄉計劃學校(葷)國小'!AE75</f>
        <v xml:space="preserve">豬後腿肉 油花生 麻竹筍干 大蒜 滷包 </v>
      </c>
      <c r="G13" s="56" t="str">
        <f>'非偏鄉計劃學校(葷)國小'!O75</f>
        <v>鮮菇豆腐</v>
      </c>
      <c r="H13" s="57" t="str">
        <f>'非偏鄉計劃學校(葷)國小'!AF75</f>
        <v>金針菇 豆腐 豬絞肉 胡蘿蔔 大蒜 沙茶醬</v>
      </c>
      <c r="I13" s="56" t="str">
        <f>'非偏鄉計劃學校(葷)國小'!R75</f>
        <v>時蔬</v>
      </c>
      <c r="J13" s="57" t="str">
        <f>'非偏鄉計劃學校(葷)國小'!AG75</f>
        <v xml:space="preserve">蔬菜 大蒜    </v>
      </c>
      <c r="K13" s="56" t="str">
        <f>'非偏鄉計劃學校(葷)國小'!U75</f>
        <v>冬瓜薑絲湯</v>
      </c>
      <c r="L13" s="57" t="str">
        <f>'非偏鄉計劃學校(葷)國小'!AH75</f>
        <v xml:space="preserve">冬瓜 薑    </v>
      </c>
      <c r="M13" s="56" t="str">
        <f>'非偏鄉計劃學校(葷)國小'!AI75</f>
        <v xml:space="preserve">點心     </v>
      </c>
      <c r="N13" s="56" t="str">
        <f>'非偏鄉計劃學校(葷)國小'!AJ75</f>
        <v xml:space="preserve">     </v>
      </c>
      <c r="O13" s="56" t="str">
        <f>'非偏鄉計劃學校(葷)國小'!AK75</f>
        <v xml:space="preserve">     </v>
      </c>
      <c r="P13" s="58">
        <f>'非偏鄉計劃學校(葷)國小'!B75</f>
        <v>5</v>
      </c>
      <c r="Q13" s="58">
        <f>'非偏鄉計劃學校(葷)國小'!C75</f>
        <v>2.7</v>
      </c>
      <c r="R13" s="58">
        <f>'非偏鄉計劃學校(葷)國小'!D75</f>
        <v>1.6</v>
      </c>
      <c r="S13" s="58">
        <f>'非偏鄉計劃學校(葷)國小'!E75</f>
        <v>3</v>
      </c>
      <c r="T13" s="58">
        <f>'非偏鄉計劃學校(葷)國小'!F75</f>
        <v>0</v>
      </c>
      <c r="U13" s="58">
        <f>'非偏鄉計劃學校(葷)國小'!G75</f>
        <v>0</v>
      </c>
      <c r="V13" s="79">
        <f>'非偏鄉計劃學校(葷)國小'!H75</f>
        <v>728</v>
      </c>
    </row>
    <row r="14" spans="1:22" ht="15.75" customHeight="1">
      <c r="A14" s="105">
        <v>45369</v>
      </c>
      <c r="B14" s="56" t="str">
        <f>'非偏鄉計劃學校(葷)國小'!A82</f>
        <v>e1</v>
      </c>
      <c r="C14" s="56" t="str">
        <f>'非偏鄉計劃學校(葷)國小'!I82</f>
        <v>白米飯</v>
      </c>
      <c r="D14" s="57" t="str">
        <f>'非偏鄉計劃學校(葷)國小'!AD82</f>
        <v xml:space="preserve">米     </v>
      </c>
      <c r="E14" s="56" t="str">
        <f>'非偏鄉計劃學校(葷)國小'!L82</f>
        <v>紅燒雞翅</v>
      </c>
      <c r="F14" s="56" t="str">
        <f>'非偏鄉計劃學校(葷)國小'!AE82</f>
        <v xml:space="preserve">三節翅 滷包    </v>
      </c>
      <c r="G14" s="56" t="str">
        <f>'非偏鄉計劃學校(葷)國小'!O82</f>
        <v>時瓜燴蛋</v>
      </c>
      <c r="H14" s="57" t="str">
        <f>'非偏鄉計劃學校(葷)國小'!AF82</f>
        <v xml:space="preserve">雞蛋 時瓜 胡蘿蔔 乾木耳 大蒜 </v>
      </c>
      <c r="I14" s="56" t="str">
        <f>'非偏鄉計劃學校(葷)國小'!R82</f>
        <v>時蔬</v>
      </c>
      <c r="J14" s="57" t="str">
        <f>'非偏鄉計劃學校(葷)國小'!AG82</f>
        <v xml:space="preserve">蔬菜 大蒜    </v>
      </c>
      <c r="K14" s="56" t="str">
        <f>'非偏鄉計劃學校(葷)國小'!U82</f>
        <v>金針湯</v>
      </c>
      <c r="L14" s="57" t="str">
        <f>'非偏鄉計劃學校(葷)國小'!AH82</f>
        <v xml:space="preserve">金針菜乾 榨菜 大骨 薑  </v>
      </c>
      <c r="M14" s="56" t="str">
        <f>'非偏鄉計劃學校(葷)國小'!AI82</f>
        <v xml:space="preserve">點心     </v>
      </c>
      <c r="N14" s="56" t="str">
        <f>'非偏鄉計劃學校(葷)國小'!AJ82</f>
        <v xml:space="preserve">     </v>
      </c>
      <c r="O14" s="56" t="str">
        <f>'非偏鄉計劃學校(葷)國小'!AK82</f>
        <v xml:space="preserve">     </v>
      </c>
      <c r="P14" s="58">
        <f>'非偏鄉計劃學校(葷)國小'!B82</f>
        <v>5</v>
      </c>
      <c r="Q14" s="58">
        <f>'非偏鄉計劃學校(葷)國小'!C82</f>
        <v>2.8</v>
      </c>
      <c r="R14" s="58">
        <f>'非偏鄉計劃學校(葷)國小'!D82</f>
        <v>2.4</v>
      </c>
      <c r="S14" s="58">
        <f>'非偏鄉計劃學校(葷)國小'!E82</f>
        <v>3</v>
      </c>
      <c r="T14" s="58">
        <f>'非偏鄉計劃學校(葷)國小'!F82</f>
        <v>0</v>
      </c>
      <c r="U14" s="58">
        <f>'非偏鄉計劃學校(葷)國小'!G82</f>
        <v>0</v>
      </c>
      <c r="V14" s="79">
        <f>'非偏鄉計劃學校(葷)國小'!H82</f>
        <v>755</v>
      </c>
    </row>
    <row r="15" spans="1:22" ht="15.75" customHeight="1">
      <c r="A15" s="105">
        <v>45370</v>
      </c>
      <c r="B15" s="56" t="str">
        <f>'非偏鄉計劃學校(葷)國小'!A89</f>
        <v>f2</v>
      </c>
      <c r="C15" s="56" t="str">
        <f>'非偏鄉計劃學校(葷)國小'!I89</f>
        <v>糙米飯</v>
      </c>
      <c r="D15" s="57" t="str">
        <f>'非偏鄉計劃學校(葷)國小'!AD89</f>
        <v xml:space="preserve">米 糙米    </v>
      </c>
      <c r="E15" s="56" t="str">
        <f>'非偏鄉計劃學校(葷)國小'!L89</f>
        <v>川耳炒肉片</v>
      </c>
      <c r="F15" s="56" t="str">
        <f>'非偏鄉計劃學校(葷)國小'!AE89</f>
        <v>豬後腿肉 洋蔥 川耳 胡蘿蔔 大蒜 叉燒醬</v>
      </c>
      <c r="G15" s="56" t="str">
        <f>'非偏鄉計劃學校(葷)國小'!O89</f>
        <v>蝦仁豆腐</v>
      </c>
      <c r="H15" s="57" t="str">
        <f>'非偏鄉計劃學校(葷)國小'!AF89</f>
        <v xml:space="preserve">蝦仁 豆腐 冷凍毛豆仁 胡蘿蔔 大蒜 </v>
      </c>
      <c r="I15" s="56" t="str">
        <f>'非偏鄉計劃學校(葷)國小'!R89</f>
        <v>時蔬</v>
      </c>
      <c r="J15" s="57" t="str">
        <f>'非偏鄉計劃學校(葷)國小'!AG89</f>
        <v xml:space="preserve">蔬菜 大蒜    </v>
      </c>
      <c r="K15" s="56" t="str">
        <f>'非偏鄉計劃學校(葷)國小'!U89</f>
        <v>紫菜針菇湯</v>
      </c>
      <c r="L15" s="57" t="str">
        <f>'非偏鄉計劃學校(葷)國小'!AH89</f>
        <v xml:space="preserve">紫菜 金針菇 時蔬 薑  </v>
      </c>
      <c r="M15" s="56" t="str">
        <f>'非偏鄉計劃學校(葷)國小'!AI89</f>
        <v xml:space="preserve">點心     </v>
      </c>
      <c r="N15" s="56" t="str">
        <f>'非偏鄉計劃學校(葷)國小'!AJ89</f>
        <v xml:space="preserve">     </v>
      </c>
      <c r="O15" s="56" t="str">
        <f>'非偏鄉計劃學校(葷)國小'!AK89</f>
        <v xml:space="preserve">     </v>
      </c>
      <c r="P15" s="58">
        <f>'非偏鄉計劃學校(葷)國小'!B89</f>
        <v>5</v>
      </c>
      <c r="Q15" s="58">
        <f>'非偏鄉計劃學校(葷)國小'!C89</f>
        <v>2.9</v>
      </c>
      <c r="R15" s="58">
        <f>'非偏鄉計劃學校(葷)國小'!D89</f>
        <v>1.5</v>
      </c>
      <c r="S15" s="58">
        <f>'非偏鄉計劃學校(葷)國小'!E89</f>
        <v>3</v>
      </c>
      <c r="T15" s="58">
        <f>'非偏鄉計劃學校(葷)國小'!F89</f>
        <v>0</v>
      </c>
      <c r="U15" s="58">
        <f>'非偏鄉計劃學校(葷)國小'!G89</f>
        <v>0</v>
      </c>
      <c r="V15" s="79">
        <f>'非偏鄉計劃學校(葷)國小'!H89</f>
        <v>740</v>
      </c>
    </row>
    <row r="16" spans="1:22" ht="15.75" customHeight="1">
      <c r="A16" s="105">
        <v>45371</v>
      </c>
      <c r="B16" s="56" t="str">
        <f>'非偏鄉計劃學校(葷)國小'!A96</f>
        <v>f3</v>
      </c>
      <c r="C16" s="56" t="str">
        <f>'非偏鄉計劃學校(葷)國小'!I96</f>
        <v>韓式特餐</v>
      </c>
      <c r="D16" s="57" t="str">
        <f>'非偏鄉計劃學校(葷)國小'!AD96</f>
        <v xml:space="preserve">米 海苔絲    </v>
      </c>
      <c r="E16" s="56" t="str">
        <f>'非偏鄉計劃學校(葷)國小'!L96</f>
        <v>韓式辣魷魚</v>
      </c>
      <c r="F16" s="56" t="str">
        <f>'非偏鄉計劃學校(葷)國小'!AE96</f>
        <v xml:space="preserve">豬後腿肉 泡魷魚 韓式泡菜 洋蔥 大蒜 </v>
      </c>
      <c r="G16" s="56" t="str">
        <f>'非偏鄉計劃學校(葷)國小'!O96</f>
        <v>炒寧波年糕</v>
      </c>
      <c r="H16" s="57" t="str">
        <f>'非偏鄉計劃學校(葷)國小'!AF96</f>
        <v>年糕 豬後腿肉 結球白菜 雞蛋 胡蘿蔔 大蒜</v>
      </c>
      <c r="I16" s="56" t="str">
        <f>'非偏鄉計劃學校(葷)國小'!R96</f>
        <v>時蔬</v>
      </c>
      <c r="J16" s="57" t="str">
        <f>'非偏鄉計劃學校(葷)國小'!AG96</f>
        <v xml:space="preserve">蔬菜 大蒜    </v>
      </c>
      <c r="K16" s="56" t="str">
        <f>'非偏鄉計劃學校(葷)國小'!U96</f>
        <v>韓式豆腐湯</v>
      </c>
      <c r="L16" s="57" t="str">
        <f>'非偏鄉計劃學校(葷)國小'!AH96</f>
        <v xml:space="preserve">豆腐 杏鮑菇 味噌 味醂  </v>
      </c>
      <c r="M16" s="56" t="str">
        <f>'非偏鄉計劃學校(葷)國小'!AI96</f>
        <v xml:space="preserve">點心     </v>
      </c>
      <c r="N16" s="56" t="str">
        <f>'非偏鄉計劃學校(葷)國小'!AJ96</f>
        <v xml:space="preserve">     </v>
      </c>
      <c r="O16" s="56" t="str">
        <f>'非偏鄉計劃學校(葷)國小'!AK96</f>
        <v xml:space="preserve">     </v>
      </c>
      <c r="P16" s="58">
        <f>'非偏鄉計劃學校(葷)國小'!B96</f>
        <v>5.8</v>
      </c>
      <c r="Q16" s="58">
        <f>'非偏鄉計劃學校(葷)國小'!C96</f>
        <v>2.4</v>
      </c>
      <c r="R16" s="58">
        <f>'非偏鄉計劃學校(葷)國小'!D96</f>
        <v>1.6</v>
      </c>
      <c r="S16" s="58">
        <f>'非偏鄉計劃學校(葷)國小'!E96</f>
        <v>3</v>
      </c>
      <c r="T16" s="58">
        <f>'非偏鄉計劃學校(葷)國小'!F96</f>
        <v>0</v>
      </c>
      <c r="U16" s="58">
        <f>'非偏鄉計劃學校(葷)國小'!G96</f>
        <v>0</v>
      </c>
      <c r="V16" s="79">
        <f>'非偏鄉計劃學校(葷)國小'!H96</f>
        <v>761</v>
      </c>
    </row>
    <row r="17" spans="1:22" ht="15.75" customHeight="1">
      <c r="A17" s="105">
        <v>45372</v>
      </c>
      <c r="B17" s="56" t="str">
        <f>'非偏鄉計劃學校(葷)國小'!A103</f>
        <v>f4</v>
      </c>
      <c r="C17" s="56" t="str">
        <f>'非偏鄉計劃學校(葷)國小'!I103</f>
        <v>糙米飯</v>
      </c>
      <c r="D17" s="57" t="str">
        <f>'非偏鄉計劃學校(葷)國小'!AD103</f>
        <v xml:space="preserve">米 糙米    </v>
      </c>
      <c r="E17" s="56" t="str">
        <f>'非偏鄉計劃學校(葷)國小'!L103</f>
        <v>豆瓣雞丁</v>
      </c>
      <c r="F17" s="56" t="str">
        <f>'非偏鄉計劃學校(葷)國小'!AE103</f>
        <v xml:space="preserve">肉雞 時瓜 胡蘿蔔 大蒜  </v>
      </c>
      <c r="G17" s="56" t="str">
        <f>'非偏鄉計劃學校(葷)國小'!O103</f>
        <v>蛋香白菜</v>
      </c>
      <c r="H17" s="57" t="str">
        <f>'非偏鄉計劃學校(葷)國小'!AF103</f>
        <v xml:space="preserve">雞蛋 結球白菜 乾香菇 大蒜  </v>
      </c>
      <c r="I17" s="56" t="str">
        <f>'非偏鄉計劃學校(葷)國小'!R103</f>
        <v>時蔬</v>
      </c>
      <c r="J17" s="57" t="str">
        <f>'非偏鄉計劃學校(葷)國小'!AG103</f>
        <v xml:space="preserve">蔬菜 大蒜    </v>
      </c>
      <c r="K17" s="56" t="str">
        <f>'非偏鄉計劃學校(葷)國小'!U103</f>
        <v>綠豆QQ圓甜湯</v>
      </c>
      <c r="L17" s="57" t="str">
        <f>'非偏鄉計劃學校(葷)國小'!AH103</f>
        <v xml:space="preserve">綠豆 QQ圓 紅砂糖   </v>
      </c>
      <c r="M17" s="56" t="str">
        <f>'非偏鄉計劃學校(葷)國小'!AI103</f>
        <v xml:space="preserve">點心     </v>
      </c>
      <c r="N17" s="56" t="str">
        <f>'非偏鄉計劃學校(葷)國小'!AJ103</f>
        <v xml:space="preserve">     </v>
      </c>
      <c r="O17" s="56" t="str">
        <f>'非偏鄉計劃學校(葷)國小'!AK103</f>
        <v xml:space="preserve">     </v>
      </c>
      <c r="P17" s="58">
        <f>'非偏鄉計劃學校(葷)國小'!B103</f>
        <v>5.8</v>
      </c>
      <c r="Q17" s="58">
        <f>'非偏鄉計劃學校(葷)國小'!C103</f>
        <v>2.7</v>
      </c>
      <c r="R17" s="58">
        <f>'非偏鄉計劃學校(葷)國小'!D103</f>
        <v>1.8</v>
      </c>
      <c r="S17" s="58">
        <f>'非偏鄉計劃學校(葷)國小'!E103</f>
        <v>3</v>
      </c>
      <c r="T17" s="58">
        <f>'非偏鄉計劃學校(葷)國小'!F103</f>
        <v>0</v>
      </c>
      <c r="U17" s="58">
        <f>'非偏鄉計劃學校(葷)國小'!G103</f>
        <v>0</v>
      </c>
      <c r="V17" s="79">
        <f>'非偏鄉計劃學校(葷)國小'!H103</f>
        <v>780</v>
      </c>
    </row>
    <row r="18" spans="1:22" ht="15.75" customHeight="1">
      <c r="A18" s="105">
        <v>45373</v>
      </c>
      <c r="B18" s="56" t="str">
        <f>'非偏鄉計劃學校(葷)國小'!A110</f>
        <v>f5</v>
      </c>
      <c r="C18" s="56" t="str">
        <f>'非偏鄉計劃學校(葷)國小'!I110</f>
        <v>紅藜飯</v>
      </c>
      <c r="D18" s="57" t="str">
        <f>'非偏鄉計劃學校(葷)國小'!AD110</f>
        <v xml:space="preserve">米 紅藜 糙米   </v>
      </c>
      <c r="E18" s="56" t="str">
        <f>'非偏鄉計劃學校(葷)國小'!L110</f>
        <v>鹹豬肉片</v>
      </c>
      <c r="F18" s="56" t="str">
        <f>'非偏鄉計劃學校(葷)國小'!AE110</f>
        <v xml:space="preserve">豬後腿肉 時蔬 胡蘿蔔 大蒜 青蔥 </v>
      </c>
      <c r="G18" s="56" t="str">
        <f>'非偏鄉計劃學校(葷)國小'!O110</f>
        <v>炸物雙拼</v>
      </c>
      <c r="H18" s="57" t="str">
        <f>'非偏鄉計劃學校(葷)國小'!AF110</f>
        <v xml:space="preserve">甘薯條 黑輪    </v>
      </c>
      <c r="I18" s="56" t="str">
        <f>'非偏鄉計劃學校(葷)國小'!R110</f>
        <v>時蔬</v>
      </c>
      <c r="J18" s="57" t="str">
        <f>'非偏鄉計劃學校(葷)國小'!AG110</f>
        <v xml:space="preserve">蔬菜 大蒜    </v>
      </c>
      <c r="K18" s="56" t="str">
        <f>'非偏鄉計劃學校(葷)國小'!U110</f>
        <v>玉米濃湯</v>
      </c>
      <c r="L18" s="57" t="str">
        <f>'非偏鄉計劃學校(葷)國小'!AH110</f>
        <v xml:space="preserve">雞蛋 冷凍玉米粒 切片火腿(豬肉) 時蔬 玉米濃湯調理包 </v>
      </c>
      <c r="M18" s="56" t="str">
        <f>'非偏鄉計劃學校(葷)國小'!AI110</f>
        <v xml:space="preserve">點心     </v>
      </c>
      <c r="N18" s="56" t="str">
        <f>'非偏鄉計劃學校(葷)國小'!AJ110</f>
        <v xml:space="preserve">     </v>
      </c>
      <c r="O18" s="56" t="str">
        <f>'非偏鄉計劃學校(葷)國小'!AK110</f>
        <v xml:space="preserve">     </v>
      </c>
      <c r="P18" s="58">
        <f>'非偏鄉計劃學校(葷)國小'!B110</f>
        <v>6</v>
      </c>
      <c r="Q18" s="58">
        <f>'非偏鄉計劃學校(葷)國小'!C110</f>
        <v>2.7</v>
      </c>
      <c r="R18" s="58">
        <f>'非偏鄉計劃學校(葷)國小'!D110</f>
        <v>1.5</v>
      </c>
      <c r="S18" s="58">
        <f>'非偏鄉計劃學校(葷)國小'!E110</f>
        <v>3</v>
      </c>
      <c r="T18" s="58">
        <f>'非偏鄉計劃學校(葷)國小'!F110</f>
        <v>0</v>
      </c>
      <c r="U18" s="58">
        <f>'非偏鄉計劃學校(葷)國小'!G110</f>
        <v>0</v>
      </c>
      <c r="V18" s="79">
        <f>'非偏鄉計劃學校(葷)國小'!H110</f>
        <v>795</v>
      </c>
    </row>
    <row r="19" spans="1:22" ht="15.75" customHeight="1">
      <c r="A19" s="104">
        <v>45376</v>
      </c>
      <c r="B19" s="56" t="str">
        <f>'非偏鄉計劃學校(葷)國小'!A117</f>
        <v>g1</v>
      </c>
      <c r="C19" s="56" t="str">
        <f>'非偏鄉計劃學校(葷)國小'!I117</f>
        <v>白米飯</v>
      </c>
      <c r="D19" s="57" t="str">
        <f>'非偏鄉計劃學校(葷)國小'!AD117</f>
        <v xml:space="preserve">米     </v>
      </c>
      <c r="E19" s="56" t="str">
        <f>'非偏鄉計劃學校(葷)國小'!L117</f>
        <v>家常滷肉</v>
      </c>
      <c r="F19" s="56" t="str">
        <f>'非偏鄉計劃學校(葷)國小'!AE117</f>
        <v xml:space="preserve">豬後腿肉 乾海帶 麵丸 大蒜  </v>
      </c>
      <c r="G19" s="56" t="str">
        <f>'非偏鄉計劃學校(葷)國小'!O117</f>
        <v>三絲芽菜</v>
      </c>
      <c r="H19" s="57" t="str">
        <f>'非偏鄉計劃學校(葷)國小'!AF117</f>
        <v xml:space="preserve">豬後腿肉 綠豆芽 韮菜 大蒜 油蔥酥 </v>
      </c>
      <c r="I19" s="56" t="str">
        <f>'非偏鄉計劃學校(葷)國小'!R117</f>
        <v>時蔬</v>
      </c>
      <c r="J19" s="57" t="str">
        <f>'非偏鄉計劃學校(葷)國小'!AG117</f>
        <v xml:space="preserve">蔬菜 大蒜    </v>
      </c>
      <c r="K19" s="56" t="str">
        <f>'非偏鄉計劃學校(葷)國小'!U117</f>
        <v>三目蔬湯</v>
      </c>
      <c r="L19" s="57" t="str">
        <f>'非偏鄉計劃學校(葷)國小'!AH117</f>
        <v xml:space="preserve">時蔬 鮮菇 胡蘿蔔 大骨 薑 </v>
      </c>
      <c r="M19" s="56" t="str">
        <f>'非偏鄉計劃學校(葷)國小'!AI117</f>
        <v xml:space="preserve">點心     </v>
      </c>
      <c r="N19" s="56" t="str">
        <f>'非偏鄉計劃學校(葷)國小'!AJ117</f>
        <v xml:space="preserve">     </v>
      </c>
      <c r="O19" s="56" t="str">
        <f>'非偏鄉計劃學校(葷)國小'!AK117</f>
        <v xml:space="preserve">     </v>
      </c>
      <c r="P19" s="58">
        <f>'非偏鄉計劃學校(葷)國小'!B117</f>
        <v>5</v>
      </c>
      <c r="Q19" s="58">
        <f>'非偏鄉計劃學校(葷)國小'!C117</f>
        <v>2.4</v>
      </c>
      <c r="R19" s="58">
        <f>'非偏鄉計劃學校(葷)國小'!D117</f>
        <v>1.7</v>
      </c>
      <c r="S19" s="58">
        <f>'非偏鄉計劃學校(葷)國小'!E117</f>
        <v>3</v>
      </c>
      <c r="T19" s="58">
        <f>'非偏鄉計劃學校(葷)國小'!F117</f>
        <v>0</v>
      </c>
      <c r="U19" s="58">
        <f>'非偏鄉計劃學校(葷)國小'!G117</f>
        <v>0</v>
      </c>
      <c r="V19" s="79">
        <f>'非偏鄉計劃學校(葷)國小'!H117</f>
        <v>708</v>
      </c>
    </row>
    <row r="20" spans="1:22" ht="15.75" customHeight="1">
      <c r="A20" s="104">
        <v>45377</v>
      </c>
      <c r="B20" s="56" t="str">
        <f>'非偏鄉計劃學校(葷)國小'!A124</f>
        <v>g2</v>
      </c>
      <c r="C20" s="56" t="str">
        <f>'非偏鄉計劃學校(葷)國小'!I124</f>
        <v>糙米飯</v>
      </c>
      <c r="D20" s="57" t="str">
        <f>'非偏鄉計劃學校(葷)國小'!AD124</f>
        <v xml:space="preserve">米 糙米    </v>
      </c>
      <c r="E20" s="56" t="str">
        <f>'非偏鄉計劃學校(葷)國小'!L124</f>
        <v>蜜汁腿排</v>
      </c>
      <c r="F20" s="56" t="str">
        <f>'非偏鄉計劃學校(葷)國小'!AE124</f>
        <v xml:space="preserve">腿排 芝麻(熟) 紅砂糖   </v>
      </c>
      <c r="G20" s="56" t="str">
        <f>'非偏鄉計劃學校(葷)國小'!O124</f>
        <v>鮮菇豆腐</v>
      </c>
      <c r="H20" s="57" t="str">
        <f>'非偏鄉計劃學校(葷)國小'!AF124</f>
        <v xml:space="preserve">豆腐 杏鮑菇 時瓜 乾香菇 大蒜 </v>
      </c>
      <c r="I20" s="56" t="str">
        <f>'非偏鄉計劃學校(葷)國小'!R124</f>
        <v>時蔬</v>
      </c>
      <c r="J20" s="57" t="str">
        <f>'非偏鄉計劃學校(葷)國小'!AG124</f>
        <v xml:space="preserve">蔬菜 大蒜    </v>
      </c>
      <c r="K20" s="56" t="str">
        <f>'非偏鄉計劃學校(葷)國小'!U124</f>
        <v>時瓜湯</v>
      </c>
      <c r="L20" s="57" t="str">
        <f>'非偏鄉計劃學校(葷)國小'!AH124</f>
        <v xml:space="preserve">時瓜 大骨 薑 枸杞  </v>
      </c>
      <c r="M20" s="56" t="str">
        <f>'非偏鄉計劃學校(葷)國小'!AI124</f>
        <v xml:space="preserve">點心     </v>
      </c>
      <c r="N20" s="56" t="str">
        <f>'非偏鄉計劃學校(葷)國小'!AJ124</f>
        <v xml:space="preserve">     </v>
      </c>
      <c r="O20" s="56" t="str">
        <f>'非偏鄉計劃學校(葷)國小'!AK124</f>
        <v xml:space="preserve">     </v>
      </c>
      <c r="P20" s="58">
        <f>'非偏鄉計劃學校(葷)國小'!B124</f>
        <v>5</v>
      </c>
      <c r="Q20" s="58">
        <f>'非偏鄉計劃學校(葷)國小'!C124</f>
        <v>3.7</v>
      </c>
      <c r="R20" s="58">
        <f>'非偏鄉計劃學校(葷)國小'!D124</f>
        <v>1.6</v>
      </c>
      <c r="S20" s="58">
        <f>'非偏鄉計劃學校(葷)國小'!E124</f>
        <v>3</v>
      </c>
      <c r="T20" s="58">
        <f>'非偏鄉計劃學校(葷)國小'!F124</f>
        <v>0</v>
      </c>
      <c r="U20" s="58">
        <f>'非偏鄉計劃學校(葷)國小'!G124</f>
        <v>0</v>
      </c>
      <c r="V20" s="79">
        <f>'非偏鄉計劃學校(葷)國小'!H124</f>
        <v>803</v>
      </c>
    </row>
    <row r="21" spans="1:22" ht="15.75" customHeight="1">
      <c r="A21" s="104">
        <v>45378</v>
      </c>
      <c r="B21" s="56" t="str">
        <f>'非偏鄉計劃學校(葷)國小'!A131</f>
        <v>g3</v>
      </c>
      <c r="C21" s="56" t="str">
        <f>'非偏鄉計劃學校(葷)國小'!I131</f>
        <v>西式特餐</v>
      </c>
      <c r="D21" s="57" t="str">
        <f>'非偏鄉計劃學校(葷)國小'!AD131</f>
        <v xml:space="preserve">麵條     </v>
      </c>
      <c r="E21" s="56" t="str">
        <f>'非偏鄉計劃學校(葷)國小'!L131</f>
        <v>麥克雞塊</v>
      </c>
      <c r="F21" s="56" t="str">
        <f>'非偏鄉計劃學校(葷)國小'!AE131</f>
        <v xml:space="preserve">麥克雞塊     </v>
      </c>
      <c r="G21" s="56" t="str">
        <f>'非偏鄉計劃學校(葷)國小'!O131</f>
        <v>茄汁拌麵配料</v>
      </c>
      <c r="H21" s="57" t="str">
        <f>'非偏鄉計劃學校(葷)國小'!AF131</f>
        <v xml:space="preserve">豬絞肉 三色豆 洋蔥 蕃茄醬  </v>
      </c>
      <c r="I21" s="56" t="str">
        <f>'非偏鄉計劃學校(葷)國小'!R131</f>
        <v>時蔬</v>
      </c>
      <c r="J21" s="57" t="str">
        <f>'非偏鄉計劃學校(葷)國小'!AG131</f>
        <v xml:space="preserve">蔬菜 大蒜    </v>
      </c>
      <c r="K21" s="56" t="str">
        <f>'非偏鄉計劃學校(葷)國小'!U131</f>
        <v>南瓜濃湯</v>
      </c>
      <c r="L21" s="57" t="str">
        <f>'非偏鄉計劃學校(葷)國小'!AH131</f>
        <v xml:space="preserve">雞蛋 南瓜 芹菜 玉米濃湯調理包  </v>
      </c>
      <c r="M21" s="56" t="str">
        <f>'非偏鄉計劃學校(葷)國小'!AI131</f>
        <v xml:space="preserve">點心     </v>
      </c>
      <c r="N21" s="56" t="str">
        <f>'非偏鄉計劃學校(葷)國小'!AJ131</f>
        <v xml:space="preserve">     </v>
      </c>
      <c r="O21" s="56" t="str">
        <f>'非偏鄉計劃學校(葷)國小'!AK131</f>
        <v xml:space="preserve">     </v>
      </c>
      <c r="P21" s="58">
        <f>'非偏鄉計劃學校(葷)國小'!B131</f>
        <v>5.5</v>
      </c>
      <c r="Q21" s="58">
        <f>'非偏鄉計劃學校(葷)國小'!C131</f>
        <v>2.5</v>
      </c>
      <c r="R21" s="58">
        <f>'非偏鄉計劃學校(葷)國小'!D131</f>
        <v>1.3</v>
      </c>
      <c r="S21" s="58">
        <f>'非偏鄉計劃學校(葷)國小'!E131</f>
        <v>3</v>
      </c>
      <c r="T21" s="58">
        <f>'非偏鄉計劃學校(葷)國小'!F131</f>
        <v>0</v>
      </c>
      <c r="U21" s="58">
        <f>'非偏鄉計劃學校(葷)國小'!G131</f>
        <v>0</v>
      </c>
      <c r="V21" s="79">
        <f>'非偏鄉計劃學校(葷)國小'!H131</f>
        <v>740</v>
      </c>
    </row>
    <row r="22" spans="1:22" ht="15.75" customHeight="1">
      <c r="A22" s="104">
        <v>45379</v>
      </c>
      <c r="B22" s="56" t="str">
        <f>'非偏鄉計劃學校(葷)國小'!A138</f>
        <v>g4</v>
      </c>
      <c r="C22" s="56" t="str">
        <f>'非偏鄉計劃學校(葷)國小'!I138</f>
        <v>糙米飯</v>
      </c>
      <c r="D22" s="57" t="str">
        <f>'非偏鄉計劃學校(葷)國小'!AD138</f>
        <v xml:space="preserve">米 糙米    </v>
      </c>
      <c r="E22" s="56" t="str">
        <f>'非偏鄉計劃學校(葷)國小'!L138</f>
        <v>照燒雞</v>
      </c>
      <c r="F22" s="56" t="str">
        <f>'非偏鄉計劃學校(葷)國小'!AE138</f>
        <v xml:space="preserve">肉雞 洋蔥 胡蘿蔔 照燒醬  </v>
      </c>
      <c r="G22" s="56" t="str">
        <f>'非偏鄉計劃學校(葷)國小'!O138</f>
        <v>鮮燴時蔬</v>
      </c>
      <c r="H22" s="57" t="str">
        <f>'非偏鄉計劃學校(葷)國小'!AF138</f>
        <v>冷凍玉米筍 冷凍菜豆(莢) 蝦仁 豬後腿肉 大蒜 沙茶醬</v>
      </c>
      <c r="I22" s="56" t="str">
        <f>'非偏鄉計劃學校(葷)國小'!R138</f>
        <v>時蔬</v>
      </c>
      <c r="J22" s="57" t="str">
        <f>'非偏鄉計劃學校(葷)國小'!AG138</f>
        <v xml:space="preserve">蔬菜 大蒜    </v>
      </c>
      <c r="K22" s="56" t="str">
        <f>'非偏鄉計劃學校(葷)國小'!U138</f>
        <v>仙草蜜</v>
      </c>
      <c r="L22" s="57" t="str">
        <f>'非偏鄉計劃學校(葷)國小'!AH138</f>
        <v xml:space="preserve">仙草凍 紅砂糖    </v>
      </c>
      <c r="M22" s="56" t="str">
        <f>'非偏鄉計劃學校(葷)國小'!AI138</f>
        <v xml:space="preserve">點心     </v>
      </c>
      <c r="N22" s="56" t="str">
        <f>'非偏鄉計劃學校(葷)國小'!AJ138</f>
        <v xml:space="preserve">     </v>
      </c>
      <c r="O22" s="56" t="str">
        <f>'非偏鄉計劃學校(葷)國小'!AK138</f>
        <v xml:space="preserve">     </v>
      </c>
      <c r="P22" s="58">
        <f>'非偏鄉計劃學校(葷)國小'!B138</f>
        <v>5</v>
      </c>
      <c r="Q22" s="58">
        <f>'非偏鄉計劃學校(葷)國小'!C138</f>
        <v>2.8</v>
      </c>
      <c r="R22" s="58">
        <f>'非偏鄉計劃學校(葷)國小'!D138</f>
        <v>1.7</v>
      </c>
      <c r="S22" s="58">
        <f>'非偏鄉計劃學校(葷)國小'!E138</f>
        <v>3</v>
      </c>
      <c r="T22" s="58">
        <f>'非偏鄉計劃學校(葷)國小'!F138</f>
        <v>0</v>
      </c>
      <c r="U22" s="58">
        <f>'非偏鄉計劃學校(葷)國小'!G138</f>
        <v>0</v>
      </c>
      <c r="V22" s="79">
        <f>'非偏鄉計劃學校(葷)國小'!H138</f>
        <v>738</v>
      </c>
    </row>
    <row r="23" spans="1:22" ht="15.75" customHeight="1" thickBot="1">
      <c r="A23" s="106">
        <v>45380</v>
      </c>
      <c r="B23" s="56" t="str">
        <f>'非偏鄉計劃學校(葷)國小'!A145</f>
        <v>g5</v>
      </c>
      <c r="C23" s="56" t="str">
        <f>'非偏鄉計劃學校(葷)國小'!I145</f>
        <v>小米飯</v>
      </c>
      <c r="D23" s="57" t="str">
        <f>'非偏鄉計劃學校(葷)國小'!AD145</f>
        <v xml:space="preserve">米 小米 糙米   </v>
      </c>
      <c r="E23" s="56" t="str">
        <f>'非偏鄉計劃學校(葷)國小'!L145</f>
        <v>麻油肉片</v>
      </c>
      <c r="F23" s="56" t="str">
        <f>'非偏鄉計劃學校(葷)國小'!AE145</f>
        <v>豬後腿肉 杏鮑菇 甘藍 薑 枸杞 麻油</v>
      </c>
      <c r="G23" s="56" t="str">
        <f>'非偏鄉計劃學校(葷)國小'!O145</f>
        <v>香滷凍腐</v>
      </c>
      <c r="H23" s="57" t="str">
        <f>'非偏鄉計劃學校(葷)國小'!AF145</f>
        <v xml:space="preserve">凍豆腐 白蘿蔔 胡蘿蔔 大蒜  </v>
      </c>
      <c r="I23" s="56" t="str">
        <f>'非偏鄉計劃學校(葷)國小'!R145</f>
        <v>時蔬</v>
      </c>
      <c r="J23" s="57" t="str">
        <f>'非偏鄉計劃學校(葷)國小'!AG145</f>
        <v xml:space="preserve">蔬菜 大蒜    </v>
      </c>
      <c r="K23" s="56" t="str">
        <f>'非偏鄉計劃學校(葷)國小'!U145</f>
        <v>味噌湯</v>
      </c>
      <c r="L23" s="57" t="str">
        <f>'非偏鄉計劃學校(葷)國小'!AH145</f>
        <v xml:space="preserve">乾裙帶菜 味噌 薑 柴魚片  </v>
      </c>
      <c r="M23" s="56" t="str">
        <f>'非偏鄉計劃學校(葷)國小'!AI145</f>
        <v xml:space="preserve">點心     </v>
      </c>
      <c r="N23" s="56" t="str">
        <f>'非偏鄉計劃學校(葷)國小'!AJ145</f>
        <v xml:space="preserve">     </v>
      </c>
      <c r="O23" s="56" t="str">
        <f>'非偏鄉計劃學校(葷)國小'!AK145</f>
        <v xml:space="preserve">     </v>
      </c>
      <c r="P23" s="58">
        <f>'非偏鄉計劃學校(葷)國小'!B145</f>
        <v>5.2</v>
      </c>
      <c r="Q23" s="58">
        <f>'非偏鄉計劃學校(葷)國小'!C145</f>
        <v>2.2000000000000002</v>
      </c>
      <c r="R23" s="58">
        <f>'非偏鄉計劃學校(葷)國小'!D145</f>
        <v>1.6</v>
      </c>
      <c r="S23" s="58">
        <f>'非偏鄉計劃學校(葷)國小'!E145</f>
        <v>3</v>
      </c>
      <c r="T23" s="58">
        <f>'非偏鄉計劃學校(葷)國小'!F145</f>
        <v>0</v>
      </c>
      <c r="U23" s="58">
        <f>'非偏鄉計劃學校(葷)國小'!G145</f>
        <v>0</v>
      </c>
      <c r="V23" s="79">
        <f>'非偏鄉計劃學校(葷)國小'!H145</f>
        <v>704</v>
      </c>
    </row>
    <row r="24" spans="1:22" ht="15.75" customHeight="1">
      <c r="B24" s="54"/>
      <c r="C24" s="54"/>
      <c r="D24" s="52"/>
      <c r="E24" s="54"/>
      <c r="F24" s="54"/>
      <c r="G24" s="54"/>
      <c r="H24" s="52"/>
      <c r="I24" s="54"/>
      <c r="J24" s="52"/>
      <c r="K24" s="54"/>
      <c r="L24" s="52"/>
      <c r="M24" s="54"/>
      <c r="N24" s="54"/>
      <c r="O24" s="54"/>
      <c r="P24" s="26"/>
      <c r="Q24" s="26"/>
      <c r="R24" s="26"/>
      <c r="S24" s="26"/>
      <c r="T24" s="26"/>
      <c r="U24" s="26"/>
      <c r="V24" s="55"/>
    </row>
    <row r="25" spans="1:22" ht="15.75" customHeight="1">
      <c r="B25" s="18"/>
      <c r="C25" s="18"/>
      <c r="D25" s="19"/>
      <c r="E25" s="18"/>
      <c r="F25" s="18"/>
      <c r="G25" s="18"/>
      <c r="H25" s="20"/>
      <c r="I25" s="18"/>
      <c r="J25" s="20"/>
      <c r="K25" s="18"/>
      <c r="L25" s="20"/>
      <c r="M25" s="18"/>
      <c r="N25" s="18"/>
      <c r="O25" s="18"/>
      <c r="P25" s="1"/>
      <c r="Q25" s="1"/>
      <c r="R25" s="1"/>
      <c r="S25" s="1"/>
      <c r="T25" s="1"/>
      <c r="U25" s="1"/>
      <c r="V25" s="21"/>
    </row>
    <row r="26" spans="1:22" ht="15.75" customHeight="1">
      <c r="B26" s="18"/>
      <c r="C26" s="24" t="s">
        <v>94</v>
      </c>
      <c r="D26" s="19"/>
      <c r="E26" s="18"/>
      <c r="F26" s="18"/>
      <c r="G26" s="18"/>
      <c r="H26" s="20"/>
      <c r="I26" s="18"/>
      <c r="J26" s="20"/>
      <c r="K26" s="18"/>
      <c r="L26" s="20"/>
      <c r="M26" s="18"/>
      <c r="N26" s="18"/>
      <c r="O26" s="18"/>
      <c r="P26" s="1"/>
      <c r="Q26" s="1"/>
      <c r="R26" s="1"/>
      <c r="S26" s="1"/>
      <c r="T26" s="1"/>
      <c r="U26" s="1"/>
      <c r="V26" s="21"/>
    </row>
    <row r="27" spans="1:22" ht="15.75" customHeight="1">
      <c r="B27" s="18"/>
      <c r="C27" s="18"/>
      <c r="D27" s="19"/>
      <c r="E27" s="18"/>
      <c r="F27" s="18"/>
      <c r="G27" s="18"/>
      <c r="H27" s="20"/>
      <c r="I27" s="18"/>
      <c r="J27" s="20"/>
      <c r="K27" s="18"/>
      <c r="L27" s="20"/>
      <c r="M27" s="18"/>
      <c r="N27" s="18"/>
      <c r="O27" s="18"/>
      <c r="P27" s="1"/>
      <c r="Q27" s="1"/>
      <c r="R27" s="1"/>
      <c r="S27" s="1"/>
      <c r="T27" s="1"/>
      <c r="U27" s="1"/>
      <c r="V27" s="21"/>
    </row>
    <row r="28" spans="1:22" ht="15.75" customHeight="1">
      <c r="B28" s="18"/>
      <c r="C28" s="18"/>
      <c r="D28" s="19"/>
      <c r="E28" s="18"/>
      <c r="F28" s="18"/>
      <c r="G28" s="18"/>
      <c r="H28" s="20"/>
      <c r="I28" s="18"/>
      <c r="J28" s="20"/>
      <c r="K28" s="18"/>
      <c r="L28" s="20"/>
      <c r="M28" s="18"/>
      <c r="N28" s="18"/>
      <c r="O28" s="18"/>
      <c r="P28" s="1"/>
      <c r="Q28" s="1"/>
      <c r="R28" s="1"/>
      <c r="S28" s="1"/>
      <c r="T28" s="1"/>
      <c r="U28" s="1"/>
      <c r="V28" s="21"/>
    </row>
    <row r="29" spans="1:22" ht="15.75" customHeight="1">
      <c r="B29" s="18"/>
      <c r="C29" s="18"/>
      <c r="D29" s="19"/>
      <c r="E29" s="18"/>
      <c r="F29" s="18"/>
      <c r="G29" s="18"/>
      <c r="H29" s="20"/>
      <c r="I29" s="18"/>
      <c r="J29" s="20"/>
      <c r="K29" s="18"/>
      <c r="L29" s="20"/>
      <c r="M29" s="18"/>
      <c r="N29" s="18"/>
      <c r="O29" s="18"/>
      <c r="P29" s="1"/>
      <c r="Q29" s="1"/>
      <c r="R29" s="1"/>
      <c r="S29" s="1"/>
      <c r="T29" s="1"/>
      <c r="U29" s="1"/>
      <c r="V29" s="21"/>
    </row>
    <row r="30" spans="1:22" ht="15.75" customHeight="1">
      <c r="B30" s="18"/>
      <c r="C30" s="18"/>
      <c r="D30" s="19"/>
      <c r="E30" s="18"/>
      <c r="F30" s="18"/>
      <c r="G30" s="18"/>
      <c r="H30" s="20"/>
      <c r="I30" s="18"/>
      <c r="J30" s="20"/>
      <c r="K30" s="18"/>
      <c r="L30" s="20"/>
      <c r="M30" s="18"/>
      <c r="N30" s="18"/>
      <c r="O30" s="18"/>
      <c r="P30" s="1"/>
      <c r="Q30" s="1"/>
      <c r="R30" s="1"/>
      <c r="S30" s="1"/>
      <c r="T30" s="1"/>
      <c r="U30" s="1"/>
      <c r="V30" s="21"/>
    </row>
    <row r="31" spans="1:22" ht="15.75" customHeight="1">
      <c r="B31" s="18"/>
      <c r="C31" s="18"/>
      <c r="D31" s="19"/>
      <c r="E31" s="18"/>
      <c r="F31" s="18"/>
      <c r="G31" s="18"/>
      <c r="H31" s="20"/>
      <c r="I31" s="18"/>
      <c r="J31" s="20"/>
      <c r="K31" s="18"/>
      <c r="L31" s="20"/>
      <c r="M31" s="18"/>
      <c r="N31" s="18"/>
      <c r="O31" s="18"/>
      <c r="P31" s="1"/>
      <c r="Q31" s="1"/>
      <c r="R31" s="1"/>
      <c r="S31" s="1"/>
      <c r="T31" s="1"/>
      <c r="U31" s="1"/>
      <c r="V31" s="21"/>
    </row>
    <row r="32" spans="1:22" ht="15.75" customHeight="1">
      <c r="B32" s="18"/>
      <c r="C32" s="18"/>
      <c r="D32" s="19"/>
      <c r="E32" s="18"/>
      <c r="F32" s="18"/>
      <c r="G32" s="18"/>
      <c r="H32" s="20"/>
      <c r="I32" s="18"/>
      <c r="J32" s="20"/>
      <c r="K32" s="18"/>
      <c r="L32" s="20"/>
      <c r="M32" s="18"/>
      <c r="N32" s="18"/>
      <c r="O32" s="18"/>
      <c r="P32" s="1"/>
      <c r="Q32" s="1"/>
      <c r="R32" s="1"/>
      <c r="S32" s="1"/>
      <c r="T32" s="1"/>
      <c r="U32" s="1"/>
      <c r="V32" s="21"/>
    </row>
    <row r="33" spans="2:22" ht="15.75" customHeight="1">
      <c r="B33" s="18"/>
      <c r="C33" s="18"/>
      <c r="D33" s="19"/>
      <c r="E33" s="18"/>
      <c r="F33" s="18"/>
      <c r="G33" s="18"/>
      <c r="H33" s="20"/>
      <c r="I33" s="18"/>
      <c r="J33" s="20"/>
      <c r="K33" s="18"/>
      <c r="L33" s="20"/>
      <c r="M33" s="18"/>
      <c r="N33" s="18"/>
      <c r="O33" s="18"/>
      <c r="P33" s="1"/>
      <c r="Q33" s="1"/>
      <c r="R33" s="1"/>
      <c r="S33" s="1"/>
      <c r="T33" s="1"/>
      <c r="U33" s="1"/>
      <c r="V33" s="21"/>
    </row>
    <row r="34" spans="2:22" ht="15.75" customHeight="1">
      <c r="B34" s="18"/>
      <c r="C34" s="18"/>
      <c r="D34" s="19"/>
      <c r="E34" s="18"/>
      <c r="F34" s="18"/>
      <c r="G34" s="18"/>
      <c r="H34" s="20"/>
      <c r="I34" s="18"/>
      <c r="J34" s="20"/>
      <c r="K34" s="18"/>
      <c r="L34" s="20"/>
      <c r="M34" s="18"/>
      <c r="N34" s="18"/>
      <c r="O34" s="18"/>
      <c r="P34" s="1"/>
      <c r="Q34" s="1"/>
      <c r="R34" s="1"/>
      <c r="S34" s="1"/>
      <c r="T34" s="1"/>
      <c r="U34" s="1"/>
      <c r="V34" s="21"/>
    </row>
    <row r="35" spans="2:22" ht="15.75" customHeight="1">
      <c r="B35" s="18"/>
      <c r="C35" s="18"/>
      <c r="D35" s="19"/>
      <c r="E35" s="18"/>
      <c r="F35" s="18"/>
      <c r="G35" s="18"/>
      <c r="H35" s="20"/>
      <c r="I35" s="18"/>
      <c r="J35" s="20"/>
      <c r="K35" s="18"/>
      <c r="L35" s="20"/>
      <c r="M35" s="18"/>
      <c r="N35" s="18"/>
      <c r="O35" s="18"/>
      <c r="P35" s="1"/>
      <c r="Q35" s="1"/>
      <c r="R35" s="1"/>
      <c r="S35" s="1"/>
      <c r="T35" s="1"/>
      <c r="U35" s="1"/>
      <c r="V35" s="21"/>
    </row>
    <row r="36" spans="2:22" ht="15.75" customHeight="1">
      <c r="B36" s="18"/>
      <c r="C36" s="18"/>
      <c r="D36" s="19"/>
      <c r="E36" s="18"/>
      <c r="F36" s="18"/>
      <c r="G36" s="18"/>
      <c r="H36" s="20"/>
      <c r="I36" s="18"/>
      <c r="J36" s="20"/>
      <c r="K36" s="18"/>
      <c r="L36" s="20"/>
      <c r="M36" s="18"/>
      <c r="N36" s="18"/>
      <c r="O36" s="18"/>
      <c r="P36" s="1"/>
      <c r="Q36" s="1"/>
      <c r="R36" s="1"/>
      <c r="S36" s="1"/>
      <c r="T36" s="1"/>
      <c r="U36" s="1"/>
      <c r="V36" s="21"/>
    </row>
    <row r="37" spans="2:22" ht="15.75" customHeight="1">
      <c r="B37" s="18"/>
      <c r="C37" s="18"/>
      <c r="D37" s="19"/>
      <c r="E37" s="18"/>
      <c r="F37" s="18"/>
      <c r="G37" s="18"/>
      <c r="H37" s="20"/>
      <c r="I37" s="18"/>
      <c r="J37" s="20"/>
      <c r="K37" s="18"/>
      <c r="L37" s="20"/>
      <c r="M37" s="18"/>
      <c r="N37" s="18"/>
      <c r="O37" s="18"/>
      <c r="P37" s="1"/>
      <c r="Q37" s="1"/>
      <c r="R37" s="1"/>
      <c r="S37" s="1"/>
      <c r="T37" s="1"/>
      <c r="U37" s="1"/>
      <c r="V37" s="21"/>
    </row>
    <row r="38" spans="2:22" ht="15.75" customHeight="1">
      <c r="B38" s="18"/>
      <c r="C38" s="18"/>
      <c r="D38" s="19"/>
      <c r="E38" s="18"/>
      <c r="F38" s="18"/>
      <c r="G38" s="18"/>
      <c r="H38" s="20"/>
      <c r="I38" s="18"/>
      <c r="J38" s="20"/>
      <c r="K38" s="18"/>
      <c r="L38" s="20"/>
      <c r="M38" s="18"/>
      <c r="N38" s="18"/>
      <c r="O38" s="18"/>
      <c r="P38" s="1"/>
      <c r="Q38" s="1"/>
      <c r="R38" s="1"/>
      <c r="S38" s="1"/>
      <c r="T38" s="1"/>
      <c r="U38" s="1"/>
      <c r="V38" s="21"/>
    </row>
    <row r="39" spans="2:22" ht="15.75" customHeight="1">
      <c r="B39" s="18"/>
      <c r="C39" s="18"/>
      <c r="D39" s="19"/>
      <c r="E39" s="18"/>
      <c r="F39" s="18"/>
      <c r="G39" s="18"/>
      <c r="H39" s="20"/>
      <c r="I39" s="18"/>
      <c r="J39" s="20"/>
      <c r="K39" s="18"/>
      <c r="L39" s="20"/>
      <c r="M39" s="18"/>
      <c r="N39" s="18"/>
      <c r="O39" s="18"/>
      <c r="P39" s="1"/>
      <c r="Q39" s="1"/>
      <c r="R39" s="1"/>
      <c r="S39" s="1"/>
      <c r="T39" s="1"/>
      <c r="U39" s="1"/>
      <c r="V39" s="21"/>
    </row>
    <row r="40" spans="2:22" ht="15.75" customHeight="1">
      <c r="B40" s="18"/>
      <c r="C40" s="18"/>
      <c r="D40" s="19"/>
      <c r="E40" s="18"/>
      <c r="F40" s="18"/>
      <c r="G40" s="18"/>
      <c r="H40" s="20"/>
      <c r="I40" s="18"/>
      <c r="J40" s="20"/>
      <c r="K40" s="18"/>
      <c r="L40" s="20"/>
      <c r="M40" s="18"/>
      <c r="N40" s="18"/>
      <c r="O40" s="18"/>
      <c r="P40" s="1"/>
      <c r="Q40" s="1"/>
      <c r="R40" s="1"/>
      <c r="S40" s="1"/>
      <c r="T40" s="1"/>
      <c r="U40" s="1"/>
      <c r="V40" s="21"/>
    </row>
    <row r="41" spans="2:22" ht="15.75" customHeight="1">
      <c r="B41" s="18"/>
      <c r="C41" s="18"/>
      <c r="D41" s="19"/>
      <c r="E41" s="18"/>
      <c r="F41" s="18"/>
      <c r="G41" s="18"/>
      <c r="H41" s="20"/>
      <c r="I41" s="18"/>
      <c r="J41" s="20"/>
      <c r="K41" s="18"/>
      <c r="L41" s="20"/>
      <c r="M41" s="18"/>
      <c r="N41" s="18"/>
      <c r="O41" s="18"/>
      <c r="P41" s="1"/>
      <c r="Q41" s="1"/>
      <c r="R41" s="1"/>
      <c r="S41" s="1"/>
      <c r="T41" s="1"/>
      <c r="U41" s="1"/>
      <c r="V41" s="21"/>
    </row>
    <row r="42" spans="2:22" ht="15.75" customHeight="1">
      <c r="B42" s="18"/>
      <c r="C42" s="18"/>
      <c r="D42" s="19"/>
      <c r="E42" s="18"/>
      <c r="F42" s="18"/>
      <c r="G42" s="18"/>
      <c r="H42" s="20"/>
      <c r="I42" s="18"/>
      <c r="J42" s="20"/>
      <c r="K42" s="18"/>
      <c r="L42" s="20"/>
      <c r="M42" s="18"/>
      <c r="N42" s="18"/>
      <c r="O42" s="18"/>
      <c r="P42" s="1"/>
      <c r="Q42" s="1"/>
      <c r="R42" s="1"/>
      <c r="S42" s="1"/>
      <c r="T42" s="1"/>
      <c r="U42" s="1"/>
      <c r="V42" s="21"/>
    </row>
    <row r="43" spans="2:22" ht="15.75" customHeight="1">
      <c r="B43" s="18"/>
      <c r="C43" s="18"/>
      <c r="D43" s="19"/>
      <c r="E43" s="18"/>
      <c r="F43" s="18"/>
      <c r="G43" s="18"/>
      <c r="H43" s="20"/>
      <c r="I43" s="18"/>
      <c r="J43" s="20"/>
      <c r="K43" s="18"/>
      <c r="L43" s="20"/>
      <c r="M43" s="18"/>
      <c r="N43" s="18"/>
      <c r="O43" s="18"/>
      <c r="P43" s="1"/>
      <c r="Q43" s="1"/>
      <c r="R43" s="1"/>
      <c r="S43" s="1"/>
      <c r="T43" s="1"/>
      <c r="U43" s="1"/>
      <c r="V43" s="21"/>
    </row>
    <row r="44" spans="2:22" ht="15.75" customHeight="1">
      <c r="B44" s="18"/>
      <c r="C44" s="18"/>
      <c r="D44" s="19"/>
      <c r="E44" s="18"/>
      <c r="F44" s="18"/>
      <c r="G44" s="18"/>
      <c r="H44" s="20"/>
      <c r="I44" s="18"/>
      <c r="J44" s="20"/>
      <c r="K44" s="18"/>
      <c r="L44" s="20"/>
      <c r="M44" s="18"/>
      <c r="N44" s="18"/>
      <c r="O44" s="18"/>
      <c r="P44" s="1"/>
      <c r="Q44" s="1"/>
      <c r="R44" s="1"/>
      <c r="S44" s="1"/>
      <c r="T44" s="1"/>
      <c r="U44" s="1"/>
      <c r="V44" s="21"/>
    </row>
    <row r="45" spans="2:22" ht="15.75" customHeight="1">
      <c r="B45" s="18"/>
      <c r="C45" s="18"/>
      <c r="D45" s="19"/>
      <c r="E45" s="18"/>
      <c r="F45" s="18"/>
      <c r="G45" s="18"/>
      <c r="H45" s="20"/>
      <c r="I45" s="18"/>
      <c r="J45" s="20"/>
      <c r="K45" s="18"/>
      <c r="L45" s="20"/>
      <c r="M45" s="18"/>
      <c r="N45" s="18"/>
      <c r="O45" s="18"/>
      <c r="P45" s="1"/>
      <c r="Q45" s="1"/>
      <c r="R45" s="1"/>
      <c r="S45" s="1"/>
      <c r="T45" s="1"/>
      <c r="U45" s="1"/>
      <c r="V45" s="21"/>
    </row>
    <row r="46" spans="2:22" ht="15.75" customHeight="1">
      <c r="B46" s="18"/>
      <c r="C46" s="18"/>
      <c r="D46" s="19"/>
      <c r="E46" s="18"/>
      <c r="F46" s="18"/>
      <c r="G46" s="18"/>
      <c r="H46" s="20"/>
      <c r="I46" s="18"/>
      <c r="J46" s="20"/>
      <c r="K46" s="18"/>
      <c r="L46" s="20"/>
      <c r="M46" s="18"/>
      <c r="N46" s="18"/>
      <c r="O46" s="18"/>
      <c r="P46" s="1"/>
      <c r="Q46" s="1"/>
      <c r="R46" s="1"/>
      <c r="S46" s="1"/>
      <c r="T46" s="1"/>
      <c r="U46" s="1"/>
      <c r="V46" s="21"/>
    </row>
    <row r="47" spans="2:22" ht="15.75" customHeight="1">
      <c r="B47" s="18"/>
      <c r="C47" s="18"/>
      <c r="D47" s="19"/>
      <c r="E47" s="18"/>
      <c r="F47" s="18"/>
      <c r="G47" s="18"/>
      <c r="H47" s="20"/>
      <c r="I47" s="18"/>
      <c r="J47" s="20"/>
      <c r="K47" s="18"/>
      <c r="L47" s="20"/>
      <c r="M47" s="18"/>
      <c r="N47" s="18"/>
      <c r="O47" s="18"/>
      <c r="P47" s="1"/>
      <c r="Q47" s="1"/>
      <c r="R47" s="1"/>
      <c r="S47" s="1"/>
      <c r="T47" s="1"/>
      <c r="U47" s="1"/>
      <c r="V47" s="21"/>
    </row>
    <row r="48" spans="2:22" ht="15.75" customHeight="1">
      <c r="B48" s="18"/>
      <c r="C48" s="18"/>
      <c r="D48" s="19"/>
      <c r="E48" s="18"/>
      <c r="F48" s="18"/>
      <c r="G48" s="18"/>
      <c r="H48" s="20"/>
      <c r="I48" s="18"/>
      <c r="J48" s="20"/>
      <c r="K48" s="18"/>
      <c r="L48" s="20"/>
      <c r="M48" s="18"/>
      <c r="N48" s="18"/>
      <c r="O48" s="18"/>
      <c r="P48" s="1"/>
      <c r="Q48" s="1"/>
      <c r="R48" s="1"/>
      <c r="S48" s="1"/>
      <c r="T48" s="1"/>
      <c r="U48" s="1"/>
      <c r="V48" s="21"/>
    </row>
    <row r="49" spans="2:22" ht="15.75" customHeight="1">
      <c r="B49" s="18"/>
      <c r="C49" s="18"/>
      <c r="D49" s="19"/>
      <c r="E49" s="18"/>
      <c r="F49" s="18"/>
      <c r="G49" s="18"/>
      <c r="H49" s="20"/>
      <c r="I49" s="18"/>
      <c r="J49" s="20"/>
      <c r="K49" s="18"/>
      <c r="L49" s="20"/>
      <c r="M49" s="18"/>
      <c r="N49" s="18"/>
      <c r="O49" s="18"/>
      <c r="P49" s="1"/>
      <c r="Q49" s="1"/>
      <c r="R49" s="1"/>
      <c r="S49" s="1"/>
      <c r="T49" s="1"/>
      <c r="U49" s="1"/>
      <c r="V49" s="21"/>
    </row>
    <row r="50" spans="2:22" ht="15.75" customHeight="1">
      <c r="B50" s="18"/>
      <c r="C50" s="18"/>
      <c r="D50" s="19"/>
      <c r="E50" s="18"/>
      <c r="F50" s="18"/>
      <c r="G50" s="18"/>
      <c r="H50" s="20"/>
      <c r="I50" s="18"/>
      <c r="J50" s="20"/>
      <c r="K50" s="18"/>
      <c r="L50" s="20"/>
      <c r="M50" s="18"/>
      <c r="N50" s="18"/>
      <c r="O50" s="18"/>
      <c r="P50" s="1"/>
      <c r="Q50" s="1"/>
      <c r="R50" s="1"/>
      <c r="S50" s="1"/>
      <c r="T50" s="1"/>
      <c r="U50" s="1"/>
      <c r="V50" s="21"/>
    </row>
    <row r="51" spans="2:22" ht="15.75" customHeight="1">
      <c r="B51" s="18"/>
      <c r="C51" s="18"/>
      <c r="D51" s="19"/>
      <c r="E51" s="18"/>
      <c r="F51" s="18"/>
      <c r="G51" s="18"/>
      <c r="H51" s="20"/>
      <c r="I51" s="18"/>
      <c r="J51" s="20"/>
      <c r="K51" s="18"/>
      <c r="L51" s="20"/>
      <c r="M51" s="18"/>
      <c r="N51" s="18"/>
      <c r="O51" s="18"/>
      <c r="P51" s="1"/>
      <c r="Q51" s="1"/>
      <c r="R51" s="1"/>
      <c r="S51" s="1"/>
      <c r="T51" s="1"/>
      <c r="U51" s="1"/>
      <c r="V51" s="21"/>
    </row>
    <row r="52" spans="2:22" ht="15.75" customHeight="1">
      <c r="B52" s="18"/>
      <c r="C52" s="18"/>
      <c r="D52" s="19"/>
      <c r="E52" s="18"/>
      <c r="F52" s="18"/>
      <c r="G52" s="18"/>
      <c r="H52" s="20"/>
      <c r="I52" s="18"/>
      <c r="J52" s="20"/>
      <c r="K52" s="18"/>
      <c r="L52" s="20"/>
      <c r="M52" s="18"/>
      <c r="N52" s="18"/>
      <c r="O52" s="18"/>
      <c r="P52" s="1"/>
      <c r="Q52" s="1"/>
      <c r="R52" s="1"/>
      <c r="S52" s="1"/>
      <c r="T52" s="1"/>
      <c r="U52" s="1"/>
      <c r="V52" s="21"/>
    </row>
    <row r="53" spans="2:22" ht="15.75" customHeight="1">
      <c r="B53" s="18"/>
      <c r="C53" s="18"/>
      <c r="D53" s="19"/>
      <c r="E53" s="18"/>
      <c r="F53" s="18"/>
      <c r="G53" s="18"/>
      <c r="H53" s="20"/>
      <c r="I53" s="18"/>
      <c r="J53" s="20"/>
      <c r="K53" s="18"/>
      <c r="L53" s="20"/>
      <c r="M53" s="18"/>
      <c r="N53" s="18"/>
      <c r="O53" s="18"/>
      <c r="P53" s="1"/>
      <c r="Q53" s="1"/>
      <c r="R53" s="1"/>
      <c r="S53" s="1"/>
      <c r="T53" s="1"/>
      <c r="U53" s="1"/>
      <c r="V53" s="21"/>
    </row>
    <row r="54" spans="2:22" ht="15.75" customHeight="1">
      <c r="B54" s="18"/>
      <c r="C54" s="18"/>
      <c r="D54" s="19"/>
      <c r="E54" s="18"/>
      <c r="F54" s="18"/>
      <c r="G54" s="18"/>
      <c r="H54" s="20"/>
      <c r="I54" s="18"/>
      <c r="J54" s="20"/>
      <c r="K54" s="18"/>
      <c r="L54" s="20"/>
      <c r="M54" s="18"/>
      <c r="N54" s="18"/>
      <c r="O54" s="18"/>
      <c r="P54" s="1"/>
      <c r="Q54" s="1"/>
      <c r="R54" s="1"/>
      <c r="S54" s="1"/>
      <c r="T54" s="1"/>
      <c r="U54" s="1"/>
      <c r="V54" s="21"/>
    </row>
    <row r="55" spans="2:22" ht="15.75" customHeight="1">
      <c r="B55" s="18"/>
      <c r="C55" s="18"/>
      <c r="D55" s="19"/>
      <c r="E55" s="18"/>
      <c r="F55" s="18"/>
      <c r="G55" s="18"/>
      <c r="H55" s="20"/>
      <c r="I55" s="18"/>
      <c r="J55" s="20"/>
      <c r="K55" s="18"/>
      <c r="L55" s="20"/>
      <c r="M55" s="18"/>
      <c r="N55" s="18"/>
      <c r="O55" s="18"/>
      <c r="P55" s="1"/>
      <c r="Q55" s="1"/>
      <c r="R55" s="1"/>
      <c r="S55" s="1"/>
      <c r="T55" s="1"/>
      <c r="U55" s="1"/>
      <c r="V55" s="21"/>
    </row>
    <row r="56" spans="2:22" ht="15.75" customHeight="1">
      <c r="B56" s="18"/>
      <c r="C56" s="18"/>
      <c r="D56" s="19"/>
      <c r="E56" s="18"/>
      <c r="F56" s="18"/>
      <c r="G56" s="18"/>
      <c r="H56" s="20"/>
      <c r="I56" s="18"/>
      <c r="J56" s="20"/>
      <c r="K56" s="18"/>
      <c r="L56" s="20"/>
      <c r="M56" s="18"/>
      <c r="N56" s="18"/>
      <c r="O56" s="18"/>
      <c r="P56" s="1"/>
      <c r="Q56" s="1"/>
      <c r="R56" s="1"/>
      <c r="S56" s="1"/>
      <c r="T56" s="1"/>
      <c r="U56" s="1"/>
      <c r="V56" s="21"/>
    </row>
    <row r="57" spans="2:22" ht="15.75" customHeight="1">
      <c r="B57" s="18"/>
      <c r="C57" s="18"/>
      <c r="D57" s="19"/>
      <c r="E57" s="18"/>
      <c r="F57" s="18"/>
      <c r="G57" s="18"/>
      <c r="H57" s="20"/>
      <c r="I57" s="18"/>
      <c r="J57" s="20"/>
      <c r="K57" s="18"/>
      <c r="L57" s="20"/>
      <c r="M57" s="18"/>
      <c r="N57" s="18"/>
      <c r="O57" s="18"/>
      <c r="P57" s="1"/>
      <c r="Q57" s="1"/>
      <c r="R57" s="1"/>
      <c r="S57" s="1"/>
      <c r="T57" s="1"/>
      <c r="U57" s="1"/>
      <c r="V57" s="21"/>
    </row>
    <row r="58" spans="2:22" ht="15.75" customHeight="1">
      <c r="B58" s="18"/>
      <c r="C58" s="18"/>
      <c r="D58" s="19"/>
      <c r="E58" s="18"/>
      <c r="F58" s="18"/>
      <c r="G58" s="18"/>
      <c r="H58" s="20"/>
      <c r="I58" s="18"/>
      <c r="J58" s="20"/>
      <c r="K58" s="18"/>
      <c r="L58" s="20"/>
      <c r="M58" s="18"/>
      <c r="N58" s="18"/>
      <c r="O58" s="18"/>
      <c r="P58" s="1"/>
      <c r="Q58" s="1"/>
      <c r="R58" s="1"/>
      <c r="S58" s="1"/>
      <c r="T58" s="1"/>
      <c r="U58" s="1"/>
      <c r="V58" s="21"/>
    </row>
    <row r="59" spans="2:22" ht="15.75" customHeight="1">
      <c r="B59" s="18"/>
      <c r="C59" s="18"/>
      <c r="D59" s="19"/>
      <c r="E59" s="18"/>
      <c r="F59" s="18"/>
      <c r="G59" s="18"/>
      <c r="H59" s="20"/>
      <c r="I59" s="18"/>
      <c r="J59" s="20"/>
      <c r="K59" s="18"/>
      <c r="L59" s="20"/>
      <c r="M59" s="18"/>
      <c r="N59" s="18"/>
      <c r="O59" s="18"/>
      <c r="P59" s="1"/>
      <c r="Q59" s="1"/>
      <c r="R59" s="1"/>
      <c r="S59" s="1"/>
      <c r="T59" s="1"/>
      <c r="U59" s="1"/>
      <c r="V59" s="21"/>
    </row>
    <row r="60" spans="2:22" ht="15.75" customHeight="1">
      <c r="B60" s="18"/>
      <c r="C60" s="18"/>
      <c r="D60" s="19"/>
      <c r="E60" s="18"/>
      <c r="F60" s="18"/>
      <c r="G60" s="18"/>
      <c r="H60" s="20"/>
      <c r="I60" s="18"/>
      <c r="J60" s="20"/>
      <c r="K60" s="18"/>
      <c r="L60" s="20"/>
      <c r="M60" s="18"/>
      <c r="N60" s="18"/>
      <c r="O60" s="18"/>
      <c r="P60" s="1"/>
      <c r="Q60" s="1"/>
      <c r="R60" s="1"/>
      <c r="S60" s="1"/>
      <c r="T60" s="1"/>
      <c r="U60" s="1"/>
      <c r="V60" s="21"/>
    </row>
    <row r="61" spans="2:22" ht="15.75" customHeight="1">
      <c r="B61" s="18"/>
      <c r="C61" s="18"/>
      <c r="D61" s="19"/>
      <c r="E61" s="18"/>
      <c r="F61" s="18"/>
      <c r="G61" s="18"/>
      <c r="H61" s="20"/>
      <c r="I61" s="18"/>
      <c r="J61" s="20"/>
      <c r="K61" s="18"/>
      <c r="L61" s="20"/>
      <c r="M61" s="18"/>
      <c r="N61" s="18"/>
      <c r="O61" s="18"/>
      <c r="P61" s="1"/>
      <c r="Q61" s="1"/>
      <c r="R61" s="1"/>
      <c r="S61" s="1"/>
      <c r="T61" s="1"/>
      <c r="U61" s="1"/>
      <c r="V61" s="21"/>
    </row>
    <row r="62" spans="2:22" ht="15.75" customHeight="1">
      <c r="B62" s="18"/>
      <c r="C62" s="18"/>
      <c r="D62" s="19"/>
      <c r="E62" s="18"/>
      <c r="F62" s="18"/>
      <c r="G62" s="18"/>
      <c r="H62" s="20"/>
      <c r="I62" s="18"/>
      <c r="J62" s="20"/>
      <c r="K62" s="18"/>
      <c r="L62" s="20"/>
      <c r="M62" s="18"/>
      <c r="N62" s="18"/>
      <c r="O62" s="18"/>
      <c r="P62" s="1"/>
      <c r="Q62" s="1"/>
      <c r="R62" s="1"/>
      <c r="S62" s="1"/>
      <c r="T62" s="1"/>
      <c r="U62" s="1"/>
      <c r="V62" s="21"/>
    </row>
    <row r="63" spans="2:22" ht="15.75" customHeight="1">
      <c r="M63" s="23"/>
      <c r="N63" s="23"/>
      <c r="O63" s="23"/>
    </row>
    <row r="64" spans="2:22" ht="15.75" customHeight="1">
      <c r="M64" s="23"/>
      <c r="N64" s="23"/>
      <c r="O64" s="23"/>
    </row>
    <row r="65" spans="13:15" ht="15.75" customHeight="1">
      <c r="M65" s="23"/>
      <c r="N65" s="23"/>
      <c r="O65" s="23"/>
    </row>
    <row r="66" spans="13:15" ht="15.75" customHeight="1">
      <c r="M66" s="23"/>
      <c r="N66" s="23"/>
      <c r="O66" s="23"/>
    </row>
    <row r="67" spans="13:15" ht="15.75" customHeight="1">
      <c r="M67" s="23"/>
      <c r="N67" s="23"/>
      <c r="O67" s="23"/>
    </row>
    <row r="68" spans="13:15" ht="15.75" customHeight="1">
      <c r="M68" s="23"/>
      <c r="N68" s="23"/>
      <c r="O68" s="23"/>
    </row>
    <row r="69" spans="13:15" ht="15.75" customHeight="1">
      <c r="M69" s="23"/>
      <c r="N69" s="23"/>
      <c r="O69" s="23"/>
    </row>
    <row r="70" spans="13:15" ht="15.75" customHeight="1">
      <c r="M70" s="23"/>
      <c r="N70" s="23"/>
      <c r="O70" s="23"/>
    </row>
    <row r="71" spans="13:15" ht="15.75" customHeight="1">
      <c r="M71" s="23"/>
      <c r="N71" s="23"/>
      <c r="O71" s="23"/>
    </row>
    <row r="72" spans="13:15" ht="15.75" customHeight="1">
      <c r="M72" s="23"/>
      <c r="N72" s="23"/>
      <c r="O72" s="23"/>
    </row>
    <row r="73" spans="13:15" ht="15.75" customHeight="1">
      <c r="M73" s="23"/>
      <c r="N73" s="23"/>
      <c r="O73" s="23"/>
    </row>
    <row r="74" spans="13:15" ht="15.75" customHeight="1">
      <c r="M74" s="23"/>
      <c r="N74" s="23"/>
      <c r="O74" s="23"/>
    </row>
    <row r="75" spans="13:15" ht="15.75" customHeight="1">
      <c r="M75" s="23"/>
      <c r="N75" s="23"/>
      <c r="O75" s="23"/>
    </row>
    <row r="76" spans="13:15" ht="15.75" customHeight="1">
      <c r="M76" s="23"/>
      <c r="N76" s="23"/>
      <c r="O76" s="23"/>
    </row>
    <row r="77" spans="13:15" ht="15.75" customHeight="1">
      <c r="M77" s="23"/>
      <c r="N77" s="23"/>
      <c r="O77" s="23"/>
    </row>
    <row r="78" spans="13:15" ht="15.75" customHeight="1">
      <c r="M78" s="23"/>
      <c r="N78" s="23"/>
      <c r="O78" s="23"/>
    </row>
    <row r="79" spans="13:15" ht="15.75" customHeight="1">
      <c r="M79" s="23"/>
      <c r="N79" s="23"/>
      <c r="O79" s="23"/>
    </row>
    <row r="80" spans="13:15" ht="15.75" customHeight="1">
      <c r="M80" s="23"/>
      <c r="N80" s="23"/>
      <c r="O80" s="23"/>
    </row>
    <row r="81" spans="13:15" ht="15.75" customHeight="1">
      <c r="M81" s="23"/>
      <c r="N81" s="23"/>
      <c r="O81" s="23"/>
    </row>
    <row r="82" spans="13:15" ht="15.75" customHeight="1">
      <c r="M82" s="23"/>
      <c r="N82" s="23"/>
      <c r="O82" s="23"/>
    </row>
    <row r="83" spans="13:15" ht="15.75" customHeight="1">
      <c r="M83" s="23"/>
      <c r="N83" s="23"/>
      <c r="O83" s="23"/>
    </row>
    <row r="84" spans="13:15" ht="15.75" customHeight="1">
      <c r="M84" s="23"/>
      <c r="N84" s="23"/>
      <c r="O84" s="23"/>
    </row>
    <row r="85" spans="13:15" ht="15.75" customHeight="1">
      <c r="M85" s="23"/>
      <c r="N85" s="23"/>
      <c r="O85" s="23"/>
    </row>
    <row r="86" spans="13:15" ht="15.75" customHeight="1">
      <c r="M86" s="23"/>
      <c r="N86" s="23"/>
      <c r="O86" s="23"/>
    </row>
    <row r="87" spans="13:15" ht="15.75" customHeight="1">
      <c r="M87" s="23"/>
      <c r="N87" s="23"/>
      <c r="O87" s="23"/>
    </row>
    <row r="88" spans="13:15" ht="15.75" customHeight="1">
      <c r="M88" s="23"/>
      <c r="N88" s="23"/>
      <c r="O88" s="23"/>
    </row>
    <row r="89" spans="13:15" ht="15.75" customHeight="1">
      <c r="M89" s="23"/>
      <c r="N89" s="23"/>
      <c r="O89" s="23"/>
    </row>
    <row r="90" spans="13:15" ht="15.75" customHeight="1">
      <c r="M90" s="23"/>
      <c r="N90" s="23"/>
      <c r="O90" s="23"/>
    </row>
    <row r="91" spans="13:15" ht="15.75" customHeight="1">
      <c r="M91" s="23"/>
      <c r="N91" s="23"/>
      <c r="O91" s="23"/>
    </row>
    <row r="92" spans="13:15" ht="15.75" customHeight="1">
      <c r="M92" s="23"/>
      <c r="N92" s="23"/>
      <c r="O92" s="23"/>
    </row>
    <row r="93" spans="13:15" ht="15.75" customHeight="1">
      <c r="M93" s="23"/>
      <c r="N93" s="23"/>
      <c r="O93" s="23"/>
    </row>
    <row r="94" spans="13:15" ht="15.75" customHeight="1">
      <c r="M94" s="23"/>
      <c r="N94" s="23"/>
      <c r="O94" s="23"/>
    </row>
    <row r="95" spans="13:15" ht="15.75" customHeight="1">
      <c r="M95" s="23"/>
      <c r="N95" s="23"/>
      <c r="O95" s="23"/>
    </row>
    <row r="96" spans="13:15" ht="15.75" customHeight="1">
      <c r="M96" s="23"/>
      <c r="N96" s="23"/>
      <c r="O96" s="23"/>
    </row>
    <row r="97" spans="13:15" ht="15.75" customHeight="1">
      <c r="M97" s="23"/>
      <c r="N97" s="23"/>
      <c r="O97" s="23"/>
    </row>
    <row r="98" spans="13:15" ht="15.75" customHeight="1">
      <c r="M98" s="23"/>
      <c r="N98" s="23"/>
      <c r="O98" s="23"/>
    </row>
    <row r="99" spans="13:15" ht="15.75" customHeight="1">
      <c r="M99" s="23"/>
      <c r="N99" s="23"/>
      <c r="O99" s="23"/>
    </row>
    <row r="100" spans="13:15" ht="15.75" customHeight="1">
      <c r="M100" s="23"/>
      <c r="N100" s="23"/>
      <c r="O100" s="23"/>
    </row>
    <row r="101" spans="13:15" ht="15.75" customHeight="1">
      <c r="M101" s="23"/>
      <c r="N101" s="23"/>
      <c r="O101" s="23"/>
    </row>
    <row r="102" spans="13:15" ht="15.75" customHeight="1">
      <c r="M102" s="23"/>
      <c r="N102" s="23"/>
      <c r="O102" s="23"/>
    </row>
    <row r="103" spans="13:15" ht="15.75" customHeight="1">
      <c r="M103" s="23"/>
      <c r="N103" s="23"/>
      <c r="O103" s="23"/>
    </row>
    <row r="104" spans="13:15" ht="15.75" customHeight="1">
      <c r="M104" s="23"/>
      <c r="N104" s="23"/>
      <c r="O104" s="23"/>
    </row>
    <row r="105" spans="13:15" ht="15.75" customHeight="1">
      <c r="M105" s="23"/>
      <c r="N105" s="23"/>
      <c r="O105" s="23"/>
    </row>
    <row r="106" spans="13:15" ht="15.75" customHeight="1">
      <c r="M106" s="23"/>
      <c r="N106" s="23"/>
      <c r="O106" s="23"/>
    </row>
    <row r="107" spans="13:15" ht="15.75" customHeight="1">
      <c r="M107" s="23"/>
      <c r="N107" s="23"/>
      <c r="O107" s="23"/>
    </row>
    <row r="108" spans="13:15" ht="15.75" customHeight="1">
      <c r="M108" s="23"/>
      <c r="N108" s="23"/>
      <c r="O108" s="23"/>
    </row>
    <row r="109" spans="13:15" ht="15.75" customHeight="1">
      <c r="M109" s="23"/>
      <c r="N109" s="23"/>
      <c r="O109" s="23"/>
    </row>
    <row r="110" spans="13:15" ht="15.75" customHeight="1">
      <c r="M110" s="23"/>
      <c r="N110" s="23"/>
      <c r="O110" s="23"/>
    </row>
    <row r="111" spans="13:15" ht="15.75" customHeight="1">
      <c r="M111" s="23"/>
      <c r="N111" s="23"/>
      <c r="O111" s="23"/>
    </row>
    <row r="112" spans="13:15" ht="15.75" customHeight="1">
      <c r="M112" s="23"/>
      <c r="N112" s="23"/>
      <c r="O112" s="23"/>
    </row>
    <row r="113" spans="13:15" ht="15.75" customHeight="1">
      <c r="M113" s="23"/>
      <c r="N113" s="23"/>
      <c r="O113" s="23"/>
    </row>
    <row r="114" spans="13:15" ht="15.75" customHeight="1">
      <c r="M114" s="23"/>
      <c r="N114" s="23"/>
      <c r="O114" s="23"/>
    </row>
    <row r="115" spans="13:15" ht="15.75" customHeight="1">
      <c r="M115" s="23"/>
      <c r="N115" s="23"/>
      <c r="O115" s="23"/>
    </row>
    <row r="116" spans="13:15" ht="15.75" customHeight="1">
      <c r="M116" s="23"/>
      <c r="N116" s="23"/>
      <c r="O116" s="23"/>
    </row>
    <row r="117" spans="13:15" ht="15.75" customHeight="1">
      <c r="M117" s="23"/>
      <c r="N117" s="23"/>
      <c r="O117" s="23"/>
    </row>
    <row r="118" spans="13:15" ht="15.75" customHeight="1">
      <c r="M118" s="23"/>
      <c r="N118" s="23"/>
      <c r="O118" s="23"/>
    </row>
    <row r="119" spans="13:15" ht="15.75" customHeight="1">
      <c r="M119" s="23"/>
      <c r="N119" s="23"/>
      <c r="O119" s="23"/>
    </row>
    <row r="120" spans="13:15" ht="15.75" customHeight="1">
      <c r="M120" s="23"/>
      <c r="N120" s="23"/>
      <c r="O120" s="23"/>
    </row>
    <row r="121" spans="13:15" ht="15.75" customHeight="1">
      <c r="M121" s="23"/>
      <c r="N121" s="23"/>
      <c r="O121" s="23"/>
    </row>
    <row r="122" spans="13:15" ht="15.75" customHeight="1">
      <c r="M122" s="23"/>
      <c r="N122" s="23"/>
      <c r="O122" s="23"/>
    </row>
    <row r="123" spans="13:15" ht="15.75" customHeight="1">
      <c r="M123" s="23"/>
      <c r="N123" s="23"/>
      <c r="O123" s="23"/>
    </row>
    <row r="124" spans="13:15" ht="15.75" customHeight="1">
      <c r="M124" s="23"/>
      <c r="N124" s="23"/>
      <c r="O124" s="23"/>
    </row>
    <row r="125" spans="13:15" ht="15.75" customHeight="1">
      <c r="M125" s="23"/>
      <c r="N125" s="23"/>
      <c r="O125" s="23"/>
    </row>
    <row r="126" spans="13:15" ht="15.75" customHeight="1">
      <c r="M126" s="23"/>
      <c r="N126" s="23"/>
      <c r="O126" s="23"/>
    </row>
    <row r="127" spans="13:15" ht="15.75" customHeight="1">
      <c r="M127" s="23"/>
      <c r="N127" s="23"/>
      <c r="O127" s="23"/>
    </row>
    <row r="128" spans="13:15" ht="15.75" customHeight="1">
      <c r="M128" s="23"/>
      <c r="N128" s="23"/>
      <c r="O128" s="23"/>
    </row>
    <row r="129" spans="13:15" ht="15.75" customHeight="1">
      <c r="M129" s="23"/>
      <c r="N129" s="23"/>
      <c r="O129" s="23"/>
    </row>
    <row r="130" spans="13:15" ht="15.75" customHeight="1">
      <c r="M130" s="23"/>
      <c r="N130" s="23"/>
      <c r="O130" s="23"/>
    </row>
    <row r="131" spans="13:15" ht="15.75" customHeight="1">
      <c r="M131" s="23"/>
      <c r="N131" s="23"/>
      <c r="O131" s="23"/>
    </row>
    <row r="132" spans="13:15" ht="15.75" customHeight="1">
      <c r="M132" s="23"/>
      <c r="N132" s="23"/>
      <c r="O132" s="23"/>
    </row>
    <row r="133" spans="13:15" ht="15.75" customHeight="1">
      <c r="M133" s="23"/>
      <c r="N133" s="23"/>
      <c r="O133" s="23"/>
    </row>
    <row r="134" spans="13:15" ht="15.75" customHeight="1">
      <c r="M134" s="23"/>
      <c r="N134" s="23"/>
      <c r="O134" s="23"/>
    </row>
    <row r="135" spans="13:15" ht="15.75" customHeight="1">
      <c r="M135" s="23"/>
      <c r="N135" s="23"/>
      <c r="O135" s="23"/>
    </row>
    <row r="136" spans="13:15" ht="15.75" customHeight="1">
      <c r="M136" s="23"/>
      <c r="N136" s="23"/>
      <c r="O136" s="23"/>
    </row>
    <row r="137" spans="13:15" ht="15.75" customHeight="1">
      <c r="M137" s="23"/>
      <c r="N137" s="23"/>
      <c r="O137" s="23"/>
    </row>
    <row r="138" spans="13:15" ht="15.75" customHeight="1">
      <c r="M138" s="23"/>
      <c r="N138" s="23"/>
      <c r="O138" s="23"/>
    </row>
    <row r="139" spans="13:15" ht="15.75" customHeight="1">
      <c r="M139" s="23"/>
      <c r="N139" s="23"/>
      <c r="O139" s="23"/>
    </row>
    <row r="140" spans="13:15" ht="15.75" customHeight="1">
      <c r="M140" s="23"/>
      <c r="N140" s="23"/>
      <c r="O140" s="23"/>
    </row>
    <row r="141" spans="13:15" ht="15.75" customHeight="1">
      <c r="M141" s="23"/>
      <c r="N141" s="23"/>
      <c r="O141" s="23"/>
    </row>
    <row r="142" spans="13:15" ht="15.75" customHeight="1">
      <c r="M142" s="23"/>
      <c r="N142" s="23"/>
      <c r="O142" s="23"/>
    </row>
    <row r="143" spans="13:15" ht="15.75" customHeight="1">
      <c r="M143" s="23"/>
      <c r="N143" s="23"/>
      <c r="O143" s="23"/>
    </row>
    <row r="144" spans="13:15" ht="15.75" customHeight="1">
      <c r="M144" s="23"/>
      <c r="N144" s="23"/>
      <c r="O144" s="23"/>
    </row>
    <row r="145" spans="13:15" ht="15.75" customHeight="1">
      <c r="M145" s="23"/>
      <c r="N145" s="23"/>
      <c r="O145" s="23"/>
    </row>
    <row r="146" spans="13:15" ht="15.75" customHeight="1">
      <c r="M146" s="23"/>
      <c r="N146" s="23"/>
      <c r="O146" s="23"/>
    </row>
    <row r="147" spans="13:15" ht="15.75" customHeight="1">
      <c r="M147" s="23"/>
      <c r="N147" s="23"/>
      <c r="O147" s="23"/>
    </row>
    <row r="148" spans="13:15" ht="15.75" customHeight="1">
      <c r="M148" s="23"/>
      <c r="N148" s="23"/>
      <c r="O148" s="23"/>
    </row>
    <row r="149" spans="13:15" ht="15.75" customHeight="1">
      <c r="M149" s="23"/>
      <c r="N149" s="23"/>
      <c r="O149" s="23"/>
    </row>
    <row r="150" spans="13:15" ht="15.75" customHeight="1">
      <c r="M150" s="23"/>
      <c r="N150" s="23"/>
      <c r="O150" s="23"/>
    </row>
    <row r="151" spans="13:15" ht="15.75" customHeight="1">
      <c r="M151" s="23"/>
      <c r="N151" s="23"/>
      <c r="O151" s="23"/>
    </row>
    <row r="152" spans="13:15" ht="15.75" customHeight="1">
      <c r="M152" s="23"/>
      <c r="N152" s="23"/>
      <c r="O152" s="23"/>
    </row>
    <row r="153" spans="13:15" ht="15.75" customHeight="1">
      <c r="M153" s="23"/>
      <c r="N153" s="23"/>
      <c r="O153" s="23"/>
    </row>
    <row r="154" spans="13:15" ht="15.75" customHeight="1">
      <c r="M154" s="23"/>
      <c r="N154" s="23"/>
      <c r="O154" s="23"/>
    </row>
    <row r="155" spans="13:15" ht="15.75" customHeight="1">
      <c r="M155" s="23"/>
      <c r="N155" s="23"/>
      <c r="O155" s="23"/>
    </row>
    <row r="156" spans="13:15" ht="15.75" customHeight="1">
      <c r="M156" s="23"/>
      <c r="N156" s="23"/>
      <c r="O156" s="23"/>
    </row>
    <row r="157" spans="13:15" ht="15.75" customHeight="1">
      <c r="M157" s="23"/>
      <c r="N157" s="23"/>
      <c r="O157" s="23"/>
    </row>
    <row r="158" spans="13:15" ht="15.75" customHeight="1">
      <c r="M158" s="23"/>
      <c r="N158" s="23"/>
      <c r="O158" s="23"/>
    </row>
    <row r="159" spans="13:15" ht="15.75" customHeight="1">
      <c r="M159" s="23"/>
      <c r="N159" s="23"/>
      <c r="O159" s="23"/>
    </row>
    <row r="160" spans="13:15" ht="15.75" customHeight="1">
      <c r="M160" s="25"/>
      <c r="N160" s="25"/>
      <c r="O160" s="25"/>
    </row>
    <row r="161" spans="13:15" ht="15.75" customHeight="1">
      <c r="M161" s="25"/>
      <c r="N161" s="25"/>
      <c r="O161" s="25"/>
    </row>
    <row r="162" spans="13:15" ht="15.75" customHeight="1">
      <c r="M162" s="25"/>
      <c r="N162" s="25"/>
      <c r="O162" s="25"/>
    </row>
    <row r="163" spans="13:15" ht="15.75" customHeight="1">
      <c r="M163" s="25"/>
      <c r="N163" s="25"/>
      <c r="O163" s="25"/>
    </row>
    <row r="164" spans="13:15" ht="15.75" customHeight="1">
      <c r="M164" s="25"/>
      <c r="N164" s="25"/>
      <c r="O164" s="25"/>
    </row>
    <row r="165" spans="13:15" ht="15.75" customHeight="1">
      <c r="M165" s="25"/>
      <c r="N165" s="25"/>
      <c r="O165" s="25"/>
    </row>
    <row r="166" spans="13:15" ht="15.75" customHeight="1">
      <c r="M166" s="25"/>
      <c r="N166" s="25"/>
      <c r="O166" s="25"/>
    </row>
    <row r="167" spans="13:15" ht="15.75" customHeight="1">
      <c r="M167" s="25"/>
      <c r="N167" s="25"/>
      <c r="O167" s="25"/>
    </row>
    <row r="168" spans="13:15" ht="15.75" customHeight="1">
      <c r="M168" s="25"/>
      <c r="N168" s="25"/>
      <c r="O168" s="25"/>
    </row>
    <row r="169" spans="13:15" ht="15.75" customHeight="1">
      <c r="M169" s="25"/>
      <c r="N169" s="25"/>
      <c r="O169" s="25"/>
    </row>
    <row r="170" spans="13:15" ht="15.75" customHeight="1">
      <c r="M170" s="25"/>
      <c r="N170" s="25"/>
      <c r="O170" s="25"/>
    </row>
    <row r="171" spans="13:15" ht="15.75" customHeight="1">
      <c r="M171" s="25"/>
      <c r="N171" s="25"/>
      <c r="O171" s="25"/>
    </row>
    <row r="172" spans="13:15" ht="15.75" customHeight="1">
      <c r="M172" s="25"/>
      <c r="N172" s="25"/>
      <c r="O172" s="25"/>
    </row>
    <row r="173" spans="13:15" ht="15.75" customHeight="1">
      <c r="M173" s="25"/>
      <c r="N173" s="25"/>
      <c r="O173" s="25"/>
    </row>
    <row r="174" spans="13:15" ht="15.75" customHeight="1">
      <c r="M174" s="25"/>
      <c r="N174" s="25"/>
      <c r="O174" s="25"/>
    </row>
    <row r="175" spans="13:15" ht="15.75" customHeight="1">
      <c r="M175" s="25"/>
      <c r="N175" s="25"/>
      <c r="O175" s="25"/>
    </row>
    <row r="176" spans="13:15" ht="15.75" customHeight="1">
      <c r="M176" s="25"/>
      <c r="N176" s="25"/>
      <c r="O176" s="25"/>
    </row>
    <row r="177" spans="13:15" ht="15.75" customHeight="1">
      <c r="M177" s="25"/>
      <c r="N177" s="25"/>
      <c r="O177" s="25"/>
    </row>
    <row r="178" spans="13:15" ht="15.75" customHeight="1">
      <c r="M178" s="25"/>
      <c r="N178" s="25"/>
      <c r="O178" s="25"/>
    </row>
    <row r="179" spans="13:15" ht="15.75" customHeight="1">
      <c r="M179" s="25"/>
      <c r="N179" s="25"/>
      <c r="O179" s="25"/>
    </row>
    <row r="180" spans="13:15" ht="15.75" customHeight="1">
      <c r="M180" s="25"/>
      <c r="N180" s="25"/>
      <c r="O180" s="25"/>
    </row>
    <row r="181" spans="13:15" ht="15.75" customHeight="1">
      <c r="M181" s="25"/>
      <c r="N181" s="25"/>
      <c r="O181" s="25"/>
    </row>
    <row r="182" spans="13:15" ht="15.75" customHeight="1">
      <c r="M182" s="25"/>
      <c r="N182" s="25"/>
      <c r="O182" s="25"/>
    </row>
    <row r="183" spans="13:15" ht="15.75" customHeight="1">
      <c r="M183" s="25"/>
      <c r="N183" s="25"/>
      <c r="O183" s="25"/>
    </row>
    <row r="184" spans="13:15" ht="15.75" customHeight="1">
      <c r="M184" s="25"/>
      <c r="N184" s="25"/>
      <c r="O184" s="25"/>
    </row>
    <row r="185" spans="13:15" ht="15.75" customHeight="1">
      <c r="M185" s="25"/>
      <c r="N185" s="25"/>
      <c r="O185" s="25"/>
    </row>
    <row r="186" spans="13:15" ht="15.75" customHeight="1">
      <c r="M186" s="25"/>
      <c r="N186" s="25"/>
      <c r="O186" s="25"/>
    </row>
    <row r="187" spans="13:15" ht="15.75" customHeight="1">
      <c r="M187" s="25"/>
      <c r="N187" s="25"/>
      <c r="O187" s="25"/>
    </row>
    <row r="188" spans="13:15" ht="15.75" customHeight="1">
      <c r="M188" s="25"/>
      <c r="N188" s="25"/>
      <c r="O188" s="25"/>
    </row>
    <row r="189" spans="13:15" ht="15.75" customHeight="1">
      <c r="M189" s="25"/>
      <c r="N189" s="25"/>
      <c r="O189" s="25"/>
    </row>
    <row r="190" spans="13:15" ht="15.75" customHeight="1">
      <c r="M190" s="25"/>
      <c r="N190" s="25"/>
      <c r="O190" s="25"/>
    </row>
    <row r="191" spans="13:15" ht="15.75" customHeight="1">
      <c r="M191" s="25"/>
      <c r="N191" s="25"/>
      <c r="O191" s="25"/>
    </row>
    <row r="192" spans="13:15" ht="15.75" customHeight="1">
      <c r="M192" s="25"/>
      <c r="N192" s="25"/>
      <c r="O192" s="25"/>
    </row>
    <row r="193" spans="13:15" ht="15.75" customHeight="1">
      <c r="M193" s="25"/>
      <c r="N193" s="25"/>
      <c r="O193" s="25"/>
    </row>
    <row r="194" spans="13:15" ht="15.75" customHeight="1">
      <c r="M194" s="25"/>
      <c r="N194" s="25"/>
      <c r="O194" s="25"/>
    </row>
    <row r="195" spans="13:15" ht="15.75" customHeight="1">
      <c r="M195" s="25"/>
      <c r="N195" s="25"/>
      <c r="O195" s="25"/>
    </row>
    <row r="196" spans="13:15" ht="15.75" customHeight="1">
      <c r="M196" s="25"/>
      <c r="N196" s="25"/>
      <c r="O196" s="25"/>
    </row>
    <row r="197" spans="13:15" ht="15.75" customHeight="1">
      <c r="M197" s="25"/>
      <c r="N197" s="25"/>
      <c r="O197" s="25"/>
    </row>
    <row r="198" spans="13:15" ht="15.75" customHeight="1">
      <c r="M198" s="25"/>
      <c r="N198" s="25"/>
      <c r="O198" s="25"/>
    </row>
    <row r="199" spans="13:15" ht="15.75" customHeight="1">
      <c r="M199" s="25"/>
      <c r="N199" s="25"/>
      <c r="O199" s="25"/>
    </row>
    <row r="200" spans="13:15" ht="15.75" customHeight="1">
      <c r="M200" s="25"/>
      <c r="N200" s="25"/>
      <c r="O200" s="25"/>
    </row>
    <row r="201" spans="13:15" ht="15.75" customHeight="1">
      <c r="M201" s="25"/>
      <c r="N201" s="25"/>
      <c r="O201" s="25"/>
    </row>
    <row r="202" spans="13:15" ht="15.75" customHeight="1">
      <c r="M202" s="25"/>
      <c r="N202" s="25"/>
      <c r="O202" s="25"/>
    </row>
    <row r="203" spans="13:15" ht="15.75" customHeight="1">
      <c r="M203" s="25"/>
      <c r="N203" s="25"/>
      <c r="O203" s="25"/>
    </row>
    <row r="204" spans="13:15" ht="15.75" customHeight="1">
      <c r="M204" s="25"/>
      <c r="N204" s="25"/>
      <c r="O204" s="25"/>
    </row>
    <row r="205" spans="13:15" ht="15.75" customHeight="1">
      <c r="M205" s="25"/>
      <c r="N205" s="25"/>
      <c r="O205" s="25"/>
    </row>
    <row r="206" spans="13:15" ht="15.75" customHeight="1">
      <c r="M206" s="25"/>
      <c r="N206" s="25"/>
      <c r="O206" s="25"/>
    </row>
    <row r="207" spans="13:15" ht="15.75" customHeight="1">
      <c r="M207" s="25"/>
      <c r="N207" s="25"/>
      <c r="O207" s="25"/>
    </row>
    <row r="208" spans="13:15" ht="15.75" customHeight="1">
      <c r="M208" s="25"/>
      <c r="N208" s="25"/>
      <c r="O208" s="25"/>
    </row>
    <row r="209" spans="13:15" ht="15.75" customHeight="1">
      <c r="M209" s="25"/>
      <c r="N209" s="25"/>
      <c r="O209" s="25"/>
    </row>
    <row r="210" spans="13:15" ht="15.75" customHeight="1">
      <c r="M210" s="25"/>
      <c r="N210" s="25"/>
      <c r="O210" s="25"/>
    </row>
    <row r="211" spans="13:15" ht="15.75" customHeight="1">
      <c r="M211" s="25"/>
      <c r="N211" s="25"/>
      <c r="O211" s="25"/>
    </row>
    <row r="212" spans="13:15" ht="15.75" customHeight="1">
      <c r="M212" s="25"/>
      <c r="N212" s="25"/>
      <c r="O212" s="25"/>
    </row>
    <row r="213" spans="13:15" ht="15.75" customHeight="1">
      <c r="M213" s="25"/>
      <c r="N213" s="25"/>
      <c r="O213" s="25"/>
    </row>
    <row r="214" spans="13:15" ht="15.75" customHeight="1">
      <c r="M214" s="25"/>
      <c r="N214" s="25"/>
      <c r="O214" s="25"/>
    </row>
    <row r="215" spans="13:15" ht="15.75" customHeight="1">
      <c r="M215" s="25"/>
      <c r="N215" s="25"/>
      <c r="O215" s="25"/>
    </row>
    <row r="216" spans="13:15" ht="15.75" customHeight="1">
      <c r="M216" s="25"/>
      <c r="N216" s="25"/>
      <c r="O216" s="25"/>
    </row>
    <row r="217" spans="13:15" ht="15.75" customHeight="1">
      <c r="M217" s="25"/>
      <c r="N217" s="25"/>
      <c r="O217" s="25"/>
    </row>
    <row r="218" spans="13:15" ht="15.75" customHeight="1">
      <c r="M218" s="25"/>
      <c r="N218" s="25"/>
      <c r="O218" s="25"/>
    </row>
    <row r="219" spans="13:15" ht="15.75" customHeight="1">
      <c r="M219" s="25"/>
      <c r="N219" s="25"/>
      <c r="O219" s="25"/>
    </row>
    <row r="220" spans="13:15" ht="15.75" customHeight="1">
      <c r="M220" s="25"/>
      <c r="N220" s="25"/>
      <c r="O220" s="25"/>
    </row>
    <row r="221" spans="13:15" ht="15.75" customHeight="1">
      <c r="M221" s="25"/>
      <c r="N221" s="25"/>
      <c r="O221" s="25"/>
    </row>
    <row r="222" spans="13:15" ht="15.6">
      <c r="M222" s="25"/>
      <c r="N222" s="25"/>
      <c r="O222" s="25"/>
    </row>
    <row r="223" spans="13:15" ht="15.6">
      <c r="M223" s="25"/>
      <c r="N223" s="25"/>
      <c r="O223" s="25"/>
    </row>
    <row r="224" spans="13:15" ht="15.6">
      <c r="M224" s="25"/>
      <c r="N224" s="25"/>
      <c r="O224" s="25"/>
    </row>
    <row r="225" spans="13:15" ht="15.6">
      <c r="M225" s="25"/>
      <c r="N225" s="25"/>
      <c r="O225" s="25"/>
    </row>
    <row r="226" spans="13:15" ht="15.6">
      <c r="M226" s="25"/>
      <c r="N226" s="25"/>
      <c r="O226" s="25"/>
    </row>
    <row r="227" spans="13:15" ht="15.6">
      <c r="M227" s="25"/>
      <c r="N227" s="25"/>
      <c r="O227" s="25"/>
    </row>
    <row r="228" spans="13:15" ht="15.6">
      <c r="M228" s="25"/>
      <c r="N228" s="25"/>
      <c r="O228" s="25"/>
    </row>
    <row r="229" spans="13:15" ht="15.6">
      <c r="M229" s="25"/>
      <c r="N229" s="25"/>
      <c r="O229" s="25"/>
    </row>
    <row r="230" spans="13:15" ht="15.6">
      <c r="M230" s="25"/>
      <c r="N230" s="25"/>
      <c r="O230" s="25"/>
    </row>
    <row r="231" spans="13:15" ht="15.6">
      <c r="M231" s="25"/>
      <c r="N231" s="25"/>
      <c r="O231" s="25"/>
    </row>
    <row r="232" spans="13:15" ht="15.6">
      <c r="M232" s="25"/>
      <c r="N232" s="25"/>
      <c r="O232" s="25"/>
    </row>
    <row r="233" spans="13:15" ht="15.6">
      <c r="M233" s="25"/>
      <c r="N233" s="25"/>
      <c r="O233" s="25"/>
    </row>
    <row r="234" spans="13:15" ht="15.6">
      <c r="M234" s="25"/>
      <c r="N234" s="25"/>
      <c r="O234" s="25"/>
    </row>
    <row r="235" spans="13:15" ht="15.6">
      <c r="M235" s="25"/>
      <c r="N235" s="25"/>
      <c r="O235" s="25"/>
    </row>
    <row r="236" spans="13:15" ht="15.6">
      <c r="M236" s="25"/>
      <c r="N236" s="25"/>
      <c r="O236" s="25"/>
    </row>
    <row r="237" spans="13:15" ht="15.6">
      <c r="M237" s="25"/>
      <c r="N237" s="25"/>
      <c r="O237" s="25"/>
    </row>
    <row r="238" spans="13:15" ht="15.6">
      <c r="M238" s="25"/>
      <c r="N238" s="25"/>
      <c r="O238" s="25"/>
    </row>
    <row r="239" spans="13:15" ht="15.6">
      <c r="M239" s="25"/>
      <c r="N239" s="25"/>
      <c r="O239" s="25"/>
    </row>
    <row r="240" spans="13:15" ht="15.6">
      <c r="M240" s="25"/>
      <c r="N240" s="25"/>
      <c r="O240" s="25"/>
    </row>
    <row r="241" spans="13:15" ht="15.6">
      <c r="M241" s="25"/>
      <c r="N241" s="25"/>
      <c r="O241" s="25"/>
    </row>
    <row r="242" spans="13:15" ht="15.6">
      <c r="M242" s="25"/>
      <c r="N242" s="25"/>
      <c r="O242" s="25"/>
    </row>
    <row r="243" spans="13:15" ht="15.6">
      <c r="M243" s="25"/>
      <c r="N243" s="25"/>
      <c r="O243" s="25"/>
    </row>
    <row r="244" spans="13:15" ht="15.6">
      <c r="M244" s="25"/>
      <c r="N244" s="25"/>
      <c r="O244" s="25"/>
    </row>
    <row r="245" spans="13:15" ht="15.6">
      <c r="M245" s="25"/>
      <c r="N245" s="25"/>
      <c r="O245" s="25"/>
    </row>
    <row r="246" spans="13:15" ht="15.6">
      <c r="M246" s="25"/>
      <c r="N246" s="25"/>
      <c r="O246" s="25"/>
    </row>
    <row r="247" spans="13:15" ht="15.6">
      <c r="M247" s="25"/>
      <c r="N247" s="25"/>
      <c r="O247" s="25"/>
    </row>
    <row r="248" spans="13:15" ht="15.6">
      <c r="M248" s="25"/>
      <c r="N248" s="25"/>
      <c r="O248" s="25"/>
    </row>
    <row r="249" spans="13:15" ht="15.6">
      <c r="M249" s="25"/>
      <c r="N249" s="25"/>
      <c r="O249" s="25"/>
    </row>
    <row r="250" spans="13:15" ht="15.6">
      <c r="M250" s="25"/>
      <c r="N250" s="25"/>
      <c r="O250" s="25"/>
    </row>
    <row r="251" spans="13:15" ht="15.6">
      <c r="M251" s="25"/>
      <c r="N251" s="25"/>
      <c r="O251" s="25"/>
    </row>
    <row r="252" spans="13:15" ht="15.6">
      <c r="M252" s="25"/>
      <c r="N252" s="25"/>
      <c r="O252" s="25"/>
    </row>
    <row r="253" spans="13:15" ht="15.6">
      <c r="M253" s="25"/>
      <c r="N253" s="25"/>
      <c r="O253" s="25"/>
    </row>
    <row r="254" spans="13:15" ht="15.6">
      <c r="M254" s="25"/>
      <c r="N254" s="25"/>
      <c r="O254" s="25"/>
    </row>
    <row r="255" spans="13:15" ht="15.6">
      <c r="M255" s="25"/>
      <c r="N255" s="25"/>
      <c r="O255" s="25"/>
    </row>
    <row r="256" spans="13:15" ht="15.6">
      <c r="M256" s="25"/>
      <c r="N256" s="25"/>
      <c r="O256" s="25"/>
    </row>
    <row r="257" spans="13:15" ht="15.6">
      <c r="M257" s="25"/>
      <c r="N257" s="25"/>
      <c r="O257" s="25"/>
    </row>
    <row r="258" spans="13:15" ht="15.6">
      <c r="M258" s="25"/>
      <c r="N258" s="25"/>
      <c r="O258" s="25"/>
    </row>
    <row r="259" spans="13:15" ht="15.6">
      <c r="M259" s="25"/>
      <c r="N259" s="25"/>
      <c r="O259" s="25"/>
    </row>
    <row r="260" spans="13:15" ht="15.6">
      <c r="M260" s="25"/>
      <c r="N260" s="25"/>
      <c r="O260" s="25"/>
    </row>
    <row r="261" spans="13:15" ht="15.6">
      <c r="M261" s="25"/>
      <c r="N261" s="25"/>
      <c r="O261" s="25"/>
    </row>
    <row r="262" spans="13:15" ht="15.6">
      <c r="M262" s="25"/>
      <c r="N262" s="25"/>
      <c r="O262" s="25"/>
    </row>
    <row r="263" spans="13:15" ht="15.6">
      <c r="M263" s="25"/>
      <c r="N263" s="25"/>
      <c r="O263" s="25"/>
    </row>
    <row r="264" spans="13:15" ht="15.6">
      <c r="M264" s="25"/>
      <c r="N264" s="25"/>
      <c r="O264" s="25"/>
    </row>
    <row r="265" spans="13:15" ht="15.6">
      <c r="M265" s="25"/>
      <c r="N265" s="25"/>
      <c r="O265" s="25"/>
    </row>
    <row r="266" spans="13:15" ht="15.6">
      <c r="M266" s="25"/>
      <c r="N266" s="25"/>
      <c r="O266" s="25"/>
    </row>
    <row r="267" spans="13:15" ht="15.6">
      <c r="M267" s="25"/>
      <c r="N267" s="25"/>
      <c r="O267" s="25"/>
    </row>
    <row r="268" spans="13:15" ht="15.6">
      <c r="M268" s="25"/>
      <c r="N268" s="25"/>
      <c r="O268" s="25"/>
    </row>
    <row r="269" spans="13:15" ht="15.6">
      <c r="M269" s="25"/>
      <c r="N269" s="25"/>
      <c r="O269" s="25"/>
    </row>
    <row r="270" spans="13:15" ht="15.6">
      <c r="M270" s="25"/>
      <c r="N270" s="25"/>
      <c r="O270" s="25"/>
    </row>
    <row r="271" spans="13:15" ht="15.6">
      <c r="M271" s="25"/>
      <c r="N271" s="25"/>
      <c r="O271" s="25"/>
    </row>
    <row r="272" spans="13:15" ht="15.6">
      <c r="M272" s="25"/>
      <c r="N272" s="25"/>
      <c r="O272" s="25"/>
    </row>
    <row r="273" spans="13:15" ht="15.6">
      <c r="M273" s="25"/>
      <c r="N273" s="25"/>
      <c r="O273" s="25"/>
    </row>
    <row r="274" spans="13:15" ht="15.6">
      <c r="M274" s="25"/>
      <c r="N274" s="25"/>
      <c r="O274" s="25"/>
    </row>
    <row r="275" spans="13:15" ht="15.6">
      <c r="M275" s="25"/>
      <c r="N275" s="25"/>
      <c r="O275" s="25"/>
    </row>
    <row r="276" spans="13:15" ht="15.6">
      <c r="M276" s="25"/>
      <c r="N276" s="25"/>
      <c r="O276" s="25"/>
    </row>
    <row r="277" spans="13:15" ht="15.6">
      <c r="M277" s="25"/>
      <c r="N277" s="25"/>
      <c r="O277" s="25"/>
    </row>
    <row r="278" spans="13:15" ht="15.6">
      <c r="M278" s="25"/>
      <c r="N278" s="25"/>
      <c r="O278" s="25"/>
    </row>
    <row r="279" spans="13:15" ht="15.6">
      <c r="M279" s="25"/>
      <c r="N279" s="25"/>
      <c r="O279" s="25"/>
    </row>
    <row r="280" spans="13:15" ht="15.6">
      <c r="M280" s="25"/>
      <c r="N280" s="25"/>
      <c r="O280" s="25"/>
    </row>
    <row r="281" spans="13:15" ht="15.6">
      <c r="M281" s="25"/>
      <c r="N281" s="25"/>
      <c r="O281" s="25"/>
    </row>
    <row r="282" spans="13:15" ht="15.6">
      <c r="M282" s="25"/>
      <c r="N282" s="25"/>
      <c r="O282" s="25"/>
    </row>
    <row r="283" spans="13:15" ht="15.6">
      <c r="M283" s="25"/>
      <c r="N283" s="25"/>
      <c r="O283" s="25"/>
    </row>
    <row r="284" spans="13:15" ht="15.6">
      <c r="M284" s="25"/>
      <c r="N284" s="25"/>
      <c r="O284" s="25"/>
    </row>
    <row r="285" spans="13:15" ht="15.6">
      <c r="M285" s="25"/>
      <c r="N285" s="25"/>
      <c r="O285" s="25"/>
    </row>
    <row r="286" spans="13:15" ht="15.6">
      <c r="M286" s="25"/>
      <c r="N286" s="25"/>
      <c r="O286" s="25"/>
    </row>
    <row r="287" spans="13:15" ht="15.6">
      <c r="M287" s="25"/>
      <c r="N287" s="25"/>
      <c r="O287" s="25"/>
    </row>
    <row r="288" spans="13:15" ht="15.6">
      <c r="M288" s="25"/>
      <c r="N288" s="25"/>
      <c r="O288" s="25"/>
    </row>
    <row r="289" spans="13:15" ht="15.6">
      <c r="M289" s="25"/>
      <c r="N289" s="25"/>
      <c r="O289" s="25"/>
    </row>
    <row r="290" spans="13:15" ht="15.6">
      <c r="M290" s="25"/>
      <c r="N290" s="25"/>
      <c r="O290" s="25"/>
    </row>
    <row r="291" spans="13:15" ht="15.6">
      <c r="M291" s="25"/>
      <c r="N291" s="25"/>
      <c r="O291" s="25"/>
    </row>
    <row r="292" spans="13:15" ht="15.6">
      <c r="M292" s="25"/>
      <c r="N292" s="25"/>
      <c r="O292" s="25"/>
    </row>
    <row r="293" spans="13:15" ht="15.6">
      <c r="M293" s="25"/>
      <c r="N293" s="25"/>
      <c r="O293" s="25"/>
    </row>
    <row r="294" spans="13:15" ht="15.6">
      <c r="M294" s="25"/>
      <c r="N294" s="25"/>
      <c r="O294" s="25"/>
    </row>
    <row r="295" spans="13:15" ht="15.6">
      <c r="M295" s="25"/>
      <c r="N295" s="25"/>
      <c r="O295" s="25"/>
    </row>
    <row r="296" spans="13:15" ht="15.6">
      <c r="M296" s="25"/>
      <c r="N296" s="25"/>
      <c r="O296" s="25"/>
    </row>
    <row r="297" spans="13:15" ht="15.6">
      <c r="M297" s="25"/>
      <c r="N297" s="25"/>
      <c r="O297" s="25"/>
    </row>
    <row r="298" spans="13:15" ht="15.6">
      <c r="M298" s="25"/>
      <c r="N298" s="25"/>
      <c r="O298" s="25"/>
    </row>
    <row r="299" spans="13:15" ht="15.6">
      <c r="M299" s="25"/>
      <c r="N299" s="25"/>
      <c r="O299" s="25"/>
    </row>
    <row r="300" spans="13:15" ht="15.6">
      <c r="M300" s="25"/>
      <c r="N300" s="25"/>
      <c r="O300" s="25"/>
    </row>
    <row r="301" spans="13:15" ht="15.6">
      <c r="M301" s="25"/>
      <c r="N301" s="25"/>
      <c r="O301" s="25"/>
    </row>
    <row r="302" spans="13:15" ht="15.6">
      <c r="M302" s="25"/>
      <c r="N302" s="25"/>
      <c r="O302" s="25"/>
    </row>
    <row r="303" spans="13:15" ht="15.6">
      <c r="M303" s="25"/>
      <c r="N303" s="25"/>
      <c r="O303" s="25"/>
    </row>
    <row r="304" spans="13:15" ht="15.6">
      <c r="M304" s="25"/>
      <c r="N304" s="25"/>
      <c r="O304" s="25"/>
    </row>
    <row r="305" spans="13:15" ht="15.6">
      <c r="M305" s="25"/>
      <c r="N305" s="25"/>
      <c r="O305" s="25"/>
    </row>
    <row r="306" spans="13:15" ht="15.6">
      <c r="M306" s="25"/>
      <c r="N306" s="25"/>
      <c r="O306" s="25"/>
    </row>
    <row r="307" spans="13:15" ht="15.6">
      <c r="M307" s="25"/>
      <c r="N307" s="25"/>
      <c r="O307" s="25"/>
    </row>
    <row r="308" spans="13:15" ht="15.6">
      <c r="M308" s="25"/>
      <c r="N308" s="25"/>
      <c r="O308" s="25"/>
    </row>
    <row r="309" spans="13:15" ht="15.6">
      <c r="M309" s="25"/>
      <c r="N309" s="25"/>
      <c r="O309" s="25"/>
    </row>
    <row r="310" spans="13:15" ht="15.6">
      <c r="M310" s="25"/>
      <c r="N310" s="25"/>
      <c r="O310" s="25"/>
    </row>
    <row r="311" spans="13:15" ht="15.6">
      <c r="M311" s="25"/>
      <c r="N311" s="25"/>
      <c r="O311" s="25"/>
    </row>
    <row r="312" spans="13:15" ht="15.6">
      <c r="M312" s="25"/>
      <c r="N312" s="25"/>
      <c r="O312" s="25"/>
    </row>
    <row r="313" spans="13:15" ht="15.6">
      <c r="M313" s="25"/>
      <c r="N313" s="25"/>
      <c r="O313" s="25"/>
    </row>
    <row r="314" spans="13:15" ht="15.6">
      <c r="M314" s="25"/>
      <c r="N314" s="25"/>
      <c r="O314" s="25"/>
    </row>
    <row r="315" spans="13:15" ht="15.6">
      <c r="M315" s="25"/>
      <c r="N315" s="25"/>
      <c r="O315" s="25"/>
    </row>
    <row r="316" spans="13:15" ht="15.6">
      <c r="M316" s="25"/>
      <c r="N316" s="25"/>
      <c r="O316" s="25"/>
    </row>
    <row r="317" spans="13:15" ht="15.6">
      <c r="M317" s="25"/>
      <c r="N317" s="25"/>
      <c r="O317" s="25"/>
    </row>
    <row r="318" spans="13:15" ht="15.6">
      <c r="M318" s="25"/>
      <c r="N318" s="25"/>
      <c r="O318" s="25"/>
    </row>
    <row r="319" spans="13:15" ht="15.6">
      <c r="M319" s="25"/>
      <c r="N319" s="25"/>
      <c r="O319" s="25"/>
    </row>
    <row r="320" spans="13:15" ht="15.6">
      <c r="M320" s="25"/>
      <c r="N320" s="25"/>
      <c r="O320" s="25"/>
    </row>
    <row r="321" spans="13:15" ht="15.6">
      <c r="M321" s="25"/>
      <c r="N321" s="25"/>
      <c r="O321" s="25"/>
    </row>
    <row r="322" spans="13:15" ht="15.6">
      <c r="M322" s="25"/>
      <c r="N322" s="25"/>
      <c r="O322" s="25"/>
    </row>
    <row r="323" spans="13:15" ht="15.6">
      <c r="M323" s="25"/>
      <c r="N323" s="25"/>
      <c r="O323" s="25"/>
    </row>
    <row r="324" spans="13:15" ht="15.6">
      <c r="M324" s="25"/>
      <c r="N324" s="25"/>
      <c r="O324" s="25"/>
    </row>
    <row r="325" spans="13:15" ht="15.6">
      <c r="M325" s="25"/>
      <c r="N325" s="25"/>
      <c r="O325" s="25"/>
    </row>
    <row r="326" spans="13:15" ht="15.6">
      <c r="M326" s="25"/>
      <c r="N326" s="25"/>
      <c r="O326" s="25"/>
    </row>
    <row r="327" spans="13:15" ht="15.6">
      <c r="M327" s="25"/>
      <c r="N327" s="25"/>
      <c r="O327" s="25"/>
    </row>
    <row r="328" spans="13:15" ht="15.6">
      <c r="M328" s="25"/>
      <c r="N328" s="25"/>
      <c r="O328" s="25"/>
    </row>
    <row r="329" spans="13:15" ht="15.6">
      <c r="M329" s="25"/>
      <c r="N329" s="25"/>
      <c r="O329" s="25"/>
    </row>
    <row r="330" spans="13:15" ht="15.6">
      <c r="M330" s="25"/>
      <c r="N330" s="25"/>
      <c r="O330" s="25"/>
    </row>
    <row r="331" spans="13:15" ht="15.6">
      <c r="M331" s="25"/>
      <c r="N331" s="25"/>
      <c r="O331" s="25"/>
    </row>
    <row r="332" spans="13:15" ht="15.6">
      <c r="M332" s="25"/>
      <c r="N332" s="25"/>
      <c r="O332" s="25"/>
    </row>
    <row r="333" spans="13:15" ht="15.6">
      <c r="M333" s="25"/>
      <c r="N333" s="25"/>
      <c r="O333" s="25"/>
    </row>
    <row r="334" spans="13:15" ht="15.6">
      <c r="M334" s="25"/>
      <c r="N334" s="25"/>
      <c r="O334" s="25"/>
    </row>
    <row r="335" spans="13:15" ht="15.6">
      <c r="M335" s="25"/>
      <c r="N335" s="25"/>
      <c r="O335" s="25"/>
    </row>
    <row r="336" spans="13:15" ht="15.6">
      <c r="M336" s="25"/>
      <c r="N336" s="25"/>
      <c r="O336" s="25"/>
    </row>
    <row r="337" spans="13:15" ht="15.6">
      <c r="M337" s="25"/>
      <c r="N337" s="25"/>
      <c r="O337" s="25"/>
    </row>
    <row r="338" spans="13:15" ht="15.6">
      <c r="M338" s="25"/>
      <c r="N338" s="25"/>
      <c r="O338" s="25"/>
    </row>
    <row r="339" spans="13:15" ht="15.6">
      <c r="M339" s="25"/>
      <c r="N339" s="25"/>
      <c r="O339" s="25"/>
    </row>
    <row r="340" spans="13:15" ht="15.6">
      <c r="M340" s="25"/>
      <c r="N340" s="25"/>
      <c r="O340" s="25"/>
    </row>
    <row r="341" spans="13:15" ht="15.6">
      <c r="M341" s="25"/>
      <c r="N341" s="25"/>
      <c r="O341" s="25"/>
    </row>
    <row r="342" spans="13:15" ht="15.6">
      <c r="M342" s="25"/>
      <c r="N342" s="25"/>
      <c r="O342" s="25"/>
    </row>
    <row r="343" spans="13:15" ht="15.6">
      <c r="M343" s="25"/>
      <c r="N343" s="25"/>
      <c r="O343" s="25"/>
    </row>
    <row r="344" spans="13:15" ht="15.6">
      <c r="M344" s="25"/>
      <c r="N344" s="25"/>
      <c r="O344" s="25"/>
    </row>
    <row r="345" spans="13:15" ht="15.6">
      <c r="M345" s="25"/>
      <c r="N345" s="25"/>
      <c r="O345" s="25"/>
    </row>
    <row r="346" spans="13:15" ht="15.6">
      <c r="M346" s="25"/>
      <c r="N346" s="25"/>
      <c r="O346" s="25"/>
    </row>
    <row r="347" spans="13:15" ht="15.6">
      <c r="M347" s="25"/>
      <c r="N347" s="25"/>
      <c r="O347" s="25"/>
    </row>
    <row r="348" spans="13:15" ht="15.6">
      <c r="M348" s="25"/>
      <c r="N348" s="25"/>
      <c r="O348" s="25"/>
    </row>
    <row r="349" spans="13:15" ht="15.6">
      <c r="M349" s="25"/>
      <c r="N349" s="25"/>
      <c r="O349" s="25"/>
    </row>
    <row r="350" spans="13:15" ht="15.6">
      <c r="M350" s="25"/>
      <c r="N350" s="25"/>
      <c r="O350" s="25"/>
    </row>
    <row r="351" spans="13:15" ht="15.6">
      <c r="M351" s="25"/>
      <c r="N351" s="25"/>
      <c r="O351" s="25"/>
    </row>
    <row r="352" spans="13:15" ht="15.6">
      <c r="M352" s="25"/>
      <c r="N352" s="25"/>
      <c r="O352" s="25"/>
    </row>
    <row r="353" spans="13:15" ht="15.6">
      <c r="M353" s="25"/>
      <c r="N353" s="25"/>
      <c r="O353" s="25"/>
    </row>
    <row r="354" spans="13:15" ht="15.6">
      <c r="M354" s="25"/>
      <c r="N354" s="25"/>
      <c r="O354" s="25"/>
    </row>
    <row r="355" spans="13:15" ht="15.6">
      <c r="M355" s="25"/>
      <c r="N355" s="25"/>
      <c r="O355" s="25"/>
    </row>
    <row r="356" spans="13:15" ht="15.6">
      <c r="M356" s="25"/>
      <c r="N356" s="25"/>
      <c r="O356" s="25"/>
    </row>
    <row r="357" spans="13:15" ht="15.6">
      <c r="M357" s="25"/>
      <c r="N357" s="25"/>
      <c r="O357" s="25"/>
    </row>
    <row r="358" spans="13:15" ht="15.6">
      <c r="M358" s="25"/>
      <c r="N358" s="25"/>
      <c r="O358" s="25"/>
    </row>
    <row r="359" spans="13:15" ht="15.6">
      <c r="M359" s="25"/>
      <c r="N359" s="25"/>
      <c r="O359" s="25"/>
    </row>
    <row r="360" spans="13:15" ht="15.6">
      <c r="M360" s="25"/>
      <c r="N360" s="25"/>
      <c r="O360" s="25"/>
    </row>
    <row r="361" spans="13:15" ht="15.6">
      <c r="M361" s="25"/>
      <c r="N361" s="25"/>
      <c r="O361" s="25"/>
    </row>
    <row r="362" spans="13:15" ht="15.6">
      <c r="M362" s="25"/>
      <c r="N362" s="25"/>
      <c r="O362" s="25"/>
    </row>
    <row r="363" spans="13:15" ht="15.6">
      <c r="M363" s="25"/>
      <c r="N363" s="25"/>
      <c r="O363" s="25"/>
    </row>
    <row r="364" spans="13:15" ht="15.6">
      <c r="M364" s="25"/>
      <c r="N364" s="25"/>
      <c r="O364" s="25"/>
    </row>
    <row r="365" spans="13:15" ht="15.6">
      <c r="M365" s="25"/>
      <c r="N365" s="25"/>
      <c r="O365" s="25"/>
    </row>
    <row r="366" spans="13:15" ht="15.6">
      <c r="M366" s="25"/>
      <c r="N366" s="25"/>
      <c r="O366" s="25"/>
    </row>
    <row r="367" spans="13:15" ht="15.6">
      <c r="M367" s="25"/>
      <c r="N367" s="25"/>
      <c r="O367" s="25"/>
    </row>
    <row r="368" spans="13:15" ht="15.6">
      <c r="M368" s="25"/>
      <c r="N368" s="25"/>
      <c r="O368" s="25"/>
    </row>
    <row r="369" spans="13:15" ht="15.6">
      <c r="M369" s="25"/>
      <c r="N369" s="25"/>
      <c r="O369" s="25"/>
    </row>
    <row r="370" spans="13:15" ht="15.6">
      <c r="M370" s="25"/>
      <c r="N370" s="25"/>
      <c r="O370" s="25"/>
    </row>
    <row r="371" spans="13:15" ht="15.6">
      <c r="M371" s="25"/>
      <c r="N371" s="25"/>
      <c r="O371" s="25"/>
    </row>
    <row r="372" spans="13:15" ht="15.6">
      <c r="M372" s="25"/>
      <c r="N372" s="25"/>
      <c r="O372" s="25"/>
    </row>
    <row r="373" spans="13:15" ht="15.6">
      <c r="M373" s="25"/>
      <c r="N373" s="25"/>
      <c r="O373" s="25"/>
    </row>
    <row r="374" spans="13:15" ht="15.6">
      <c r="M374" s="25"/>
      <c r="N374" s="25"/>
      <c r="O374" s="25"/>
    </row>
    <row r="375" spans="13:15" ht="15.6">
      <c r="M375" s="25"/>
      <c r="N375" s="25"/>
      <c r="O375" s="25"/>
    </row>
    <row r="376" spans="13:15" ht="15.6">
      <c r="M376" s="25"/>
      <c r="N376" s="25"/>
      <c r="O376" s="25"/>
    </row>
    <row r="377" spans="13:15" ht="15.6">
      <c r="M377" s="25"/>
      <c r="N377" s="25"/>
      <c r="O377" s="25"/>
    </row>
    <row r="378" spans="13:15" ht="15.6">
      <c r="M378" s="25"/>
      <c r="N378" s="25"/>
      <c r="O378" s="25"/>
    </row>
    <row r="379" spans="13:15" ht="15.6">
      <c r="M379" s="25"/>
      <c r="N379" s="25"/>
      <c r="O379" s="25"/>
    </row>
    <row r="380" spans="13:15" ht="15.6">
      <c r="M380" s="25"/>
      <c r="N380" s="25"/>
      <c r="O380" s="25"/>
    </row>
    <row r="381" spans="13:15" ht="15.6">
      <c r="M381" s="25"/>
      <c r="N381" s="25"/>
      <c r="O381" s="25"/>
    </row>
    <row r="382" spans="13:15" ht="15.6">
      <c r="M382" s="25"/>
      <c r="N382" s="25"/>
      <c r="O382" s="25"/>
    </row>
    <row r="383" spans="13:15" ht="15.6">
      <c r="M383" s="25"/>
      <c r="N383" s="25"/>
      <c r="O383" s="25"/>
    </row>
    <row r="384" spans="13:15" ht="15.6">
      <c r="M384" s="25"/>
      <c r="N384" s="25"/>
      <c r="O384" s="25"/>
    </row>
    <row r="385" spans="13:15" ht="15.6">
      <c r="M385" s="25"/>
      <c r="N385" s="25"/>
      <c r="O385" s="25"/>
    </row>
    <row r="386" spans="13:15" ht="15.6">
      <c r="M386" s="25"/>
      <c r="N386" s="25"/>
      <c r="O386" s="25"/>
    </row>
    <row r="387" spans="13:15" ht="15.6">
      <c r="M387" s="25"/>
      <c r="N387" s="25"/>
      <c r="O387" s="25"/>
    </row>
    <row r="388" spans="13:15" ht="15.6">
      <c r="M388" s="25"/>
      <c r="N388" s="25"/>
      <c r="O388" s="25"/>
    </row>
    <row r="389" spans="13:15" ht="15.6">
      <c r="M389" s="25"/>
      <c r="N389" s="25"/>
      <c r="O389" s="25"/>
    </row>
    <row r="390" spans="13:15" ht="15.6">
      <c r="M390" s="25"/>
      <c r="N390" s="25"/>
      <c r="O390" s="25"/>
    </row>
    <row r="391" spans="13:15" ht="15.6">
      <c r="M391" s="25"/>
      <c r="N391" s="25"/>
      <c r="O391" s="25"/>
    </row>
    <row r="392" spans="13:15" ht="15.6">
      <c r="M392" s="25"/>
      <c r="N392" s="25"/>
      <c r="O392" s="25"/>
    </row>
    <row r="393" spans="13:15" ht="15.6">
      <c r="M393" s="25"/>
      <c r="N393" s="25"/>
      <c r="O393" s="25"/>
    </row>
    <row r="394" spans="13:15" ht="15.6">
      <c r="M394" s="25"/>
      <c r="N394" s="25"/>
      <c r="O394" s="25"/>
    </row>
    <row r="395" spans="13:15" ht="15.6">
      <c r="M395" s="25"/>
      <c r="N395" s="25"/>
      <c r="O395" s="25"/>
    </row>
    <row r="396" spans="13:15" ht="15.6">
      <c r="M396" s="25"/>
      <c r="N396" s="25"/>
      <c r="O396" s="25"/>
    </row>
    <row r="397" spans="13:15" ht="15.6">
      <c r="M397" s="25"/>
      <c r="N397" s="25"/>
      <c r="O397" s="25"/>
    </row>
    <row r="398" spans="13:15" ht="15.6">
      <c r="M398" s="25"/>
      <c r="N398" s="25"/>
      <c r="O398" s="25"/>
    </row>
    <row r="399" spans="13:15" ht="15.6">
      <c r="M399" s="25"/>
      <c r="N399" s="25"/>
      <c r="O399" s="25"/>
    </row>
    <row r="400" spans="13:15" ht="15.6">
      <c r="M400" s="25"/>
      <c r="N400" s="25"/>
      <c r="O400" s="25"/>
    </row>
    <row r="401" spans="13:15" ht="15.6">
      <c r="M401" s="25"/>
      <c r="N401" s="25"/>
      <c r="O401" s="25"/>
    </row>
    <row r="402" spans="13:15" ht="15.6">
      <c r="M402" s="25"/>
      <c r="N402" s="25"/>
      <c r="O402" s="25"/>
    </row>
    <row r="403" spans="13:15" ht="15.6">
      <c r="M403" s="25"/>
      <c r="N403" s="25"/>
      <c r="O403" s="25"/>
    </row>
    <row r="404" spans="13:15" ht="15.6">
      <c r="M404" s="25"/>
      <c r="N404" s="25"/>
      <c r="O404" s="25"/>
    </row>
    <row r="405" spans="13:15" ht="15.6">
      <c r="M405" s="25"/>
      <c r="N405" s="25"/>
      <c r="O405" s="25"/>
    </row>
    <row r="406" spans="13:15" ht="15.6">
      <c r="M406" s="25"/>
      <c r="N406" s="25"/>
      <c r="O406" s="25"/>
    </row>
    <row r="407" spans="13:15" ht="15.6">
      <c r="M407" s="25"/>
      <c r="N407" s="25"/>
      <c r="O407" s="25"/>
    </row>
    <row r="408" spans="13:15" ht="15.6">
      <c r="M408" s="25"/>
      <c r="N408" s="25"/>
      <c r="O408" s="25"/>
    </row>
    <row r="409" spans="13:15" ht="15.6">
      <c r="M409" s="25"/>
      <c r="N409" s="25"/>
      <c r="O409" s="25"/>
    </row>
    <row r="410" spans="13:15" ht="15.6">
      <c r="M410" s="25"/>
      <c r="N410" s="25"/>
      <c r="O410" s="25"/>
    </row>
    <row r="411" spans="13:15" ht="15.6">
      <c r="M411" s="25"/>
      <c r="N411" s="25"/>
      <c r="O411" s="25"/>
    </row>
    <row r="412" spans="13:15" ht="15.6">
      <c r="M412" s="25"/>
      <c r="N412" s="25"/>
      <c r="O412" s="25"/>
    </row>
    <row r="413" spans="13:15" ht="15.6">
      <c r="M413" s="25"/>
      <c r="N413" s="25"/>
      <c r="O413" s="25"/>
    </row>
    <row r="414" spans="13:15" ht="15.6">
      <c r="M414" s="25"/>
      <c r="N414" s="25"/>
      <c r="O414" s="25"/>
    </row>
    <row r="415" spans="13:15" ht="15.6">
      <c r="M415" s="25"/>
      <c r="N415" s="25"/>
      <c r="O415" s="25"/>
    </row>
    <row r="416" spans="13:15" ht="15.6">
      <c r="M416" s="25"/>
      <c r="N416" s="25"/>
      <c r="O416" s="25"/>
    </row>
    <row r="417" spans="13:15" ht="15.6">
      <c r="M417" s="25"/>
      <c r="N417" s="25"/>
      <c r="O417" s="25"/>
    </row>
    <row r="418" spans="13:15" ht="15.6">
      <c r="M418" s="25"/>
      <c r="N418" s="25"/>
      <c r="O418" s="25"/>
    </row>
    <row r="419" spans="13:15" ht="15.6">
      <c r="M419" s="25"/>
      <c r="N419" s="25"/>
      <c r="O419" s="25"/>
    </row>
    <row r="420" spans="13:15" ht="15.6">
      <c r="M420" s="25"/>
      <c r="N420" s="25"/>
      <c r="O420" s="25"/>
    </row>
    <row r="421" spans="13:15" ht="15.6">
      <c r="M421" s="25"/>
      <c r="N421" s="25"/>
      <c r="O421" s="25"/>
    </row>
    <row r="422" spans="13:15" ht="15.6">
      <c r="M422" s="25"/>
      <c r="N422" s="25"/>
      <c r="O422" s="25"/>
    </row>
    <row r="423" spans="13:15" ht="15.6">
      <c r="M423" s="25"/>
      <c r="N423" s="25"/>
      <c r="O423" s="25"/>
    </row>
    <row r="424" spans="13:15" ht="15.6">
      <c r="M424" s="25"/>
      <c r="N424" s="25"/>
      <c r="O424" s="25"/>
    </row>
    <row r="425" spans="13:15" ht="15.6">
      <c r="M425" s="25"/>
      <c r="N425" s="25"/>
      <c r="O425" s="25"/>
    </row>
    <row r="426" spans="13:15" ht="15.6">
      <c r="M426" s="25"/>
      <c r="N426" s="25"/>
      <c r="O426" s="25"/>
    </row>
    <row r="427" spans="13:15" ht="15.6">
      <c r="M427" s="25"/>
      <c r="N427" s="25"/>
      <c r="O427" s="25"/>
    </row>
    <row r="428" spans="13:15" ht="15.6">
      <c r="M428" s="25"/>
      <c r="N428" s="25"/>
      <c r="O428" s="25"/>
    </row>
    <row r="429" spans="13:15" ht="15.6">
      <c r="M429" s="25"/>
      <c r="N429" s="25"/>
      <c r="O429" s="25"/>
    </row>
    <row r="430" spans="13:15" ht="15.6">
      <c r="M430" s="25"/>
      <c r="N430" s="25"/>
      <c r="O430" s="25"/>
    </row>
    <row r="431" spans="13:15" ht="15.6">
      <c r="M431" s="25"/>
      <c r="N431" s="25"/>
      <c r="O431" s="25"/>
    </row>
    <row r="432" spans="13:15" ht="15.6">
      <c r="M432" s="25"/>
      <c r="N432" s="25"/>
      <c r="O432" s="25"/>
    </row>
    <row r="433" spans="13:15" ht="15.6">
      <c r="M433" s="25"/>
      <c r="N433" s="25"/>
      <c r="O433" s="25"/>
    </row>
    <row r="434" spans="13:15" ht="15.6">
      <c r="M434" s="25"/>
      <c r="N434" s="25"/>
      <c r="O434" s="25"/>
    </row>
    <row r="435" spans="13:15" ht="15.6">
      <c r="M435" s="25"/>
      <c r="N435" s="25"/>
      <c r="O435" s="25"/>
    </row>
    <row r="436" spans="13:15" ht="15.6">
      <c r="M436" s="25"/>
      <c r="N436" s="25"/>
      <c r="O436" s="25"/>
    </row>
    <row r="437" spans="13:15" ht="15.6">
      <c r="M437" s="25"/>
      <c r="N437" s="25"/>
      <c r="O437" s="25"/>
    </row>
    <row r="438" spans="13:15" ht="15.6">
      <c r="M438" s="25"/>
      <c r="N438" s="25"/>
      <c r="O438" s="25"/>
    </row>
    <row r="439" spans="13:15" ht="15.6">
      <c r="M439" s="25"/>
      <c r="N439" s="25"/>
      <c r="O439" s="25"/>
    </row>
    <row r="440" spans="13:15" ht="15.6">
      <c r="M440" s="25"/>
      <c r="N440" s="25"/>
      <c r="O440" s="25"/>
    </row>
    <row r="441" spans="13:15" ht="15.6">
      <c r="M441" s="25"/>
      <c r="N441" s="25"/>
      <c r="O441" s="25"/>
    </row>
    <row r="442" spans="13:15" ht="15.6">
      <c r="M442" s="25"/>
      <c r="N442" s="25"/>
      <c r="O442" s="25"/>
    </row>
    <row r="443" spans="13:15" ht="15.6">
      <c r="M443" s="25"/>
      <c r="N443" s="25"/>
      <c r="O443" s="25"/>
    </row>
    <row r="444" spans="13:15" ht="15.6">
      <c r="M444" s="25"/>
      <c r="N444" s="25"/>
      <c r="O444" s="25"/>
    </row>
    <row r="445" spans="13:15" ht="15.6">
      <c r="M445" s="25"/>
      <c r="N445" s="25"/>
      <c r="O445" s="25"/>
    </row>
    <row r="446" spans="13:15" ht="15.6">
      <c r="M446" s="25"/>
      <c r="N446" s="25"/>
      <c r="O446" s="25"/>
    </row>
    <row r="447" spans="13:15" ht="15.6">
      <c r="M447" s="25"/>
      <c r="N447" s="25"/>
      <c r="O447" s="25"/>
    </row>
    <row r="448" spans="13:15" ht="15.6">
      <c r="M448" s="25"/>
      <c r="N448" s="25"/>
      <c r="O448" s="25"/>
    </row>
    <row r="449" spans="13:15" ht="15.6">
      <c r="M449" s="25"/>
      <c r="N449" s="25"/>
      <c r="O449" s="25"/>
    </row>
    <row r="450" spans="13:15" ht="15.6">
      <c r="M450" s="25"/>
      <c r="N450" s="25"/>
      <c r="O450" s="25"/>
    </row>
    <row r="451" spans="13:15" ht="15.6">
      <c r="M451" s="25"/>
      <c r="N451" s="25"/>
      <c r="O451" s="25"/>
    </row>
    <row r="452" spans="13:15" ht="15.6">
      <c r="M452" s="25"/>
      <c r="N452" s="25"/>
      <c r="O452" s="25"/>
    </row>
    <row r="453" spans="13:15" ht="15.6">
      <c r="M453" s="25"/>
      <c r="N453" s="25"/>
      <c r="O453" s="25"/>
    </row>
    <row r="454" spans="13:15" ht="15.6">
      <c r="M454" s="25"/>
      <c r="N454" s="25"/>
      <c r="O454" s="25"/>
    </row>
    <row r="455" spans="13:15" ht="15.6">
      <c r="M455" s="25"/>
      <c r="N455" s="25"/>
      <c r="O455" s="25"/>
    </row>
    <row r="456" spans="13:15" ht="15.6">
      <c r="M456" s="25"/>
      <c r="N456" s="25"/>
      <c r="O456" s="25"/>
    </row>
    <row r="457" spans="13:15" ht="15.6">
      <c r="M457" s="25"/>
      <c r="N457" s="25"/>
      <c r="O457" s="25"/>
    </row>
    <row r="458" spans="13:15" ht="15.6">
      <c r="M458" s="25"/>
      <c r="N458" s="25"/>
      <c r="O458" s="25"/>
    </row>
    <row r="459" spans="13:15" ht="15.6">
      <c r="M459" s="25"/>
      <c r="N459" s="25"/>
      <c r="O459" s="25"/>
    </row>
    <row r="460" spans="13:15" ht="15.6">
      <c r="M460" s="25"/>
      <c r="N460" s="25"/>
      <c r="O460" s="25"/>
    </row>
    <row r="461" spans="13:15" ht="15.6">
      <c r="M461" s="25"/>
      <c r="N461" s="25"/>
      <c r="O461" s="25"/>
    </row>
    <row r="462" spans="13:15" ht="15.6">
      <c r="M462" s="25"/>
      <c r="N462" s="25"/>
      <c r="O462" s="25"/>
    </row>
    <row r="463" spans="13:15" ht="15.6">
      <c r="M463" s="25"/>
      <c r="N463" s="25"/>
      <c r="O463" s="25"/>
    </row>
    <row r="464" spans="13:15" ht="15.6">
      <c r="M464" s="25"/>
      <c r="N464" s="25"/>
      <c r="O464" s="25"/>
    </row>
    <row r="465" spans="13:15" ht="15.6">
      <c r="M465" s="25"/>
      <c r="N465" s="25"/>
      <c r="O465" s="25"/>
    </row>
    <row r="466" spans="13:15" ht="15.6">
      <c r="M466" s="25"/>
      <c r="N466" s="25"/>
      <c r="O466" s="25"/>
    </row>
    <row r="467" spans="13:15" ht="15.6">
      <c r="M467" s="25"/>
      <c r="N467" s="25"/>
      <c r="O467" s="25"/>
    </row>
    <row r="468" spans="13:15" ht="15.6">
      <c r="M468" s="25"/>
      <c r="N468" s="25"/>
      <c r="O468" s="25"/>
    </row>
    <row r="469" spans="13:15" ht="15.6">
      <c r="M469" s="25"/>
      <c r="N469" s="25"/>
      <c r="O469" s="25"/>
    </row>
    <row r="470" spans="13:15" ht="15.6">
      <c r="M470" s="25"/>
      <c r="N470" s="25"/>
      <c r="O470" s="25"/>
    </row>
    <row r="471" spans="13:15" ht="15.6">
      <c r="M471" s="25"/>
      <c r="N471" s="25"/>
      <c r="O471" s="25"/>
    </row>
    <row r="472" spans="13:15" ht="15.6">
      <c r="M472" s="25"/>
      <c r="N472" s="25"/>
      <c r="O472" s="25"/>
    </row>
    <row r="473" spans="13:15" ht="15.6">
      <c r="M473" s="25"/>
      <c r="N473" s="25"/>
      <c r="O473" s="25"/>
    </row>
    <row r="474" spans="13:15" ht="15.6">
      <c r="M474" s="25"/>
      <c r="N474" s="25"/>
      <c r="O474" s="25"/>
    </row>
    <row r="475" spans="13:15" ht="15.6">
      <c r="M475" s="25"/>
      <c r="N475" s="25"/>
      <c r="O475" s="25"/>
    </row>
    <row r="476" spans="13:15" ht="15.6">
      <c r="M476" s="25"/>
      <c r="N476" s="25"/>
      <c r="O476" s="25"/>
    </row>
    <row r="477" spans="13:15" ht="15.6">
      <c r="M477" s="25"/>
      <c r="N477" s="25"/>
      <c r="O477" s="25"/>
    </row>
    <row r="478" spans="13:15" ht="15.6">
      <c r="M478" s="25"/>
      <c r="N478" s="25"/>
      <c r="O478" s="25"/>
    </row>
    <row r="479" spans="13:15" ht="15.6">
      <c r="M479" s="25"/>
      <c r="N479" s="25"/>
      <c r="O479" s="25"/>
    </row>
    <row r="480" spans="13:15" ht="15.6">
      <c r="M480" s="25"/>
      <c r="N480" s="25"/>
      <c r="O480" s="25"/>
    </row>
    <row r="481" spans="13:15" ht="15.6">
      <c r="M481" s="25"/>
      <c r="N481" s="25"/>
      <c r="O481" s="25"/>
    </row>
    <row r="482" spans="13:15" ht="15.6">
      <c r="M482" s="25"/>
      <c r="N482" s="25"/>
      <c r="O482" s="25"/>
    </row>
    <row r="483" spans="13:15" ht="15.6">
      <c r="M483" s="25"/>
      <c r="N483" s="25"/>
      <c r="O483" s="25"/>
    </row>
    <row r="484" spans="13:15" ht="15.6">
      <c r="M484" s="25"/>
      <c r="N484" s="25"/>
      <c r="O484" s="25"/>
    </row>
    <row r="485" spans="13:15" ht="15.6">
      <c r="M485" s="25"/>
      <c r="N485" s="25"/>
      <c r="O485" s="25"/>
    </row>
    <row r="486" spans="13:15" ht="15.6">
      <c r="M486" s="25"/>
      <c r="N486" s="25"/>
      <c r="O486" s="25"/>
    </row>
    <row r="487" spans="13:15" ht="15.6">
      <c r="M487" s="25"/>
      <c r="N487" s="25"/>
      <c r="O487" s="25"/>
    </row>
    <row r="488" spans="13:15" ht="15.6">
      <c r="M488" s="25"/>
      <c r="N488" s="25"/>
      <c r="O488" s="25"/>
    </row>
    <row r="489" spans="13:15" ht="15.6">
      <c r="M489" s="25"/>
      <c r="N489" s="25"/>
      <c r="O489" s="25"/>
    </row>
    <row r="490" spans="13:15" ht="15.6">
      <c r="M490" s="25"/>
      <c r="N490" s="25"/>
      <c r="O490" s="25"/>
    </row>
    <row r="491" spans="13:15" ht="15.6">
      <c r="M491" s="25"/>
      <c r="N491" s="25"/>
      <c r="O491" s="25"/>
    </row>
    <row r="492" spans="13:15" ht="15.6">
      <c r="M492" s="25"/>
      <c r="N492" s="25"/>
      <c r="O492" s="25"/>
    </row>
    <row r="493" spans="13:15" ht="15.6">
      <c r="M493" s="25"/>
      <c r="N493" s="25"/>
      <c r="O493" s="25"/>
    </row>
    <row r="494" spans="13:15" ht="15.6">
      <c r="M494" s="25"/>
      <c r="N494" s="25"/>
      <c r="O494" s="25"/>
    </row>
    <row r="495" spans="13:15" ht="15.6">
      <c r="M495" s="25"/>
      <c r="N495" s="25"/>
      <c r="O495" s="25"/>
    </row>
    <row r="496" spans="13:15" ht="15.6">
      <c r="M496" s="25"/>
      <c r="N496" s="25"/>
      <c r="O496" s="25"/>
    </row>
    <row r="497" spans="13:15" ht="15.6">
      <c r="M497" s="25"/>
      <c r="N497" s="25"/>
      <c r="O497" s="25"/>
    </row>
    <row r="498" spans="13:15" ht="15.6">
      <c r="M498" s="25"/>
      <c r="N498" s="25"/>
      <c r="O498" s="25"/>
    </row>
    <row r="499" spans="13:15" ht="15.6">
      <c r="M499" s="25"/>
      <c r="N499" s="25"/>
      <c r="O499" s="25"/>
    </row>
    <row r="500" spans="13:15" ht="15.6">
      <c r="M500" s="25"/>
      <c r="N500" s="25"/>
      <c r="O500" s="25"/>
    </row>
    <row r="501" spans="13:15" ht="15.6">
      <c r="M501" s="25"/>
      <c r="N501" s="25"/>
      <c r="O501" s="25"/>
    </row>
    <row r="502" spans="13:15" ht="15.6">
      <c r="M502" s="25"/>
      <c r="N502" s="25"/>
      <c r="O502" s="25"/>
    </row>
    <row r="503" spans="13:15" ht="15.6">
      <c r="M503" s="25"/>
      <c r="N503" s="25"/>
      <c r="O503" s="25"/>
    </row>
    <row r="504" spans="13:15" ht="15.6">
      <c r="M504" s="25"/>
      <c r="N504" s="25"/>
      <c r="O504" s="25"/>
    </row>
    <row r="505" spans="13:15" ht="15.6">
      <c r="M505" s="25"/>
      <c r="N505" s="25"/>
      <c r="O505" s="25"/>
    </row>
    <row r="506" spans="13:15" ht="15.6">
      <c r="M506" s="25"/>
      <c r="N506" s="25"/>
      <c r="O506" s="25"/>
    </row>
    <row r="507" spans="13:15" ht="15.6">
      <c r="M507" s="25"/>
      <c r="N507" s="25"/>
      <c r="O507" s="25"/>
    </row>
    <row r="508" spans="13:15" ht="15.6">
      <c r="M508" s="25"/>
      <c r="N508" s="25"/>
      <c r="O508" s="25"/>
    </row>
    <row r="509" spans="13:15" ht="15.6">
      <c r="M509" s="25"/>
      <c r="N509" s="25"/>
      <c r="O509" s="25"/>
    </row>
    <row r="510" spans="13:15" ht="15.6">
      <c r="M510" s="25"/>
      <c r="N510" s="25"/>
      <c r="O510" s="25"/>
    </row>
    <row r="511" spans="13:15" ht="15.6">
      <c r="M511" s="25"/>
      <c r="N511" s="25"/>
      <c r="O511" s="25"/>
    </row>
    <row r="512" spans="13:15" ht="15.6">
      <c r="M512" s="25"/>
      <c r="N512" s="25"/>
      <c r="O512" s="25"/>
    </row>
    <row r="513" spans="13:15" ht="15.6">
      <c r="M513" s="25"/>
      <c r="N513" s="25"/>
      <c r="O513" s="25"/>
    </row>
    <row r="514" spans="13:15" ht="15.6">
      <c r="M514" s="25"/>
      <c r="N514" s="25"/>
      <c r="O514" s="25"/>
    </row>
    <row r="515" spans="13:15" ht="15.6">
      <c r="M515" s="25"/>
      <c r="N515" s="25"/>
      <c r="O515" s="25"/>
    </row>
    <row r="516" spans="13:15" ht="15.6">
      <c r="M516" s="25"/>
      <c r="N516" s="25"/>
      <c r="O516" s="25"/>
    </row>
    <row r="517" spans="13:15" ht="15.6">
      <c r="M517" s="25"/>
      <c r="N517" s="25"/>
      <c r="O517" s="25"/>
    </row>
    <row r="518" spans="13:15" ht="15.6">
      <c r="M518" s="25"/>
      <c r="N518" s="25"/>
      <c r="O518" s="25"/>
    </row>
    <row r="519" spans="13:15" ht="15.6">
      <c r="M519" s="25"/>
      <c r="N519" s="25"/>
      <c r="O519" s="25"/>
    </row>
    <row r="520" spans="13:15" ht="15.6">
      <c r="M520" s="25"/>
      <c r="N520" s="25"/>
      <c r="O520" s="25"/>
    </row>
    <row r="521" spans="13:15" ht="15.6">
      <c r="M521" s="25"/>
      <c r="N521" s="25"/>
      <c r="O521" s="25"/>
    </row>
    <row r="522" spans="13:15" ht="15.6">
      <c r="M522" s="25"/>
      <c r="N522" s="25"/>
      <c r="O522" s="25"/>
    </row>
    <row r="523" spans="13:15" ht="15.6">
      <c r="M523" s="25"/>
      <c r="N523" s="25"/>
      <c r="O523" s="25"/>
    </row>
    <row r="524" spans="13:15" ht="15.6">
      <c r="M524" s="25"/>
      <c r="N524" s="25"/>
      <c r="O524" s="25"/>
    </row>
    <row r="525" spans="13:15" ht="15.6">
      <c r="M525" s="25"/>
      <c r="N525" s="25"/>
      <c r="O525" s="25"/>
    </row>
    <row r="526" spans="13:15" ht="15.6">
      <c r="M526" s="25"/>
      <c r="N526" s="25"/>
      <c r="O526" s="25"/>
    </row>
    <row r="527" spans="13:15" ht="15.6">
      <c r="M527" s="25"/>
      <c r="N527" s="25"/>
      <c r="O527" s="25"/>
    </row>
    <row r="528" spans="13:15" ht="15.6">
      <c r="M528" s="25"/>
      <c r="N528" s="25"/>
      <c r="O528" s="25"/>
    </row>
    <row r="529" spans="13:15" ht="15.6">
      <c r="M529" s="25"/>
      <c r="N529" s="25"/>
      <c r="O529" s="25"/>
    </row>
    <row r="530" spans="13:15" ht="15.6">
      <c r="M530" s="25"/>
      <c r="N530" s="25"/>
      <c r="O530" s="25"/>
    </row>
    <row r="531" spans="13:15" ht="15.6">
      <c r="M531" s="25"/>
      <c r="N531" s="25"/>
      <c r="O531" s="25"/>
    </row>
    <row r="532" spans="13:15" ht="15.6">
      <c r="M532" s="25"/>
      <c r="N532" s="25"/>
      <c r="O532" s="25"/>
    </row>
    <row r="533" spans="13:15" ht="15.6">
      <c r="M533" s="25"/>
      <c r="N533" s="25"/>
      <c r="O533" s="25"/>
    </row>
    <row r="534" spans="13:15" ht="15.6">
      <c r="M534" s="25"/>
      <c r="N534" s="25"/>
      <c r="O534" s="25"/>
    </row>
    <row r="535" spans="13:15" ht="15.6">
      <c r="M535" s="25"/>
      <c r="N535" s="25"/>
      <c r="O535" s="25"/>
    </row>
    <row r="536" spans="13:15" ht="15.6">
      <c r="M536" s="25"/>
      <c r="N536" s="25"/>
      <c r="O536" s="25"/>
    </row>
    <row r="537" spans="13:15" ht="15.6">
      <c r="M537" s="25"/>
      <c r="N537" s="25"/>
      <c r="O537" s="25"/>
    </row>
    <row r="538" spans="13:15" ht="15.6">
      <c r="M538" s="25"/>
      <c r="N538" s="25"/>
      <c r="O538" s="25"/>
    </row>
    <row r="539" spans="13:15" ht="15.6">
      <c r="M539" s="25"/>
      <c r="N539" s="25"/>
      <c r="O539" s="25"/>
    </row>
    <row r="540" spans="13:15" ht="15.6">
      <c r="M540" s="25"/>
      <c r="N540" s="25"/>
      <c r="O540" s="25"/>
    </row>
    <row r="541" spans="13:15" ht="15.6">
      <c r="M541" s="25"/>
      <c r="N541" s="25"/>
      <c r="O541" s="25"/>
    </row>
    <row r="542" spans="13:15" ht="15.6">
      <c r="M542" s="25"/>
      <c r="N542" s="25"/>
      <c r="O542" s="25"/>
    </row>
    <row r="543" spans="13:15" ht="15.6">
      <c r="M543" s="25"/>
      <c r="N543" s="25"/>
      <c r="O543" s="25"/>
    </row>
    <row r="544" spans="13:15" ht="15.6">
      <c r="M544" s="25"/>
      <c r="N544" s="25"/>
      <c r="O544" s="25"/>
    </row>
    <row r="545" spans="13:15" ht="15.6">
      <c r="M545" s="25"/>
      <c r="N545" s="25"/>
      <c r="O545" s="25"/>
    </row>
    <row r="546" spans="13:15" ht="15.6">
      <c r="M546" s="25"/>
      <c r="N546" s="25"/>
      <c r="O546" s="25"/>
    </row>
    <row r="547" spans="13:15" ht="15.6">
      <c r="M547" s="25"/>
      <c r="N547" s="25"/>
      <c r="O547" s="25"/>
    </row>
    <row r="548" spans="13:15" ht="15.6">
      <c r="M548" s="25"/>
      <c r="N548" s="25"/>
      <c r="O548" s="25"/>
    </row>
    <row r="549" spans="13:15" ht="15.6">
      <c r="M549" s="25"/>
      <c r="N549" s="25"/>
      <c r="O549" s="25"/>
    </row>
    <row r="550" spans="13:15" ht="15.6">
      <c r="M550" s="25"/>
      <c r="N550" s="25"/>
      <c r="O550" s="25"/>
    </row>
    <row r="551" spans="13:15" ht="15.6">
      <c r="M551" s="25"/>
      <c r="N551" s="25"/>
      <c r="O551" s="25"/>
    </row>
    <row r="552" spans="13:15" ht="15.6">
      <c r="M552" s="25"/>
      <c r="N552" s="25"/>
      <c r="O552" s="25"/>
    </row>
    <row r="553" spans="13:15" ht="15.6">
      <c r="M553" s="25"/>
      <c r="N553" s="25"/>
      <c r="O553" s="25"/>
    </row>
    <row r="554" spans="13:15" ht="15.6">
      <c r="M554" s="25"/>
      <c r="N554" s="25"/>
      <c r="O554" s="25"/>
    </row>
    <row r="555" spans="13:15" ht="15.6">
      <c r="M555" s="25"/>
      <c r="N555" s="25"/>
      <c r="O555" s="25"/>
    </row>
    <row r="556" spans="13:15" ht="15.6">
      <c r="M556" s="25"/>
      <c r="N556" s="25"/>
      <c r="O556" s="25"/>
    </row>
    <row r="557" spans="13:15" ht="15.6">
      <c r="M557" s="25"/>
      <c r="N557" s="25"/>
      <c r="O557" s="25"/>
    </row>
    <row r="558" spans="13:15" ht="15.6">
      <c r="M558" s="25"/>
      <c r="N558" s="25"/>
      <c r="O558" s="25"/>
    </row>
    <row r="559" spans="13:15" ht="15.6">
      <c r="M559" s="25"/>
      <c r="N559" s="25"/>
      <c r="O559" s="25"/>
    </row>
    <row r="560" spans="13:15" ht="15.6">
      <c r="M560" s="25"/>
      <c r="N560" s="25"/>
      <c r="O560" s="25"/>
    </row>
    <row r="561" spans="13:15" ht="15.6">
      <c r="M561" s="25"/>
      <c r="N561" s="25"/>
      <c r="O561" s="25"/>
    </row>
    <row r="562" spans="13:15" ht="15.6">
      <c r="M562" s="25"/>
      <c r="N562" s="25"/>
      <c r="O562" s="25"/>
    </row>
    <row r="563" spans="13:15" ht="15.6">
      <c r="M563" s="25"/>
      <c r="N563" s="25"/>
      <c r="O563" s="25"/>
    </row>
    <row r="564" spans="13:15" ht="15.6">
      <c r="M564" s="25"/>
      <c r="N564" s="25"/>
      <c r="O564" s="25"/>
    </row>
    <row r="565" spans="13:15" ht="15.6">
      <c r="M565" s="25"/>
      <c r="N565" s="25"/>
      <c r="O565" s="25"/>
    </row>
    <row r="566" spans="13:15" ht="15.6">
      <c r="M566" s="25"/>
      <c r="N566" s="25"/>
      <c r="O566" s="25"/>
    </row>
    <row r="567" spans="13:15" ht="15.6">
      <c r="M567" s="25"/>
      <c r="N567" s="25"/>
      <c r="O567" s="25"/>
    </row>
    <row r="568" spans="13:15" ht="15.6">
      <c r="M568" s="25"/>
      <c r="N568" s="25"/>
      <c r="O568" s="25"/>
    </row>
    <row r="569" spans="13:15" ht="15.6">
      <c r="M569" s="25"/>
      <c r="N569" s="25"/>
      <c r="O569" s="25"/>
    </row>
    <row r="570" spans="13:15" ht="15.6">
      <c r="M570" s="25"/>
      <c r="N570" s="25"/>
      <c r="O570" s="25"/>
    </row>
    <row r="571" spans="13:15" ht="15.6">
      <c r="M571" s="25"/>
      <c r="N571" s="25"/>
      <c r="O571" s="25"/>
    </row>
    <row r="572" spans="13:15" ht="15.6">
      <c r="M572" s="25"/>
      <c r="N572" s="25"/>
      <c r="O572" s="25"/>
    </row>
    <row r="573" spans="13:15" ht="15.6">
      <c r="M573" s="25"/>
      <c r="N573" s="25"/>
      <c r="O573" s="25"/>
    </row>
    <row r="574" spans="13:15" ht="15.6">
      <c r="M574" s="25"/>
      <c r="N574" s="25"/>
      <c r="O574" s="25"/>
    </row>
    <row r="575" spans="13:15" ht="15.6">
      <c r="M575" s="25"/>
      <c r="N575" s="25"/>
      <c r="O575" s="25"/>
    </row>
    <row r="576" spans="13:15" ht="15.6">
      <c r="M576" s="25"/>
      <c r="N576" s="25"/>
      <c r="O576" s="25"/>
    </row>
    <row r="577" spans="13:15" ht="15.6">
      <c r="M577" s="25"/>
      <c r="N577" s="25"/>
      <c r="O577" s="25"/>
    </row>
    <row r="578" spans="13:15" ht="15.6">
      <c r="M578" s="25"/>
      <c r="N578" s="25"/>
      <c r="O578" s="25"/>
    </row>
    <row r="579" spans="13:15" ht="15.6">
      <c r="M579" s="25"/>
      <c r="N579" s="25"/>
      <c r="O579" s="25"/>
    </row>
    <row r="580" spans="13:15" ht="15.6">
      <c r="M580" s="25"/>
      <c r="N580" s="25"/>
      <c r="O580" s="25"/>
    </row>
    <row r="581" spans="13:15" ht="15.6">
      <c r="M581" s="25"/>
      <c r="N581" s="25"/>
      <c r="O581" s="25"/>
    </row>
    <row r="582" spans="13:15" ht="15.6">
      <c r="M582" s="25"/>
      <c r="N582" s="25"/>
      <c r="O582" s="25"/>
    </row>
    <row r="583" spans="13:15" ht="15.6">
      <c r="M583" s="25"/>
      <c r="N583" s="25"/>
      <c r="O583" s="25"/>
    </row>
    <row r="584" spans="13:15" ht="15.6">
      <c r="M584" s="25"/>
      <c r="N584" s="25"/>
      <c r="O584" s="25"/>
    </row>
    <row r="585" spans="13:15" ht="15.6">
      <c r="M585" s="25"/>
      <c r="N585" s="25"/>
      <c r="O585" s="25"/>
    </row>
    <row r="586" spans="13:15" ht="15.6">
      <c r="M586" s="25"/>
      <c r="N586" s="25"/>
      <c r="O586" s="25"/>
    </row>
    <row r="587" spans="13:15" ht="15.6">
      <c r="M587" s="25"/>
      <c r="N587" s="25"/>
      <c r="O587" s="25"/>
    </row>
    <row r="588" spans="13:15" ht="15.6">
      <c r="M588" s="25"/>
      <c r="N588" s="25"/>
      <c r="O588" s="25"/>
    </row>
    <row r="589" spans="13:15" ht="15.6">
      <c r="M589" s="25"/>
      <c r="N589" s="25"/>
      <c r="O589" s="25"/>
    </row>
    <row r="590" spans="13:15" ht="15.6">
      <c r="M590" s="25"/>
      <c r="N590" s="25"/>
      <c r="O590" s="25"/>
    </row>
    <row r="591" spans="13:15" ht="15.6">
      <c r="M591" s="25"/>
      <c r="N591" s="25"/>
      <c r="O591" s="25"/>
    </row>
    <row r="592" spans="13:15" ht="15.6">
      <c r="M592" s="25"/>
      <c r="N592" s="25"/>
      <c r="O592" s="25"/>
    </row>
    <row r="593" spans="13:15" ht="15.6">
      <c r="M593" s="25"/>
      <c r="N593" s="25"/>
      <c r="O593" s="25"/>
    </row>
    <row r="594" spans="13:15" ht="15.6">
      <c r="M594" s="25"/>
      <c r="N594" s="25"/>
      <c r="O594" s="25"/>
    </row>
    <row r="595" spans="13:15" ht="15.6">
      <c r="M595" s="25"/>
      <c r="N595" s="25"/>
      <c r="O595" s="25"/>
    </row>
    <row r="596" spans="13:15" ht="15.6">
      <c r="M596" s="25"/>
      <c r="N596" s="25"/>
      <c r="O596" s="25"/>
    </row>
    <row r="597" spans="13:15" ht="15.6">
      <c r="M597" s="25"/>
      <c r="N597" s="25"/>
      <c r="O597" s="25"/>
    </row>
    <row r="598" spans="13:15" ht="15.6">
      <c r="M598" s="25"/>
      <c r="N598" s="25"/>
      <c r="O598" s="25"/>
    </row>
    <row r="599" spans="13:15" ht="15.6">
      <c r="M599" s="25"/>
      <c r="N599" s="25"/>
      <c r="O599" s="25"/>
    </row>
    <row r="600" spans="13:15" ht="15.6">
      <c r="M600" s="25"/>
      <c r="N600" s="25"/>
      <c r="O600" s="25"/>
    </row>
    <row r="601" spans="13:15" ht="15.6">
      <c r="M601" s="25"/>
      <c r="N601" s="25"/>
      <c r="O601" s="25"/>
    </row>
    <row r="602" spans="13:15" ht="15.6">
      <c r="M602" s="25"/>
      <c r="N602" s="25"/>
      <c r="O602" s="25"/>
    </row>
    <row r="603" spans="13:15" ht="15.6">
      <c r="M603" s="25"/>
      <c r="N603" s="25"/>
      <c r="O603" s="25"/>
    </row>
    <row r="604" spans="13:15" ht="15.6">
      <c r="M604" s="25"/>
      <c r="N604" s="25"/>
      <c r="O604" s="25"/>
    </row>
    <row r="605" spans="13:15" ht="15.6">
      <c r="M605" s="25"/>
      <c r="N605" s="25"/>
      <c r="O605" s="25"/>
    </row>
    <row r="606" spans="13:15" ht="15.6">
      <c r="M606" s="25"/>
      <c r="N606" s="25"/>
      <c r="O606" s="25"/>
    </row>
    <row r="607" spans="13:15" ht="15.6">
      <c r="M607" s="25"/>
      <c r="N607" s="25"/>
      <c r="O607" s="25"/>
    </row>
    <row r="608" spans="13:15" ht="15.6">
      <c r="M608" s="25"/>
      <c r="N608" s="25"/>
      <c r="O608" s="25"/>
    </row>
    <row r="609" spans="13:15" ht="15.6">
      <c r="M609" s="25"/>
      <c r="N609" s="25"/>
      <c r="O609" s="25"/>
    </row>
    <row r="610" spans="13:15" ht="15.6">
      <c r="M610" s="25"/>
      <c r="N610" s="25"/>
      <c r="O610" s="25"/>
    </row>
    <row r="611" spans="13:15" ht="15.6">
      <c r="M611" s="25"/>
      <c r="N611" s="25"/>
      <c r="O611" s="25"/>
    </row>
    <row r="612" spans="13:15" ht="15.6">
      <c r="M612" s="25"/>
      <c r="N612" s="25"/>
      <c r="O612" s="25"/>
    </row>
    <row r="613" spans="13:15" ht="15.6">
      <c r="M613" s="25"/>
      <c r="N613" s="25"/>
      <c r="O613" s="25"/>
    </row>
    <row r="614" spans="13:15" ht="15.6">
      <c r="M614" s="25"/>
      <c r="N614" s="25"/>
      <c r="O614" s="25"/>
    </row>
    <row r="615" spans="13:15" ht="15.6">
      <c r="M615" s="25"/>
      <c r="N615" s="25"/>
      <c r="O615" s="25"/>
    </row>
    <row r="616" spans="13:15" ht="15.6">
      <c r="M616" s="25"/>
      <c r="N616" s="25"/>
      <c r="O616" s="25"/>
    </row>
    <row r="617" spans="13:15" ht="15.6">
      <c r="M617" s="25"/>
      <c r="N617" s="25"/>
      <c r="O617" s="25"/>
    </row>
    <row r="618" spans="13:15" ht="15.6">
      <c r="M618" s="25"/>
      <c r="N618" s="25"/>
      <c r="O618" s="25"/>
    </row>
    <row r="619" spans="13:15" ht="15.6">
      <c r="M619" s="25"/>
      <c r="N619" s="25"/>
      <c r="O619" s="25"/>
    </row>
    <row r="620" spans="13:15" ht="15.6">
      <c r="M620" s="25"/>
      <c r="N620" s="25"/>
      <c r="O620" s="25"/>
    </row>
    <row r="621" spans="13:15" ht="15.6">
      <c r="M621" s="25"/>
      <c r="N621" s="25"/>
      <c r="O621" s="25"/>
    </row>
    <row r="622" spans="13:15" ht="15.6">
      <c r="M622" s="25"/>
      <c r="N622" s="25"/>
      <c r="O622" s="25"/>
    </row>
    <row r="623" spans="13:15" ht="15.6">
      <c r="M623" s="25"/>
      <c r="N623" s="25"/>
      <c r="O623" s="25"/>
    </row>
    <row r="624" spans="13:15" ht="15.6">
      <c r="M624" s="25"/>
      <c r="N624" s="25"/>
      <c r="O624" s="25"/>
    </row>
    <row r="625" spans="13:15" ht="15.6">
      <c r="M625" s="25"/>
      <c r="N625" s="25"/>
      <c r="O625" s="25"/>
    </row>
    <row r="626" spans="13:15" ht="15.6">
      <c r="M626" s="25"/>
      <c r="N626" s="25"/>
      <c r="O626" s="25"/>
    </row>
    <row r="627" spans="13:15" ht="15.6">
      <c r="M627" s="25"/>
      <c r="N627" s="25"/>
      <c r="O627" s="25"/>
    </row>
    <row r="628" spans="13:15" ht="15.6">
      <c r="M628" s="25"/>
      <c r="N628" s="25"/>
      <c r="O628" s="25"/>
    </row>
    <row r="629" spans="13:15" ht="15.6">
      <c r="M629" s="25"/>
      <c r="N629" s="25"/>
      <c r="O629" s="25"/>
    </row>
    <row r="630" spans="13:15" ht="15.6">
      <c r="M630" s="25"/>
      <c r="N630" s="25"/>
      <c r="O630" s="25"/>
    </row>
    <row r="631" spans="13:15" ht="15.6">
      <c r="M631" s="25"/>
      <c r="N631" s="25"/>
      <c r="O631" s="25"/>
    </row>
    <row r="632" spans="13:15" ht="15.6">
      <c r="M632" s="25"/>
      <c r="N632" s="25"/>
      <c r="O632" s="25"/>
    </row>
    <row r="633" spans="13:15" ht="15.6">
      <c r="M633" s="25"/>
      <c r="N633" s="25"/>
      <c r="O633" s="25"/>
    </row>
    <row r="634" spans="13:15" ht="15.6">
      <c r="M634" s="25"/>
      <c r="N634" s="25"/>
      <c r="O634" s="25"/>
    </row>
    <row r="635" spans="13:15" ht="15.6">
      <c r="M635" s="25"/>
      <c r="N635" s="25"/>
      <c r="O635" s="25"/>
    </row>
    <row r="636" spans="13:15" ht="15.6">
      <c r="M636" s="25"/>
      <c r="N636" s="25"/>
      <c r="O636" s="25"/>
    </row>
    <row r="637" spans="13:15" ht="15.6">
      <c r="M637" s="25"/>
      <c r="N637" s="25"/>
      <c r="O637" s="25"/>
    </row>
    <row r="638" spans="13:15" ht="15.6">
      <c r="M638" s="25"/>
      <c r="N638" s="25"/>
      <c r="O638" s="25"/>
    </row>
    <row r="639" spans="13:15" ht="15.6">
      <c r="M639" s="25"/>
      <c r="N639" s="25"/>
      <c r="O639" s="25"/>
    </row>
    <row r="640" spans="13:15" ht="15.6">
      <c r="M640" s="25"/>
      <c r="N640" s="25"/>
      <c r="O640" s="25"/>
    </row>
    <row r="641" spans="13:15" ht="15.6">
      <c r="M641" s="25"/>
      <c r="N641" s="25"/>
      <c r="O641" s="25"/>
    </row>
    <row r="642" spans="13:15" ht="15.6">
      <c r="M642" s="25"/>
      <c r="N642" s="25"/>
      <c r="O642" s="25"/>
    </row>
    <row r="643" spans="13:15" ht="15.6">
      <c r="M643" s="25"/>
      <c r="N643" s="25"/>
      <c r="O643" s="25"/>
    </row>
    <row r="644" spans="13:15" ht="15.6">
      <c r="M644" s="25"/>
      <c r="N644" s="25"/>
      <c r="O644" s="25"/>
    </row>
    <row r="645" spans="13:15" ht="15.6">
      <c r="M645" s="25"/>
      <c r="N645" s="25"/>
      <c r="O645" s="25"/>
    </row>
    <row r="646" spans="13:15" ht="15.6">
      <c r="M646" s="25"/>
      <c r="N646" s="25"/>
      <c r="O646" s="25"/>
    </row>
    <row r="647" spans="13:15" ht="15.6">
      <c r="M647" s="25"/>
      <c r="N647" s="25"/>
      <c r="O647" s="25"/>
    </row>
    <row r="648" spans="13:15" ht="15.6">
      <c r="M648" s="25"/>
      <c r="N648" s="25"/>
      <c r="O648" s="25"/>
    </row>
    <row r="649" spans="13:15" ht="15.6">
      <c r="M649" s="25"/>
      <c r="N649" s="25"/>
      <c r="O649" s="25"/>
    </row>
    <row r="650" spans="13:15" ht="15.6">
      <c r="M650" s="25"/>
      <c r="N650" s="25"/>
      <c r="O650" s="25"/>
    </row>
    <row r="651" spans="13:15" ht="15.6">
      <c r="M651" s="25"/>
      <c r="N651" s="25"/>
      <c r="O651" s="25"/>
    </row>
    <row r="652" spans="13:15" ht="15.6">
      <c r="M652" s="25"/>
      <c r="N652" s="25"/>
      <c r="O652" s="25"/>
    </row>
    <row r="653" spans="13:15" ht="15.6">
      <c r="M653" s="25"/>
      <c r="N653" s="25"/>
      <c r="O653" s="25"/>
    </row>
    <row r="654" spans="13:15" ht="15.6">
      <c r="M654" s="25"/>
      <c r="N654" s="25"/>
      <c r="O654" s="25"/>
    </row>
    <row r="655" spans="13:15" ht="15.6">
      <c r="M655" s="25"/>
      <c r="N655" s="25"/>
      <c r="O655" s="25"/>
    </row>
    <row r="656" spans="13:15" ht="15.6">
      <c r="M656" s="25"/>
      <c r="N656" s="25"/>
      <c r="O656" s="25"/>
    </row>
    <row r="657" spans="13:15" ht="15.6">
      <c r="M657" s="25"/>
      <c r="N657" s="25"/>
      <c r="O657" s="25"/>
    </row>
    <row r="658" spans="13:15" ht="15.6">
      <c r="M658" s="25"/>
      <c r="N658" s="25"/>
      <c r="O658" s="25"/>
    </row>
    <row r="659" spans="13:15" ht="15.6">
      <c r="M659" s="25"/>
      <c r="N659" s="25"/>
      <c r="O659" s="25"/>
    </row>
    <row r="660" spans="13:15" ht="15.6">
      <c r="M660" s="25"/>
      <c r="N660" s="25"/>
      <c r="O660" s="25"/>
    </row>
    <row r="661" spans="13:15" ht="15.6">
      <c r="M661" s="25"/>
      <c r="N661" s="25"/>
      <c r="O661" s="25"/>
    </row>
    <row r="662" spans="13:15" ht="15.6">
      <c r="M662" s="25"/>
      <c r="N662" s="25"/>
      <c r="O662" s="25"/>
    </row>
    <row r="663" spans="13:15" ht="15.6">
      <c r="M663" s="25"/>
      <c r="N663" s="25"/>
      <c r="O663" s="25"/>
    </row>
    <row r="664" spans="13:15" ht="15.6">
      <c r="M664" s="25"/>
      <c r="N664" s="25"/>
      <c r="O664" s="25"/>
    </row>
    <row r="665" spans="13:15" ht="15.6">
      <c r="M665" s="25"/>
      <c r="N665" s="25"/>
      <c r="O665" s="25"/>
    </row>
    <row r="666" spans="13:15" ht="15.6">
      <c r="M666" s="25"/>
      <c r="N666" s="25"/>
      <c r="O666" s="25"/>
    </row>
    <row r="667" spans="13:15" ht="15.6">
      <c r="M667" s="25"/>
      <c r="N667" s="25"/>
      <c r="O667" s="25"/>
    </row>
    <row r="668" spans="13:15" ht="15.6">
      <c r="M668" s="25"/>
      <c r="N668" s="25"/>
      <c r="O668" s="25"/>
    </row>
    <row r="669" spans="13:15" ht="15.6">
      <c r="M669" s="25"/>
      <c r="N669" s="25"/>
      <c r="O669" s="25"/>
    </row>
    <row r="670" spans="13:15" ht="15.6">
      <c r="M670" s="25"/>
      <c r="N670" s="25"/>
      <c r="O670" s="25"/>
    </row>
    <row r="671" spans="13:15" ht="15.6">
      <c r="M671" s="25"/>
      <c r="N671" s="25"/>
      <c r="O671" s="25"/>
    </row>
    <row r="672" spans="13:15" ht="15.6">
      <c r="M672" s="25"/>
      <c r="N672" s="25"/>
      <c r="O672" s="25"/>
    </row>
    <row r="673" spans="13:15" ht="15.6">
      <c r="M673" s="25"/>
      <c r="N673" s="25"/>
      <c r="O673" s="25"/>
    </row>
    <row r="674" spans="13:15" ht="15.6">
      <c r="M674" s="25"/>
      <c r="N674" s="25"/>
      <c r="O674" s="25"/>
    </row>
    <row r="675" spans="13:15" ht="15.6">
      <c r="M675" s="25"/>
      <c r="N675" s="25"/>
      <c r="O675" s="25"/>
    </row>
    <row r="676" spans="13:15" ht="15.6">
      <c r="M676" s="25"/>
      <c r="N676" s="25"/>
      <c r="O676" s="25"/>
    </row>
    <row r="677" spans="13:15" ht="15.6">
      <c r="M677" s="25"/>
      <c r="N677" s="25"/>
      <c r="O677" s="25"/>
    </row>
    <row r="678" spans="13:15" ht="15.6">
      <c r="M678" s="25"/>
      <c r="N678" s="25"/>
      <c r="O678" s="25"/>
    </row>
    <row r="679" spans="13:15" ht="15.6">
      <c r="M679" s="25"/>
      <c r="N679" s="25"/>
      <c r="O679" s="25"/>
    </row>
    <row r="680" spans="13:15" ht="15.6">
      <c r="M680" s="25"/>
      <c r="N680" s="25"/>
      <c r="O680" s="25"/>
    </row>
    <row r="681" spans="13:15" ht="15.6">
      <c r="M681" s="25"/>
      <c r="N681" s="25"/>
      <c r="O681" s="25"/>
    </row>
    <row r="682" spans="13:15" ht="15.6">
      <c r="M682" s="25"/>
      <c r="N682" s="25"/>
      <c r="O682" s="25"/>
    </row>
    <row r="683" spans="13:15" ht="15.6">
      <c r="M683" s="25"/>
      <c r="N683" s="25"/>
      <c r="O683" s="25"/>
    </row>
    <row r="684" spans="13:15" ht="15.6">
      <c r="M684" s="25"/>
      <c r="N684" s="25"/>
      <c r="O684" s="25"/>
    </row>
    <row r="685" spans="13:15" ht="15.6">
      <c r="M685" s="25"/>
      <c r="N685" s="25"/>
      <c r="O685" s="25"/>
    </row>
    <row r="686" spans="13:15" ht="15.6">
      <c r="M686" s="25"/>
      <c r="N686" s="25"/>
      <c r="O686" s="25"/>
    </row>
    <row r="687" spans="13:15" ht="15.6">
      <c r="M687" s="25"/>
      <c r="N687" s="25"/>
      <c r="O687" s="25"/>
    </row>
    <row r="688" spans="13:15" ht="15.6">
      <c r="M688" s="25"/>
      <c r="N688" s="25"/>
      <c r="O688" s="25"/>
    </row>
    <row r="689" spans="13:15" ht="15.6">
      <c r="M689" s="25"/>
      <c r="N689" s="25"/>
      <c r="O689" s="25"/>
    </row>
    <row r="690" spans="13:15" ht="15.6">
      <c r="M690" s="25"/>
      <c r="N690" s="25"/>
      <c r="O690" s="25"/>
    </row>
    <row r="691" spans="13:15" ht="15.6">
      <c r="M691" s="25"/>
      <c r="N691" s="25"/>
      <c r="O691" s="25"/>
    </row>
    <row r="692" spans="13:15" ht="15.6">
      <c r="M692" s="25"/>
      <c r="N692" s="25"/>
      <c r="O692" s="25"/>
    </row>
    <row r="693" spans="13:15" ht="15.6">
      <c r="M693" s="25"/>
      <c r="N693" s="25"/>
      <c r="O693" s="25"/>
    </row>
    <row r="694" spans="13:15" ht="15.6">
      <c r="M694" s="25"/>
      <c r="N694" s="25"/>
      <c r="O694" s="25"/>
    </row>
    <row r="695" spans="13:15" ht="15.6">
      <c r="M695" s="25"/>
      <c r="N695" s="25"/>
      <c r="O695" s="25"/>
    </row>
    <row r="696" spans="13:15" ht="15.6">
      <c r="M696" s="25"/>
      <c r="N696" s="25"/>
      <c r="O696" s="25"/>
    </row>
    <row r="697" spans="13:15" ht="15.6">
      <c r="M697" s="25"/>
      <c r="N697" s="25"/>
      <c r="O697" s="25"/>
    </row>
    <row r="698" spans="13:15" ht="15.6">
      <c r="M698" s="25"/>
      <c r="N698" s="25"/>
      <c r="O698" s="25"/>
    </row>
    <row r="699" spans="13:15" ht="15.6">
      <c r="M699" s="25"/>
      <c r="N699" s="25"/>
      <c r="O699" s="25"/>
    </row>
    <row r="700" spans="13:15" ht="15.6">
      <c r="M700" s="25"/>
      <c r="N700" s="25"/>
      <c r="O700" s="25"/>
    </row>
    <row r="701" spans="13:15" ht="15.6">
      <c r="M701" s="25"/>
      <c r="N701" s="25"/>
      <c r="O701" s="25"/>
    </row>
    <row r="702" spans="13:15" ht="15.6">
      <c r="M702" s="25"/>
      <c r="N702" s="25"/>
      <c r="O702" s="25"/>
    </row>
    <row r="703" spans="13:15" ht="15.6">
      <c r="M703" s="25"/>
      <c r="N703" s="25"/>
      <c r="O703" s="25"/>
    </row>
    <row r="704" spans="13:15" ht="15.6">
      <c r="M704" s="25"/>
      <c r="N704" s="25"/>
      <c r="O704" s="25"/>
    </row>
    <row r="705" spans="13:15" ht="15.6">
      <c r="M705" s="25"/>
      <c r="N705" s="25"/>
      <c r="O705" s="25"/>
    </row>
    <row r="706" spans="13:15" ht="15.6">
      <c r="M706" s="25"/>
      <c r="N706" s="25"/>
      <c r="O706" s="25"/>
    </row>
    <row r="707" spans="13:15" ht="15.6">
      <c r="M707" s="25"/>
      <c r="N707" s="25"/>
      <c r="O707" s="25"/>
    </row>
    <row r="708" spans="13:15" ht="15.6">
      <c r="M708" s="25"/>
      <c r="N708" s="25"/>
      <c r="O708" s="25"/>
    </row>
    <row r="709" spans="13:15" ht="15.6">
      <c r="M709" s="25"/>
      <c r="N709" s="25"/>
      <c r="O709" s="25"/>
    </row>
    <row r="710" spans="13:15" ht="15.6">
      <c r="M710" s="25"/>
      <c r="N710" s="25"/>
      <c r="O710" s="25"/>
    </row>
    <row r="711" spans="13:15" ht="15.6">
      <c r="M711" s="25"/>
      <c r="N711" s="25"/>
      <c r="O711" s="25"/>
    </row>
    <row r="712" spans="13:15" ht="15.6">
      <c r="M712" s="25"/>
      <c r="N712" s="25"/>
      <c r="O712" s="25"/>
    </row>
    <row r="713" spans="13:15" ht="15.6">
      <c r="M713" s="25"/>
      <c r="N713" s="25"/>
      <c r="O713" s="25"/>
    </row>
    <row r="714" spans="13:15" ht="15.6">
      <c r="M714" s="25"/>
      <c r="N714" s="25"/>
      <c r="O714" s="25"/>
    </row>
    <row r="715" spans="13:15" ht="15.6">
      <c r="M715" s="25"/>
      <c r="N715" s="25"/>
      <c r="O715" s="25"/>
    </row>
    <row r="716" spans="13:15" ht="15.6">
      <c r="M716" s="25"/>
      <c r="N716" s="25"/>
      <c r="O716" s="25"/>
    </row>
    <row r="717" spans="13:15" ht="15.6">
      <c r="M717" s="25"/>
      <c r="N717" s="25"/>
      <c r="O717" s="25"/>
    </row>
    <row r="718" spans="13:15" ht="15.6">
      <c r="M718" s="25"/>
      <c r="N718" s="25"/>
      <c r="O718" s="25"/>
    </row>
    <row r="719" spans="13:15" ht="15.6">
      <c r="M719" s="25"/>
      <c r="N719" s="25"/>
      <c r="O719" s="25"/>
    </row>
    <row r="720" spans="13:15" ht="15.6">
      <c r="M720" s="25"/>
      <c r="N720" s="25"/>
      <c r="O720" s="25"/>
    </row>
    <row r="721" spans="13:15" ht="15.6">
      <c r="M721" s="25"/>
      <c r="N721" s="25"/>
      <c r="O721" s="25"/>
    </row>
    <row r="722" spans="13:15" ht="15.6">
      <c r="M722" s="25"/>
      <c r="N722" s="25"/>
      <c r="O722" s="25"/>
    </row>
    <row r="723" spans="13:15" ht="15.6">
      <c r="M723" s="25"/>
      <c r="N723" s="25"/>
      <c r="O723" s="25"/>
    </row>
    <row r="724" spans="13:15" ht="15.6">
      <c r="M724" s="25"/>
      <c r="N724" s="25"/>
      <c r="O724" s="25"/>
    </row>
    <row r="725" spans="13:15" ht="15.6">
      <c r="M725" s="25"/>
      <c r="N725" s="25"/>
      <c r="O725" s="25"/>
    </row>
    <row r="726" spans="13:15" ht="15.6">
      <c r="M726" s="25"/>
      <c r="N726" s="25"/>
      <c r="O726" s="25"/>
    </row>
    <row r="727" spans="13:15" ht="15.6">
      <c r="M727" s="25"/>
      <c r="N727" s="25"/>
      <c r="O727" s="25"/>
    </row>
    <row r="728" spans="13:15" ht="15.6">
      <c r="M728" s="25"/>
      <c r="N728" s="25"/>
      <c r="O728" s="25"/>
    </row>
    <row r="729" spans="13:15" ht="15.6">
      <c r="M729" s="25"/>
      <c r="N729" s="25"/>
      <c r="O729" s="25"/>
    </row>
    <row r="730" spans="13:15" ht="15.6">
      <c r="M730" s="25"/>
      <c r="N730" s="25"/>
      <c r="O730" s="25"/>
    </row>
    <row r="731" spans="13:15" ht="15.6">
      <c r="M731" s="25"/>
      <c r="N731" s="25"/>
      <c r="O731" s="25"/>
    </row>
    <row r="732" spans="13:15" ht="15.6">
      <c r="M732" s="25"/>
      <c r="N732" s="25"/>
      <c r="O732" s="25"/>
    </row>
    <row r="733" spans="13:15" ht="15.6">
      <c r="M733" s="25"/>
      <c r="N733" s="25"/>
      <c r="O733" s="25"/>
    </row>
    <row r="734" spans="13:15" ht="15.6">
      <c r="M734" s="25"/>
      <c r="N734" s="25"/>
      <c r="O734" s="25"/>
    </row>
    <row r="735" spans="13:15" ht="15.6">
      <c r="M735" s="25"/>
      <c r="N735" s="25"/>
      <c r="O735" s="25"/>
    </row>
    <row r="736" spans="13:15" ht="15.6">
      <c r="M736" s="25"/>
      <c r="N736" s="25"/>
      <c r="O736" s="25"/>
    </row>
    <row r="737" spans="13:15" ht="15.6">
      <c r="M737" s="25"/>
      <c r="N737" s="25"/>
      <c r="O737" s="25"/>
    </row>
    <row r="738" spans="13:15" ht="15.6">
      <c r="M738" s="25"/>
      <c r="N738" s="25"/>
      <c r="O738" s="25"/>
    </row>
    <row r="739" spans="13:15" ht="15.6">
      <c r="M739" s="25"/>
      <c r="N739" s="25"/>
      <c r="O739" s="25"/>
    </row>
    <row r="740" spans="13:15" ht="15.6">
      <c r="M740" s="25"/>
      <c r="N740" s="25"/>
      <c r="O740" s="25"/>
    </row>
    <row r="741" spans="13:15" ht="15.6">
      <c r="M741" s="25"/>
      <c r="N741" s="25"/>
      <c r="O741" s="25"/>
    </row>
    <row r="742" spans="13:15" ht="15.6">
      <c r="M742" s="25"/>
      <c r="N742" s="25"/>
      <c r="O742" s="25"/>
    </row>
    <row r="743" spans="13:15" ht="15.6">
      <c r="M743" s="25"/>
      <c r="N743" s="25"/>
      <c r="O743" s="25"/>
    </row>
    <row r="744" spans="13:15" ht="15.6">
      <c r="M744" s="25"/>
      <c r="N744" s="25"/>
      <c r="O744" s="25"/>
    </row>
    <row r="745" spans="13:15" ht="15.6">
      <c r="M745" s="25"/>
      <c r="N745" s="25"/>
      <c r="O745" s="25"/>
    </row>
    <row r="746" spans="13:15" ht="15.6">
      <c r="M746" s="25"/>
      <c r="N746" s="25"/>
      <c r="O746" s="25"/>
    </row>
    <row r="747" spans="13:15" ht="15.6">
      <c r="M747" s="25"/>
      <c r="N747" s="25"/>
      <c r="O747" s="25"/>
    </row>
    <row r="748" spans="13:15" ht="15.6">
      <c r="M748" s="25"/>
      <c r="N748" s="25"/>
      <c r="O748" s="25"/>
    </row>
    <row r="749" spans="13:15" ht="15.6">
      <c r="M749" s="25"/>
      <c r="N749" s="25"/>
      <c r="O749" s="25"/>
    </row>
    <row r="750" spans="13:15" ht="15.6">
      <c r="M750" s="25"/>
      <c r="N750" s="25"/>
      <c r="O750" s="25"/>
    </row>
    <row r="751" spans="13:15" ht="15.6">
      <c r="M751" s="25"/>
      <c r="N751" s="25"/>
      <c r="O751" s="25"/>
    </row>
    <row r="752" spans="13:15" ht="15.6">
      <c r="M752" s="25"/>
      <c r="N752" s="25"/>
      <c r="O752" s="25"/>
    </row>
    <row r="753" spans="13:15" ht="15.6">
      <c r="M753" s="25"/>
      <c r="N753" s="25"/>
      <c r="O753" s="25"/>
    </row>
    <row r="754" spans="13:15" ht="15.6">
      <c r="M754" s="25"/>
      <c r="N754" s="25"/>
      <c r="O754" s="25"/>
    </row>
    <row r="755" spans="13:15" ht="15.6">
      <c r="M755" s="25"/>
      <c r="N755" s="25"/>
      <c r="O755" s="25"/>
    </row>
    <row r="756" spans="13:15" ht="15.6">
      <c r="M756" s="25"/>
      <c r="N756" s="25"/>
      <c r="O756" s="25"/>
    </row>
    <row r="757" spans="13:15" ht="15.6">
      <c r="M757" s="25"/>
      <c r="N757" s="25"/>
      <c r="O757" s="25"/>
    </row>
    <row r="758" spans="13:15" ht="15.6">
      <c r="M758" s="25"/>
      <c r="N758" s="25"/>
      <c r="O758" s="25"/>
    </row>
    <row r="759" spans="13:15" ht="15.6">
      <c r="M759" s="25"/>
      <c r="N759" s="25"/>
      <c r="O759" s="25"/>
    </row>
    <row r="760" spans="13:15" ht="15.6">
      <c r="M760" s="25"/>
      <c r="N760" s="25"/>
      <c r="O760" s="25"/>
    </row>
    <row r="761" spans="13:15" ht="15.6">
      <c r="M761" s="25"/>
      <c r="N761" s="25"/>
      <c r="O761" s="25"/>
    </row>
    <row r="762" spans="13:15" ht="15.6">
      <c r="M762" s="25"/>
      <c r="N762" s="25"/>
      <c r="O762" s="25"/>
    </row>
    <row r="763" spans="13:15" ht="15.6">
      <c r="M763" s="25"/>
      <c r="N763" s="25"/>
      <c r="O763" s="25"/>
    </row>
    <row r="764" spans="13:15" ht="15.6">
      <c r="M764" s="25"/>
      <c r="N764" s="25"/>
      <c r="O764" s="25"/>
    </row>
    <row r="765" spans="13:15" ht="15.6">
      <c r="M765" s="25"/>
      <c r="N765" s="25"/>
      <c r="O765" s="25"/>
    </row>
    <row r="766" spans="13:15" ht="15.6">
      <c r="M766" s="25"/>
      <c r="N766" s="25"/>
      <c r="O766" s="25"/>
    </row>
    <row r="767" spans="13:15" ht="15.6">
      <c r="M767" s="25"/>
      <c r="N767" s="25"/>
      <c r="O767" s="25"/>
    </row>
    <row r="768" spans="13:15" ht="15.6">
      <c r="M768" s="25"/>
      <c r="N768" s="25"/>
      <c r="O768" s="25"/>
    </row>
    <row r="769" spans="13:15" ht="15.6">
      <c r="M769" s="25"/>
      <c r="N769" s="25"/>
      <c r="O769" s="25"/>
    </row>
    <row r="770" spans="13:15" ht="15.6">
      <c r="M770" s="25"/>
      <c r="N770" s="25"/>
      <c r="O770" s="25"/>
    </row>
    <row r="771" spans="13:15" ht="15.6">
      <c r="M771" s="25"/>
      <c r="N771" s="25"/>
      <c r="O771" s="25"/>
    </row>
    <row r="772" spans="13:15" ht="15.6">
      <c r="M772" s="25"/>
      <c r="N772" s="25"/>
      <c r="O772" s="25"/>
    </row>
    <row r="773" spans="13:15" ht="15.6">
      <c r="M773" s="25"/>
      <c r="N773" s="25"/>
      <c r="O773" s="25"/>
    </row>
    <row r="774" spans="13:15" ht="15.6">
      <c r="M774" s="25"/>
      <c r="N774" s="25"/>
      <c r="O774" s="25"/>
    </row>
    <row r="775" spans="13:15" ht="15.6">
      <c r="M775" s="25"/>
      <c r="N775" s="25"/>
      <c r="O775" s="25"/>
    </row>
    <row r="776" spans="13:15" ht="15.6">
      <c r="M776" s="25"/>
      <c r="N776" s="25"/>
      <c r="O776" s="25"/>
    </row>
    <row r="777" spans="13:15" ht="15.6">
      <c r="M777" s="25"/>
      <c r="N777" s="25"/>
      <c r="O777" s="25"/>
    </row>
    <row r="778" spans="13:15" ht="15.6">
      <c r="M778" s="25"/>
      <c r="N778" s="25"/>
      <c r="O778" s="25"/>
    </row>
    <row r="779" spans="13:15" ht="15.6">
      <c r="M779" s="25"/>
      <c r="N779" s="25"/>
      <c r="O779" s="25"/>
    </row>
    <row r="780" spans="13:15" ht="15.6">
      <c r="M780" s="25"/>
      <c r="N780" s="25"/>
      <c r="O780" s="25"/>
    </row>
    <row r="781" spans="13:15" ht="15.6">
      <c r="M781" s="25"/>
      <c r="N781" s="25"/>
      <c r="O781" s="25"/>
    </row>
    <row r="782" spans="13:15" ht="15.6">
      <c r="M782" s="25"/>
      <c r="N782" s="25"/>
      <c r="O782" s="25"/>
    </row>
    <row r="783" spans="13:15" ht="15.6">
      <c r="M783" s="25"/>
      <c r="N783" s="25"/>
      <c r="O783" s="25"/>
    </row>
    <row r="784" spans="13:15" ht="15.6">
      <c r="M784" s="25"/>
      <c r="N784" s="25"/>
      <c r="O784" s="25"/>
    </row>
    <row r="785" spans="13:15" ht="15.6">
      <c r="M785" s="25"/>
      <c r="N785" s="25"/>
      <c r="O785" s="25"/>
    </row>
    <row r="786" spans="13:15" ht="15.6">
      <c r="M786" s="25"/>
      <c r="N786" s="25"/>
      <c r="O786" s="25"/>
    </row>
    <row r="787" spans="13:15" ht="15.6">
      <c r="M787" s="25"/>
      <c r="N787" s="25"/>
      <c r="O787" s="25"/>
    </row>
    <row r="788" spans="13:15" ht="15.6">
      <c r="M788" s="25"/>
      <c r="N788" s="25"/>
      <c r="O788" s="25"/>
    </row>
    <row r="789" spans="13:15" ht="15.6">
      <c r="M789" s="25"/>
      <c r="N789" s="25"/>
      <c r="O789" s="25"/>
    </row>
    <row r="790" spans="13:15" ht="15.6">
      <c r="M790" s="25"/>
      <c r="N790" s="25"/>
      <c r="O790" s="25"/>
    </row>
    <row r="791" spans="13:15" ht="15.6">
      <c r="M791" s="25"/>
      <c r="N791" s="25"/>
      <c r="O791" s="25"/>
    </row>
    <row r="792" spans="13:15" ht="15.6">
      <c r="M792" s="25"/>
      <c r="N792" s="25"/>
      <c r="O792" s="25"/>
    </row>
    <row r="793" spans="13:15" ht="15.6">
      <c r="M793" s="25"/>
      <c r="N793" s="25"/>
      <c r="O793" s="25"/>
    </row>
    <row r="794" spans="13:15" ht="15.6">
      <c r="M794" s="25"/>
      <c r="N794" s="25"/>
      <c r="O794" s="25"/>
    </row>
    <row r="795" spans="13:15" ht="15.6">
      <c r="M795" s="25"/>
      <c r="N795" s="25"/>
      <c r="O795" s="25"/>
    </row>
    <row r="796" spans="13:15" ht="15.6">
      <c r="M796" s="25"/>
      <c r="N796" s="25"/>
      <c r="O796" s="25"/>
    </row>
    <row r="797" spans="13:15" ht="15.6">
      <c r="M797" s="25"/>
      <c r="N797" s="25"/>
      <c r="O797" s="25"/>
    </row>
    <row r="798" spans="13:15" ht="15.6">
      <c r="M798" s="25"/>
      <c r="N798" s="25"/>
      <c r="O798" s="25"/>
    </row>
    <row r="799" spans="13:15" ht="15.6">
      <c r="M799" s="25"/>
      <c r="N799" s="25"/>
      <c r="O799" s="25"/>
    </row>
    <row r="800" spans="13:15" ht="15.6">
      <c r="M800" s="25"/>
      <c r="N800" s="25"/>
      <c r="O800" s="25"/>
    </row>
    <row r="801" spans="13:15" ht="15.6">
      <c r="M801" s="25"/>
      <c r="N801" s="25"/>
      <c r="O801" s="25"/>
    </row>
    <row r="802" spans="13:15" ht="15.6">
      <c r="M802" s="25"/>
      <c r="N802" s="25"/>
      <c r="O802" s="25"/>
    </row>
    <row r="803" spans="13:15" ht="15.6">
      <c r="M803" s="25"/>
      <c r="N803" s="25"/>
      <c r="O803" s="25"/>
    </row>
    <row r="804" spans="13:15" ht="15.6">
      <c r="M804" s="25"/>
      <c r="N804" s="25"/>
      <c r="O804" s="25"/>
    </row>
    <row r="805" spans="13:15" ht="15.6">
      <c r="M805" s="25"/>
      <c r="N805" s="25"/>
      <c r="O805" s="25"/>
    </row>
    <row r="806" spans="13:15" ht="15.6">
      <c r="M806" s="25"/>
      <c r="N806" s="25"/>
      <c r="O806" s="25"/>
    </row>
    <row r="807" spans="13:15" ht="15.6">
      <c r="M807" s="25"/>
      <c r="N807" s="25"/>
      <c r="O807" s="25"/>
    </row>
    <row r="808" spans="13:15" ht="15.6">
      <c r="M808" s="25"/>
      <c r="N808" s="25"/>
      <c r="O808" s="25"/>
    </row>
    <row r="809" spans="13:15" ht="15.6">
      <c r="M809" s="25"/>
      <c r="N809" s="25"/>
      <c r="O809" s="25"/>
    </row>
    <row r="810" spans="13:15" ht="15.6">
      <c r="M810" s="25"/>
      <c r="N810" s="25"/>
      <c r="O810" s="25"/>
    </row>
    <row r="811" spans="13:15" ht="15.6">
      <c r="M811" s="25"/>
      <c r="N811" s="25"/>
      <c r="O811" s="25"/>
    </row>
    <row r="812" spans="13:15" ht="15.6">
      <c r="M812" s="25"/>
      <c r="N812" s="25"/>
      <c r="O812" s="25"/>
    </row>
    <row r="813" spans="13:15" ht="15.6">
      <c r="M813" s="25"/>
      <c r="N813" s="25"/>
      <c r="O813" s="25"/>
    </row>
    <row r="814" spans="13:15" ht="15.6">
      <c r="M814" s="25"/>
      <c r="N814" s="25"/>
      <c r="O814" s="25"/>
    </row>
    <row r="815" spans="13:15" ht="15.6">
      <c r="M815" s="25"/>
      <c r="N815" s="25"/>
      <c r="O815" s="25"/>
    </row>
    <row r="816" spans="13:15" ht="15.6">
      <c r="M816" s="25"/>
      <c r="N816" s="25"/>
      <c r="O816" s="25"/>
    </row>
    <row r="817" spans="13:15" ht="15.6">
      <c r="M817" s="25"/>
      <c r="N817" s="25"/>
      <c r="O817" s="25"/>
    </row>
    <row r="818" spans="13:15" ht="15.6">
      <c r="M818" s="25"/>
      <c r="N818" s="25"/>
      <c r="O818" s="25"/>
    </row>
    <row r="819" spans="13:15" ht="15.6">
      <c r="M819" s="25"/>
      <c r="N819" s="25"/>
      <c r="O819" s="25"/>
    </row>
    <row r="820" spans="13:15" ht="15.6">
      <c r="M820" s="25"/>
      <c r="N820" s="25"/>
      <c r="O820" s="25"/>
    </row>
    <row r="821" spans="13:15" ht="15.6">
      <c r="M821" s="25"/>
      <c r="N821" s="25"/>
      <c r="O821" s="25"/>
    </row>
    <row r="822" spans="13:15" ht="15.6">
      <c r="M822" s="25"/>
      <c r="N822" s="25"/>
      <c r="O822" s="25"/>
    </row>
    <row r="823" spans="13:15" ht="15.6">
      <c r="M823" s="25"/>
      <c r="N823" s="25"/>
      <c r="O823" s="25"/>
    </row>
    <row r="824" spans="13:15" ht="15.6">
      <c r="M824" s="25"/>
      <c r="N824" s="25"/>
      <c r="O824" s="25"/>
    </row>
    <row r="825" spans="13:15" ht="15.6">
      <c r="M825" s="25"/>
      <c r="N825" s="25"/>
      <c r="O825" s="25"/>
    </row>
    <row r="826" spans="13:15" ht="15.6">
      <c r="M826" s="25"/>
      <c r="N826" s="25"/>
      <c r="O826" s="25"/>
    </row>
    <row r="827" spans="13:15" ht="15.6">
      <c r="M827" s="25"/>
      <c r="N827" s="25"/>
      <c r="O827" s="25"/>
    </row>
    <row r="828" spans="13:15" ht="15.6">
      <c r="M828" s="25"/>
      <c r="N828" s="25"/>
      <c r="O828" s="25"/>
    </row>
    <row r="829" spans="13:15" ht="15.6">
      <c r="M829" s="25"/>
      <c r="N829" s="25"/>
      <c r="O829" s="25"/>
    </row>
    <row r="830" spans="13:15" ht="15.6">
      <c r="M830" s="25"/>
      <c r="N830" s="25"/>
      <c r="O830" s="25"/>
    </row>
    <row r="831" spans="13:15" ht="15.6">
      <c r="M831" s="25"/>
      <c r="N831" s="25"/>
      <c r="O831" s="25"/>
    </row>
    <row r="832" spans="13:15" ht="15.6">
      <c r="M832" s="25"/>
      <c r="N832" s="25"/>
      <c r="O832" s="25"/>
    </row>
    <row r="833" spans="13:15" ht="15.6">
      <c r="M833" s="25"/>
      <c r="N833" s="25"/>
      <c r="O833" s="25"/>
    </row>
    <row r="834" spans="13:15" ht="15.6">
      <c r="M834" s="25"/>
      <c r="N834" s="25"/>
      <c r="O834" s="25"/>
    </row>
    <row r="835" spans="13:15" ht="15.6">
      <c r="M835" s="25"/>
      <c r="N835" s="25"/>
      <c r="O835" s="25"/>
    </row>
    <row r="836" spans="13:15" ht="15.6">
      <c r="M836" s="25"/>
      <c r="N836" s="25"/>
      <c r="O836" s="25"/>
    </row>
    <row r="837" spans="13:15" ht="15.6">
      <c r="M837" s="25"/>
      <c r="N837" s="25"/>
      <c r="O837" s="25"/>
    </row>
    <row r="838" spans="13:15" ht="15.6">
      <c r="M838" s="25"/>
      <c r="N838" s="25"/>
      <c r="O838" s="25"/>
    </row>
    <row r="839" spans="13:15" ht="15.6">
      <c r="M839" s="25"/>
      <c r="N839" s="25"/>
      <c r="O839" s="25"/>
    </row>
    <row r="840" spans="13:15" ht="15.6">
      <c r="M840" s="25"/>
      <c r="N840" s="25"/>
      <c r="O840" s="25"/>
    </row>
    <row r="841" spans="13:15" ht="15.6">
      <c r="M841" s="25"/>
      <c r="N841" s="25"/>
      <c r="O841" s="25"/>
    </row>
    <row r="842" spans="13:15" ht="15.6">
      <c r="M842" s="25"/>
      <c r="N842" s="25"/>
      <c r="O842" s="25"/>
    </row>
    <row r="843" spans="13:15" ht="15.6">
      <c r="M843" s="25"/>
      <c r="N843" s="25"/>
      <c r="O843" s="25"/>
    </row>
    <row r="844" spans="13:15" ht="15.6">
      <c r="M844" s="25"/>
      <c r="N844" s="25"/>
      <c r="O844" s="25"/>
    </row>
    <row r="845" spans="13:15" ht="15.6">
      <c r="M845" s="25"/>
      <c r="N845" s="25"/>
      <c r="O845" s="25"/>
    </row>
    <row r="846" spans="13:15" ht="15.6">
      <c r="M846" s="25"/>
      <c r="N846" s="25"/>
      <c r="O846" s="25"/>
    </row>
    <row r="847" spans="13:15" ht="15.6">
      <c r="M847" s="25"/>
      <c r="N847" s="25"/>
      <c r="O847" s="25"/>
    </row>
    <row r="848" spans="13:15" ht="15.6">
      <c r="M848" s="25"/>
      <c r="N848" s="25"/>
      <c r="O848" s="25"/>
    </row>
    <row r="849" spans="13:15" ht="15.6">
      <c r="M849" s="25"/>
      <c r="N849" s="25"/>
      <c r="O849" s="25"/>
    </row>
    <row r="850" spans="13:15" ht="15.6">
      <c r="M850" s="25"/>
      <c r="N850" s="25"/>
      <c r="O850" s="25"/>
    </row>
    <row r="851" spans="13:15" ht="15.6">
      <c r="M851" s="25"/>
      <c r="N851" s="25"/>
      <c r="O851" s="25"/>
    </row>
    <row r="852" spans="13:15" ht="15.6">
      <c r="M852" s="25"/>
      <c r="N852" s="25"/>
      <c r="O852" s="25"/>
    </row>
    <row r="853" spans="13:15" ht="15.6">
      <c r="M853" s="25"/>
      <c r="N853" s="25"/>
      <c r="O853" s="25"/>
    </row>
    <row r="854" spans="13:15" ht="15.6">
      <c r="M854" s="25"/>
      <c r="N854" s="25"/>
      <c r="O854" s="25"/>
    </row>
    <row r="855" spans="13:15" ht="15.6">
      <c r="M855" s="25"/>
      <c r="N855" s="25"/>
      <c r="O855" s="25"/>
    </row>
    <row r="856" spans="13:15" ht="15.6">
      <c r="M856" s="25"/>
      <c r="N856" s="25"/>
      <c r="O856" s="25"/>
    </row>
    <row r="857" spans="13:15" ht="15.6">
      <c r="M857" s="25"/>
      <c r="N857" s="25"/>
      <c r="O857" s="25"/>
    </row>
    <row r="858" spans="13:15" ht="15.6">
      <c r="M858" s="25"/>
      <c r="N858" s="25"/>
      <c r="O858" s="25"/>
    </row>
    <row r="859" spans="13:15" ht="15.6">
      <c r="M859" s="25"/>
      <c r="N859" s="25"/>
      <c r="O859" s="25"/>
    </row>
    <row r="860" spans="13:15" ht="15.6">
      <c r="M860" s="25"/>
      <c r="N860" s="25"/>
      <c r="O860" s="25"/>
    </row>
    <row r="861" spans="13:15" ht="15.6">
      <c r="M861" s="25"/>
      <c r="N861" s="25"/>
      <c r="O861" s="25"/>
    </row>
    <row r="862" spans="13:15" ht="15.6">
      <c r="M862" s="25"/>
      <c r="N862" s="25"/>
      <c r="O862" s="25"/>
    </row>
    <row r="863" spans="13:15" ht="15.6">
      <c r="M863" s="25"/>
      <c r="N863" s="25"/>
      <c r="O863" s="25"/>
    </row>
    <row r="864" spans="13:15" ht="15.6">
      <c r="M864" s="25"/>
      <c r="N864" s="25"/>
      <c r="O864" s="25"/>
    </row>
    <row r="865" spans="13:15" ht="15.6">
      <c r="M865" s="25"/>
      <c r="N865" s="25"/>
      <c r="O865" s="25"/>
    </row>
    <row r="866" spans="13:15" ht="15.6">
      <c r="M866" s="25"/>
      <c r="N866" s="25"/>
      <c r="O866" s="25"/>
    </row>
    <row r="867" spans="13:15" ht="15.6">
      <c r="M867" s="25"/>
      <c r="N867" s="25"/>
      <c r="O867" s="25"/>
    </row>
    <row r="868" spans="13:15" ht="15.6">
      <c r="M868" s="25"/>
      <c r="N868" s="25"/>
      <c r="O868" s="25"/>
    </row>
    <row r="869" spans="13:15" ht="15.6">
      <c r="M869" s="25"/>
      <c r="N869" s="25"/>
      <c r="O869" s="25"/>
    </row>
    <row r="870" spans="13:15" ht="15.6">
      <c r="M870" s="25"/>
      <c r="N870" s="25"/>
      <c r="O870" s="25"/>
    </row>
    <row r="871" spans="13:15" ht="15.6">
      <c r="M871" s="25"/>
      <c r="N871" s="25"/>
      <c r="O871" s="25"/>
    </row>
    <row r="872" spans="13:15" ht="15.6">
      <c r="M872" s="25"/>
      <c r="N872" s="25"/>
      <c r="O872" s="25"/>
    </row>
    <row r="873" spans="13:15" ht="15.6">
      <c r="M873" s="25"/>
      <c r="N873" s="25"/>
      <c r="O873" s="25"/>
    </row>
    <row r="874" spans="13:15" ht="15.6">
      <c r="M874" s="25"/>
      <c r="N874" s="25"/>
      <c r="O874" s="25"/>
    </row>
    <row r="875" spans="13:15" ht="15.6">
      <c r="M875" s="25"/>
      <c r="N875" s="25"/>
      <c r="O875" s="25"/>
    </row>
    <row r="876" spans="13:15" ht="15.6">
      <c r="M876" s="25"/>
      <c r="N876" s="25"/>
      <c r="O876" s="25"/>
    </row>
    <row r="877" spans="13:15" ht="15.6">
      <c r="M877" s="25"/>
      <c r="N877" s="25"/>
      <c r="O877" s="25"/>
    </row>
    <row r="878" spans="13:15" ht="15.6">
      <c r="M878" s="25"/>
      <c r="N878" s="25"/>
      <c r="O878" s="25"/>
    </row>
    <row r="879" spans="13:15" ht="15.6">
      <c r="M879" s="25"/>
      <c r="N879" s="25"/>
      <c r="O879" s="25"/>
    </row>
    <row r="880" spans="13:15" ht="15.6">
      <c r="M880" s="25"/>
      <c r="N880" s="25"/>
      <c r="O880" s="25"/>
    </row>
    <row r="881" spans="13:15" ht="15.6">
      <c r="M881" s="25"/>
      <c r="N881" s="25"/>
      <c r="O881" s="25"/>
    </row>
    <row r="882" spans="13:15" ht="15.6">
      <c r="M882" s="25"/>
      <c r="N882" s="25"/>
      <c r="O882" s="25"/>
    </row>
    <row r="883" spans="13:15" ht="15.6">
      <c r="M883" s="25"/>
      <c r="N883" s="25"/>
      <c r="O883" s="25"/>
    </row>
    <row r="884" spans="13:15" ht="15.6">
      <c r="M884" s="25"/>
      <c r="N884" s="25"/>
      <c r="O884" s="25"/>
    </row>
    <row r="885" spans="13:15" ht="15.6">
      <c r="M885" s="25"/>
      <c r="N885" s="25"/>
      <c r="O885" s="25"/>
    </row>
    <row r="886" spans="13:15" ht="15.6">
      <c r="M886" s="25"/>
      <c r="N886" s="25"/>
      <c r="O886" s="25"/>
    </row>
    <row r="887" spans="13:15" ht="15.6">
      <c r="M887" s="25"/>
      <c r="N887" s="25"/>
      <c r="O887" s="25"/>
    </row>
    <row r="888" spans="13:15" ht="15.6">
      <c r="M888" s="25"/>
      <c r="N888" s="25"/>
      <c r="O888" s="25"/>
    </row>
    <row r="889" spans="13:15" ht="15.6">
      <c r="M889" s="25"/>
      <c r="N889" s="25"/>
      <c r="O889" s="25"/>
    </row>
    <row r="890" spans="13:15" ht="15.6">
      <c r="M890" s="25"/>
      <c r="N890" s="25"/>
      <c r="O890" s="25"/>
    </row>
    <row r="891" spans="13:15" ht="15.6">
      <c r="M891" s="25"/>
      <c r="N891" s="25"/>
      <c r="O891" s="25"/>
    </row>
    <row r="892" spans="13:15" ht="15.6">
      <c r="M892" s="25"/>
      <c r="N892" s="25"/>
      <c r="O892" s="25"/>
    </row>
    <row r="893" spans="13:15" ht="15.6">
      <c r="M893" s="25"/>
      <c r="N893" s="25"/>
      <c r="O893" s="25"/>
    </row>
    <row r="894" spans="13:15" ht="15.6">
      <c r="M894" s="25"/>
      <c r="N894" s="25"/>
      <c r="O894" s="25"/>
    </row>
    <row r="895" spans="13:15" ht="15.6">
      <c r="M895" s="25"/>
      <c r="N895" s="25"/>
      <c r="O895" s="25"/>
    </row>
    <row r="896" spans="13:15" ht="15.6">
      <c r="M896" s="25"/>
      <c r="N896" s="25"/>
      <c r="O896" s="25"/>
    </row>
    <row r="897" spans="13:15" ht="15.6">
      <c r="M897" s="25"/>
      <c r="N897" s="25"/>
      <c r="O897" s="25"/>
    </row>
    <row r="898" spans="13:15" ht="15.6">
      <c r="M898" s="25"/>
      <c r="N898" s="25"/>
      <c r="O898" s="25"/>
    </row>
    <row r="899" spans="13:15" ht="15.6">
      <c r="M899" s="25"/>
      <c r="N899" s="25"/>
      <c r="O899" s="25"/>
    </row>
    <row r="900" spans="13:15" ht="15.6">
      <c r="M900" s="25"/>
      <c r="N900" s="25"/>
      <c r="O900" s="25"/>
    </row>
    <row r="901" spans="13:15" ht="15.6">
      <c r="M901" s="25"/>
      <c r="N901" s="25"/>
      <c r="O901" s="25"/>
    </row>
    <row r="902" spans="13:15" ht="15.6">
      <c r="M902" s="25"/>
      <c r="N902" s="25"/>
      <c r="O902" s="25"/>
    </row>
    <row r="903" spans="13:15" ht="15.6">
      <c r="M903" s="25"/>
      <c r="N903" s="25"/>
      <c r="O903" s="25"/>
    </row>
    <row r="904" spans="13:15" ht="15.6">
      <c r="M904" s="25"/>
      <c r="N904" s="25"/>
      <c r="O904" s="25"/>
    </row>
    <row r="905" spans="13:15" ht="15.6">
      <c r="M905" s="25"/>
      <c r="N905" s="25"/>
      <c r="O905" s="25"/>
    </row>
    <row r="906" spans="13:15" ht="15.6">
      <c r="M906" s="25"/>
      <c r="N906" s="25"/>
      <c r="O906" s="25"/>
    </row>
    <row r="907" spans="13:15" ht="15.6">
      <c r="M907" s="25"/>
      <c r="N907" s="25"/>
      <c r="O907" s="25"/>
    </row>
    <row r="908" spans="13:15" ht="15.6">
      <c r="M908" s="25"/>
      <c r="N908" s="25"/>
      <c r="O908" s="25"/>
    </row>
    <row r="909" spans="13:15" ht="15.6">
      <c r="M909" s="25"/>
      <c r="N909" s="25"/>
      <c r="O909" s="25"/>
    </row>
    <row r="910" spans="13:15" ht="15.6">
      <c r="M910" s="25"/>
      <c r="N910" s="25"/>
      <c r="O910" s="25"/>
    </row>
    <row r="911" spans="13:15" ht="15.6">
      <c r="M911" s="25"/>
      <c r="N911" s="25"/>
      <c r="O911" s="25"/>
    </row>
    <row r="912" spans="13:15" ht="15.6">
      <c r="M912" s="25"/>
      <c r="N912" s="25"/>
      <c r="O912" s="25"/>
    </row>
    <row r="913" spans="13:15" ht="15.6">
      <c r="M913" s="25"/>
      <c r="N913" s="25"/>
      <c r="O913" s="25"/>
    </row>
    <row r="914" spans="13:15" ht="15.6">
      <c r="M914" s="25"/>
      <c r="N914" s="25"/>
      <c r="O914" s="25"/>
    </row>
    <row r="915" spans="13:15" ht="15.6">
      <c r="M915" s="25"/>
      <c r="N915" s="25"/>
      <c r="O915" s="25"/>
    </row>
    <row r="916" spans="13:15" ht="15.6">
      <c r="M916" s="25"/>
      <c r="N916" s="25"/>
      <c r="O916" s="25"/>
    </row>
    <row r="917" spans="13:15" ht="15.6">
      <c r="M917" s="25"/>
      <c r="N917" s="25"/>
      <c r="O917" s="25"/>
    </row>
    <row r="918" spans="13:15" ht="15.6">
      <c r="M918" s="25"/>
      <c r="N918" s="25"/>
      <c r="O918" s="25"/>
    </row>
    <row r="919" spans="13:15" ht="15.6">
      <c r="M919" s="25"/>
      <c r="N919" s="25"/>
      <c r="O919" s="25"/>
    </row>
    <row r="920" spans="13:15" ht="15.6">
      <c r="M920" s="25"/>
      <c r="N920" s="25"/>
      <c r="O920" s="25"/>
    </row>
    <row r="921" spans="13:15" ht="15.6">
      <c r="M921" s="25"/>
      <c r="N921" s="25"/>
      <c r="O921" s="25"/>
    </row>
    <row r="922" spans="13:15" ht="15.6">
      <c r="M922" s="25"/>
      <c r="N922" s="25"/>
      <c r="O922" s="25"/>
    </row>
    <row r="923" spans="13:15" ht="15.6">
      <c r="M923" s="25"/>
      <c r="N923" s="25"/>
      <c r="O923" s="25"/>
    </row>
    <row r="924" spans="13:15" ht="15.6">
      <c r="M924" s="25"/>
      <c r="N924" s="25"/>
      <c r="O924" s="25"/>
    </row>
    <row r="925" spans="13:15" ht="15.6">
      <c r="M925" s="25"/>
      <c r="N925" s="25"/>
      <c r="O925" s="25"/>
    </row>
    <row r="926" spans="13:15" ht="15.6">
      <c r="M926" s="25"/>
      <c r="N926" s="25"/>
      <c r="O926" s="25"/>
    </row>
    <row r="927" spans="13:15" ht="15.6">
      <c r="M927" s="25"/>
      <c r="N927" s="25"/>
      <c r="O927" s="25"/>
    </row>
    <row r="928" spans="13:15" ht="15.6">
      <c r="M928" s="25"/>
      <c r="N928" s="25"/>
      <c r="O928" s="25"/>
    </row>
    <row r="929" spans="13:15" ht="15.6">
      <c r="M929" s="25"/>
      <c r="N929" s="25"/>
      <c r="O929" s="25"/>
    </row>
    <row r="930" spans="13:15" ht="15.6">
      <c r="M930" s="25"/>
      <c r="N930" s="25"/>
      <c r="O930" s="25"/>
    </row>
    <row r="931" spans="13:15" ht="15.6">
      <c r="M931" s="25"/>
      <c r="N931" s="25"/>
      <c r="O931" s="25"/>
    </row>
    <row r="932" spans="13:15" ht="15.6">
      <c r="M932" s="25"/>
      <c r="N932" s="25"/>
      <c r="O932" s="25"/>
    </row>
    <row r="933" spans="13:15" ht="15.6">
      <c r="M933" s="25"/>
      <c r="N933" s="25"/>
      <c r="O933" s="25"/>
    </row>
    <row r="934" spans="13:15" ht="15.6">
      <c r="M934" s="25"/>
      <c r="N934" s="25"/>
      <c r="O934" s="25"/>
    </row>
    <row r="935" spans="13:15" ht="15.6">
      <c r="M935" s="25"/>
      <c r="N935" s="25"/>
      <c r="O935" s="25"/>
    </row>
    <row r="936" spans="13:15" ht="15.6">
      <c r="M936" s="25"/>
      <c r="N936" s="25"/>
      <c r="O936" s="25"/>
    </row>
    <row r="937" spans="13:15" ht="15.6">
      <c r="M937" s="25"/>
      <c r="N937" s="25"/>
      <c r="O937" s="25"/>
    </row>
    <row r="938" spans="13:15" ht="15.6">
      <c r="M938" s="25"/>
      <c r="N938" s="25"/>
      <c r="O938" s="25"/>
    </row>
    <row r="939" spans="13:15" ht="15.6">
      <c r="M939" s="25"/>
      <c r="N939" s="25"/>
      <c r="O939" s="25"/>
    </row>
    <row r="940" spans="13:15" ht="15.6">
      <c r="M940" s="25"/>
      <c r="N940" s="25"/>
      <c r="O940" s="25"/>
    </row>
    <row r="941" spans="13:15" ht="15.6">
      <c r="M941" s="25"/>
      <c r="N941" s="25"/>
      <c r="O941" s="25"/>
    </row>
    <row r="942" spans="13:15" ht="15.6">
      <c r="M942" s="25"/>
      <c r="N942" s="25"/>
      <c r="O942" s="25"/>
    </row>
    <row r="943" spans="13:15" ht="15.6">
      <c r="M943" s="25"/>
      <c r="N943" s="25"/>
      <c r="O943" s="25"/>
    </row>
    <row r="944" spans="13:15" ht="15.6">
      <c r="M944" s="25"/>
      <c r="N944" s="25"/>
      <c r="O944" s="25"/>
    </row>
    <row r="945" spans="13:15" ht="15.6">
      <c r="M945" s="25"/>
      <c r="N945" s="25"/>
      <c r="O945" s="25"/>
    </row>
    <row r="946" spans="13:15" ht="15.6">
      <c r="M946" s="25"/>
      <c r="N946" s="25"/>
      <c r="O946" s="25"/>
    </row>
    <row r="947" spans="13:15" ht="15.6">
      <c r="M947" s="25"/>
      <c r="N947" s="25"/>
      <c r="O947" s="25"/>
    </row>
    <row r="948" spans="13:15" ht="15.6">
      <c r="M948" s="25"/>
      <c r="N948" s="25"/>
      <c r="O948" s="25"/>
    </row>
    <row r="949" spans="13:15" ht="15.6">
      <c r="M949" s="25"/>
      <c r="N949" s="25"/>
      <c r="O949" s="25"/>
    </row>
    <row r="950" spans="13:15" ht="15.6">
      <c r="M950" s="25"/>
      <c r="N950" s="25"/>
      <c r="O950" s="25"/>
    </row>
    <row r="951" spans="13:15" ht="15.6">
      <c r="M951" s="25"/>
      <c r="N951" s="25"/>
      <c r="O951" s="25"/>
    </row>
    <row r="952" spans="13:15" ht="15.6">
      <c r="M952" s="25"/>
      <c r="N952" s="25"/>
      <c r="O952" s="25"/>
    </row>
    <row r="953" spans="13:15" ht="15.6">
      <c r="M953" s="25"/>
      <c r="N953" s="25"/>
      <c r="O953" s="25"/>
    </row>
    <row r="954" spans="13:15" ht="15.6">
      <c r="M954" s="25"/>
      <c r="N954" s="25"/>
      <c r="O954" s="25"/>
    </row>
    <row r="955" spans="13:15" ht="15.6">
      <c r="M955" s="25"/>
      <c r="N955" s="25"/>
      <c r="O955" s="25"/>
    </row>
    <row r="956" spans="13:15" ht="15.6">
      <c r="M956" s="25"/>
      <c r="N956" s="25"/>
      <c r="O956" s="25"/>
    </row>
    <row r="957" spans="13:15" ht="15.6">
      <c r="M957" s="25"/>
      <c r="N957" s="25"/>
      <c r="O957" s="25"/>
    </row>
    <row r="958" spans="13:15" ht="15.6">
      <c r="M958" s="25"/>
      <c r="N958" s="25"/>
      <c r="O958" s="25"/>
    </row>
    <row r="959" spans="13:15" ht="15.6">
      <c r="M959" s="25"/>
      <c r="N959" s="25"/>
      <c r="O959" s="25"/>
    </row>
    <row r="960" spans="13:15" ht="15.6">
      <c r="M960" s="25"/>
      <c r="N960" s="25"/>
      <c r="O960" s="25"/>
    </row>
    <row r="961" spans="13:15" ht="15.6">
      <c r="M961" s="25"/>
      <c r="N961" s="25"/>
      <c r="O961" s="25"/>
    </row>
    <row r="962" spans="13:15" ht="15.6">
      <c r="M962" s="25"/>
      <c r="N962" s="25"/>
      <c r="O962" s="25"/>
    </row>
    <row r="963" spans="13:15" ht="15.6">
      <c r="M963" s="25"/>
      <c r="N963" s="25"/>
      <c r="O963" s="25"/>
    </row>
    <row r="964" spans="13:15" ht="15.6">
      <c r="M964" s="25"/>
      <c r="N964" s="25"/>
      <c r="O964" s="25"/>
    </row>
    <row r="965" spans="13:15" ht="15.6">
      <c r="M965" s="25"/>
      <c r="N965" s="25"/>
      <c r="O965" s="25"/>
    </row>
    <row r="966" spans="13:15" ht="15.6">
      <c r="M966" s="25"/>
      <c r="N966" s="25"/>
      <c r="O966" s="25"/>
    </row>
    <row r="967" spans="13:15" ht="15.6">
      <c r="M967" s="25"/>
      <c r="N967" s="25"/>
      <c r="O967" s="25"/>
    </row>
    <row r="968" spans="13:15" ht="15.6">
      <c r="M968" s="25"/>
      <c r="N968" s="25"/>
      <c r="O968" s="25"/>
    </row>
    <row r="969" spans="13:15" ht="15.6">
      <c r="M969" s="25"/>
      <c r="N969" s="25"/>
      <c r="O969" s="25"/>
    </row>
    <row r="970" spans="13:15" ht="15.6">
      <c r="M970" s="25"/>
      <c r="N970" s="25"/>
      <c r="O970" s="25"/>
    </row>
    <row r="971" spans="13:15" ht="15.6">
      <c r="M971" s="25"/>
      <c r="N971" s="25"/>
      <c r="O971" s="25"/>
    </row>
    <row r="972" spans="13:15" ht="15.6">
      <c r="M972" s="25"/>
      <c r="N972" s="25"/>
      <c r="O972" s="25"/>
    </row>
    <row r="973" spans="13:15" ht="15.6">
      <c r="M973" s="25"/>
      <c r="N973" s="25"/>
      <c r="O973" s="25"/>
    </row>
    <row r="974" spans="13:15" ht="15.6">
      <c r="M974" s="25"/>
      <c r="N974" s="25"/>
      <c r="O974" s="25"/>
    </row>
    <row r="975" spans="13:15" ht="15.6">
      <c r="M975" s="25"/>
      <c r="N975" s="25"/>
      <c r="O975" s="25"/>
    </row>
    <row r="976" spans="13:15" ht="15.6">
      <c r="M976" s="25"/>
      <c r="N976" s="25"/>
      <c r="O976" s="25"/>
    </row>
    <row r="977" spans="13:15" ht="15.6">
      <c r="M977" s="25"/>
      <c r="N977" s="25"/>
      <c r="O977" s="25"/>
    </row>
    <row r="978" spans="13:15" ht="15.6">
      <c r="M978" s="25"/>
      <c r="N978" s="25"/>
      <c r="O978" s="25"/>
    </row>
    <row r="979" spans="13:15" ht="15.6">
      <c r="M979" s="25"/>
      <c r="N979" s="25"/>
      <c r="O979" s="25"/>
    </row>
    <row r="980" spans="13:15" ht="15.6">
      <c r="M980" s="25"/>
      <c r="N980" s="25"/>
      <c r="O980" s="25"/>
    </row>
    <row r="981" spans="13:15" ht="15.6">
      <c r="M981" s="25"/>
      <c r="N981" s="25"/>
      <c r="O981" s="25"/>
    </row>
    <row r="982" spans="13:15" ht="15.6">
      <c r="M982" s="25"/>
      <c r="N982" s="25"/>
      <c r="O982" s="25"/>
    </row>
    <row r="983" spans="13:15" ht="15.6">
      <c r="M983" s="25"/>
      <c r="N983" s="25"/>
      <c r="O983" s="25"/>
    </row>
    <row r="984" spans="13:15" ht="15.6">
      <c r="M984" s="25"/>
      <c r="N984" s="25"/>
      <c r="O984" s="25"/>
    </row>
    <row r="985" spans="13:15" ht="15.6">
      <c r="M985" s="25"/>
      <c r="N985" s="25"/>
      <c r="O985" s="25"/>
    </row>
    <row r="986" spans="13:15" ht="15.6">
      <c r="M986" s="25"/>
      <c r="N986" s="25"/>
      <c r="O986" s="25"/>
    </row>
    <row r="987" spans="13:15" ht="15.6">
      <c r="M987" s="25"/>
      <c r="N987" s="25"/>
      <c r="O987" s="25"/>
    </row>
    <row r="988" spans="13:15" ht="15.6">
      <c r="M988" s="25"/>
      <c r="N988" s="25"/>
      <c r="O988" s="25"/>
    </row>
    <row r="989" spans="13:15" ht="15.6">
      <c r="M989" s="25"/>
      <c r="N989" s="25"/>
      <c r="O989" s="25"/>
    </row>
    <row r="990" spans="13:15" ht="15.6">
      <c r="M990" s="25"/>
      <c r="N990" s="25"/>
      <c r="O990" s="25"/>
    </row>
    <row r="991" spans="13:15" ht="15.6">
      <c r="M991" s="25"/>
      <c r="N991" s="25"/>
      <c r="O991" s="25"/>
    </row>
  </sheetData>
  <sortState ref="B28:T71">
    <sortCondition ref="B28:B71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60"/>
  <sheetViews>
    <sheetView view="pageBreakPreview" zoomScale="80" zoomScaleNormal="85" zoomScaleSheetLayoutView="80" workbookViewId="0">
      <pane ySplit="4" topLeftCell="A29" activePane="bottomLeft" state="frozen"/>
      <selection pane="bottomLeft" activeCell="K42" sqref="K42"/>
    </sheetView>
  </sheetViews>
  <sheetFormatPr defaultColWidth="11.19921875" defaultRowHeight="15" customHeight="1"/>
  <cols>
    <col min="1" max="1" width="9.3984375" customWidth="1"/>
    <col min="2" max="7" width="3.69921875" customWidth="1"/>
    <col min="8" max="8" width="5.09765625" customWidth="1"/>
    <col min="9" max="9" width="15" customWidth="1"/>
    <col min="10" max="10" width="5.3984375" customWidth="1"/>
    <col min="11" max="11" width="17.09765625" customWidth="1"/>
    <col min="12" max="12" width="5.3984375" customWidth="1"/>
    <col min="13" max="13" width="18.8984375" customWidth="1"/>
    <col min="14" max="14" width="4.59765625" customWidth="1"/>
    <col min="15" max="15" width="17.09765625" customWidth="1"/>
    <col min="16" max="18" width="7" customWidth="1"/>
    <col min="19" max="19" width="16.296875" customWidth="1"/>
    <col min="20" max="20" width="5.5" customWidth="1"/>
    <col min="21" max="23" width="5.09765625" customWidth="1"/>
    <col min="24" max="24" width="5.09765625" hidden="1" customWidth="1"/>
    <col min="25" max="25" width="2.796875" customWidth="1"/>
    <col min="26" max="34" width="18.796875" customWidth="1"/>
  </cols>
  <sheetData>
    <row r="1" spans="1:34" ht="27.6" customHeight="1" thickBot="1">
      <c r="A1" s="477" t="s">
        <v>111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</row>
    <row r="2" spans="1:34" ht="15" customHeight="1" thickBot="1">
      <c r="A2" s="478" t="s">
        <v>104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80"/>
      <c r="X2" s="74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481" t="s">
        <v>105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3"/>
      <c r="X3" s="74"/>
      <c r="Y3" s="2"/>
      <c r="Z3" s="81" t="s">
        <v>0</v>
      </c>
      <c r="AA3" s="82"/>
      <c r="AB3" s="82"/>
      <c r="AC3" s="82"/>
      <c r="AD3" s="82"/>
      <c r="AE3" s="82"/>
      <c r="AF3" s="82"/>
      <c r="AG3" s="82"/>
      <c r="AH3" s="82"/>
    </row>
    <row r="4" spans="1:34" ht="15" customHeight="1" thickBot="1">
      <c r="A4" s="93" t="s">
        <v>1</v>
      </c>
      <c r="B4" s="88" t="s">
        <v>2</v>
      </c>
      <c r="C4" s="88" t="s">
        <v>3</v>
      </c>
      <c r="D4" s="88" t="s">
        <v>4</v>
      </c>
      <c r="E4" s="88" t="s">
        <v>5</v>
      </c>
      <c r="F4" s="88" t="s">
        <v>6</v>
      </c>
      <c r="G4" s="88" t="s">
        <v>7</v>
      </c>
      <c r="H4" s="88" t="s">
        <v>8</v>
      </c>
      <c r="I4" s="134" t="s">
        <v>9</v>
      </c>
      <c r="J4" s="134" t="s">
        <v>10</v>
      </c>
      <c r="K4" s="134" t="s">
        <v>12</v>
      </c>
      <c r="L4" s="134" t="s">
        <v>10</v>
      </c>
      <c r="M4" s="134" t="s">
        <v>106</v>
      </c>
      <c r="N4" s="134" t="s">
        <v>10</v>
      </c>
      <c r="O4" s="134" t="s">
        <v>14</v>
      </c>
      <c r="P4" s="134" t="s">
        <v>10</v>
      </c>
      <c r="Q4" s="134" t="s">
        <v>15</v>
      </c>
      <c r="R4" s="134" t="s">
        <v>10</v>
      </c>
      <c r="S4" s="134" t="s">
        <v>16</v>
      </c>
      <c r="T4" s="134" t="s">
        <v>10</v>
      </c>
      <c r="U4" s="134" t="s">
        <v>99</v>
      </c>
      <c r="V4" s="134" t="s">
        <v>10</v>
      </c>
      <c r="W4" s="137" t="s">
        <v>99</v>
      </c>
      <c r="X4" s="83" t="s">
        <v>99</v>
      </c>
      <c r="Y4" s="3"/>
      <c r="Z4" s="4" t="s">
        <v>9</v>
      </c>
      <c r="AA4" s="4" t="s">
        <v>12</v>
      </c>
      <c r="AB4" s="4" t="s">
        <v>13</v>
      </c>
      <c r="AC4" s="4" t="s">
        <v>14</v>
      </c>
      <c r="AD4" s="4" t="s">
        <v>15</v>
      </c>
      <c r="AE4" s="4" t="s">
        <v>16</v>
      </c>
      <c r="AF4" s="4" t="s">
        <v>103</v>
      </c>
      <c r="AG4" s="4" t="s">
        <v>103</v>
      </c>
      <c r="AH4" s="4" t="s">
        <v>103</v>
      </c>
    </row>
    <row r="5" spans="1:34" ht="15" customHeight="1">
      <c r="A5" s="108" t="s">
        <v>113</v>
      </c>
      <c r="B5" s="391">
        <v>5.3</v>
      </c>
      <c r="C5" s="306">
        <v>3.1</v>
      </c>
      <c r="D5" s="306">
        <v>2.2999999999999998</v>
      </c>
      <c r="E5" s="306">
        <v>3</v>
      </c>
      <c r="F5" s="375">
        <v>0</v>
      </c>
      <c r="G5" s="306">
        <v>0</v>
      </c>
      <c r="H5" s="369">
        <v>796</v>
      </c>
      <c r="I5" s="504" t="s">
        <v>85</v>
      </c>
      <c r="J5" s="451"/>
      <c r="K5" s="425" t="s">
        <v>304</v>
      </c>
      <c r="L5" s="451"/>
      <c r="M5" s="450" t="s">
        <v>201</v>
      </c>
      <c r="N5" s="451"/>
      <c r="O5" s="425" t="s">
        <v>238</v>
      </c>
      <c r="P5" s="425"/>
      <c r="Q5" s="215" t="s">
        <v>19</v>
      </c>
      <c r="R5" s="215"/>
      <c r="S5" s="425" t="s">
        <v>305</v>
      </c>
      <c r="T5" s="426"/>
      <c r="U5" s="328" t="s">
        <v>357</v>
      </c>
      <c r="V5" s="329"/>
      <c r="W5" s="392" t="s">
        <v>358</v>
      </c>
      <c r="X5" s="390"/>
      <c r="Y5" s="8" t="str">
        <f>A5</f>
        <v>c5</v>
      </c>
      <c r="Z5" s="8" t="str">
        <f>I6&amp;" "&amp;I7&amp;" "&amp;I8&amp;" "&amp;I9&amp;" "&amp;I10&amp;" "&amp;I11</f>
        <v xml:space="preserve">米 燕麥 糙米   </v>
      </c>
      <c r="AA5" s="8" t="str">
        <f>K6&amp;" "&amp;K7&amp;" "&amp;K8&amp;" "&amp;K9&amp;" "&amp;K10&amp;" "&amp;K11</f>
        <v xml:space="preserve">麵腸 甜椒 時蔬 薑 味噌 </v>
      </c>
      <c r="AB5" s="8" t="str">
        <f>M6&amp;" "&amp;M7&amp;" "&amp;M8&amp;" "&amp;M9&amp;" "&amp;M10&amp;" "&amp;M11</f>
        <v xml:space="preserve">四角油豆腐 白蘿蔔 薑 滷包  </v>
      </c>
      <c r="AC5" s="8" t="str">
        <f>O6&amp;" "&amp;O7&amp;" "&amp;O8&amp;" "&amp;O9&amp;" "&amp;O10&amp;" "&amp;O11</f>
        <v xml:space="preserve">時蔬 雞蛋 胡蘿蔔 薑  </v>
      </c>
      <c r="AD5" s="8" t="str">
        <f>Q6&amp;" "&amp;Q7&amp;" "&amp;Q8&amp;" "&amp;Q9&amp;" "&amp;Q10&amp;" "&amp;Q11</f>
        <v xml:space="preserve">蔬菜 薑    </v>
      </c>
      <c r="AE5" s="8" t="str">
        <f>S6&amp;" "&amp;S7&amp;" "&amp;S8&amp;" "&amp;S9&amp;" "&amp;S10&amp;" "&amp;S11</f>
        <v xml:space="preserve">金針菜乾 冬粉 素羊肉 薑  </v>
      </c>
      <c r="AF5" s="8" t="str">
        <f>U6&amp;" "&amp;U7&amp;" "&amp;U8&amp;" "&amp;U9&amp;" "&amp;U10&amp;" "&amp;U11</f>
        <v xml:space="preserve">點心     </v>
      </c>
      <c r="AG5" s="8" t="str">
        <f>W6&amp;" "&amp;W7&amp;" "&amp;W8&amp;" "&amp;W9&amp;" "&amp;W10&amp;" "&amp;W11</f>
        <v xml:space="preserve">     </v>
      </c>
      <c r="AH5" s="8" t="str">
        <f>X6&amp;" "&amp;X7&amp;" "&amp;X8&amp;" "&amp;X9&amp;" "&amp;X10&amp;" "&amp;X11</f>
        <v xml:space="preserve">     </v>
      </c>
    </row>
    <row r="6" spans="1:34" ht="15" customHeight="1">
      <c r="A6" s="109"/>
      <c r="B6" s="388"/>
      <c r="C6" s="309"/>
      <c r="D6" s="309"/>
      <c r="E6" s="309"/>
      <c r="F6" s="373"/>
      <c r="G6" s="309"/>
      <c r="H6" s="370"/>
      <c r="I6" s="212" t="s">
        <v>20</v>
      </c>
      <c r="J6" s="140">
        <v>8</v>
      </c>
      <c r="K6" s="250" t="s">
        <v>253</v>
      </c>
      <c r="L6" s="141">
        <v>7</v>
      </c>
      <c r="M6" s="140" t="s">
        <v>43</v>
      </c>
      <c r="N6" s="166">
        <v>4</v>
      </c>
      <c r="O6" s="140" t="s">
        <v>155</v>
      </c>
      <c r="P6" s="140">
        <v>5</v>
      </c>
      <c r="Q6" s="180" t="s">
        <v>15</v>
      </c>
      <c r="R6" s="180">
        <v>7</v>
      </c>
      <c r="S6" s="140" t="s">
        <v>62</v>
      </c>
      <c r="T6" s="217">
        <v>0.2</v>
      </c>
      <c r="U6" s="193" t="s">
        <v>357</v>
      </c>
      <c r="V6" s="330">
        <v>9</v>
      </c>
      <c r="W6" s="340"/>
      <c r="X6" s="345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" customHeight="1">
      <c r="A7" s="110">
        <v>45352</v>
      </c>
      <c r="B7" s="388"/>
      <c r="C7" s="309"/>
      <c r="D7" s="309"/>
      <c r="E7" s="309"/>
      <c r="F7" s="373"/>
      <c r="G7" s="309"/>
      <c r="H7" s="370"/>
      <c r="I7" s="212" t="s">
        <v>87</v>
      </c>
      <c r="J7" s="140">
        <v>0.4</v>
      </c>
      <c r="K7" s="140" t="s">
        <v>154</v>
      </c>
      <c r="L7" s="140">
        <v>1</v>
      </c>
      <c r="M7" s="166" t="s">
        <v>49</v>
      </c>
      <c r="N7" s="166">
        <v>3</v>
      </c>
      <c r="O7" s="140" t="s">
        <v>35</v>
      </c>
      <c r="P7" s="140">
        <v>2</v>
      </c>
      <c r="Q7" s="141" t="s">
        <v>32</v>
      </c>
      <c r="R7" s="141">
        <v>0.05</v>
      </c>
      <c r="S7" s="140" t="s">
        <v>34</v>
      </c>
      <c r="T7" s="217">
        <v>0.3</v>
      </c>
      <c r="U7" s="193"/>
      <c r="V7" s="330"/>
      <c r="W7" s="340"/>
      <c r="X7" s="345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15" customHeight="1">
      <c r="A8" s="111"/>
      <c r="B8" s="388"/>
      <c r="C8" s="309"/>
      <c r="D8" s="309"/>
      <c r="E8" s="309"/>
      <c r="F8" s="373"/>
      <c r="G8" s="309"/>
      <c r="H8" s="370"/>
      <c r="I8" s="345" t="s">
        <v>37</v>
      </c>
      <c r="J8" s="29">
        <v>2</v>
      </c>
      <c r="K8" s="140" t="s">
        <v>155</v>
      </c>
      <c r="L8" s="140">
        <v>4</v>
      </c>
      <c r="M8" s="166" t="s">
        <v>32</v>
      </c>
      <c r="N8" s="166">
        <v>0.05</v>
      </c>
      <c r="O8" s="29" t="s">
        <v>25</v>
      </c>
      <c r="P8" s="29">
        <v>0.5</v>
      </c>
      <c r="Q8" s="141"/>
      <c r="R8" s="141"/>
      <c r="S8" s="140" t="s">
        <v>306</v>
      </c>
      <c r="T8" s="217">
        <v>1</v>
      </c>
      <c r="U8" s="193"/>
      <c r="V8" s="330"/>
      <c r="W8" s="340"/>
      <c r="X8" s="345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 ht="15" customHeight="1">
      <c r="A9" s="109" t="s">
        <v>114</v>
      </c>
      <c r="B9" s="388"/>
      <c r="C9" s="309"/>
      <c r="D9" s="309"/>
      <c r="E9" s="309"/>
      <c r="F9" s="373"/>
      <c r="G9" s="309"/>
      <c r="H9" s="370"/>
      <c r="I9" s="212"/>
      <c r="J9" s="140"/>
      <c r="K9" s="140" t="s">
        <v>32</v>
      </c>
      <c r="L9" s="140">
        <v>0.05</v>
      </c>
      <c r="M9" s="29" t="s">
        <v>161</v>
      </c>
      <c r="N9" s="140"/>
      <c r="O9" s="166" t="s">
        <v>32</v>
      </c>
      <c r="P9" s="166">
        <v>0.05</v>
      </c>
      <c r="Q9" s="141"/>
      <c r="R9" s="141"/>
      <c r="S9" s="140" t="s">
        <v>32</v>
      </c>
      <c r="T9" s="217">
        <v>0.05</v>
      </c>
      <c r="U9" s="193"/>
      <c r="V9" s="330"/>
      <c r="W9" s="340"/>
      <c r="X9" s="345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ht="15" customHeight="1">
      <c r="A10" s="109"/>
      <c r="B10" s="388"/>
      <c r="C10" s="309"/>
      <c r="D10" s="309"/>
      <c r="E10" s="309"/>
      <c r="F10" s="373"/>
      <c r="G10" s="309"/>
      <c r="H10" s="370"/>
      <c r="I10" s="212"/>
      <c r="J10" s="140"/>
      <c r="K10" s="140" t="s">
        <v>45</v>
      </c>
      <c r="L10" s="140"/>
      <c r="M10" s="140"/>
      <c r="N10" s="140"/>
      <c r="O10" s="140"/>
      <c r="P10" s="140"/>
      <c r="Q10" s="141"/>
      <c r="R10" s="141"/>
      <c r="S10" s="140"/>
      <c r="T10" s="217"/>
      <c r="U10" s="193"/>
      <c r="V10" s="330"/>
      <c r="W10" s="340"/>
      <c r="X10" s="345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ht="15" customHeight="1" thickBot="1">
      <c r="A11" s="112"/>
      <c r="B11" s="389"/>
      <c r="C11" s="312"/>
      <c r="D11" s="312"/>
      <c r="E11" s="312"/>
      <c r="F11" s="374"/>
      <c r="G11" s="312"/>
      <c r="H11" s="371"/>
      <c r="I11" s="359"/>
      <c r="J11" s="38"/>
      <c r="K11" s="38"/>
      <c r="L11" s="38"/>
      <c r="M11" s="168"/>
      <c r="N11" s="168"/>
      <c r="O11" s="38"/>
      <c r="P11" s="38"/>
      <c r="Q11" s="167"/>
      <c r="R11" s="167"/>
      <c r="S11" s="38"/>
      <c r="T11" s="218"/>
      <c r="U11" s="332"/>
      <c r="V11" s="333"/>
      <c r="W11" s="341"/>
      <c r="X11" s="359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 ht="15" customHeight="1">
      <c r="A12" s="346" t="s">
        <v>115</v>
      </c>
      <c r="B12" s="305">
        <v>5</v>
      </c>
      <c r="C12" s="306">
        <v>3.1</v>
      </c>
      <c r="D12" s="306">
        <v>2</v>
      </c>
      <c r="E12" s="306">
        <v>3</v>
      </c>
      <c r="F12" s="375">
        <v>0</v>
      </c>
      <c r="G12" s="306">
        <v>0</v>
      </c>
      <c r="H12" s="369">
        <v>768</v>
      </c>
      <c r="I12" s="464" t="s">
        <v>17</v>
      </c>
      <c r="J12" s="424"/>
      <c r="K12" s="251" t="s">
        <v>307</v>
      </c>
      <c r="L12" s="252"/>
      <c r="M12" s="443" t="s">
        <v>79</v>
      </c>
      <c r="N12" s="444"/>
      <c r="O12" s="443" t="s">
        <v>239</v>
      </c>
      <c r="P12" s="444"/>
      <c r="Q12" s="215" t="s">
        <v>19</v>
      </c>
      <c r="R12" s="215"/>
      <c r="S12" s="427" t="s">
        <v>98</v>
      </c>
      <c r="T12" s="415"/>
      <c r="U12" s="328" t="s">
        <v>357</v>
      </c>
      <c r="V12" s="329"/>
      <c r="W12" s="392"/>
      <c r="X12" s="390"/>
      <c r="Y12" s="42" t="str">
        <f>A12</f>
        <v>d1</v>
      </c>
      <c r="Z12" s="43" t="str">
        <f>I13&amp;" "&amp;I14&amp;" "&amp;I15&amp;" "&amp;I16&amp;" "&amp;I17&amp;" "&amp;I18</f>
        <v xml:space="preserve">米     </v>
      </c>
      <c r="AA12" s="43" t="str">
        <f>K13&amp;" "&amp;K14&amp;" "&amp;K15&amp;" "&amp;K16&amp;" "&amp;K17&amp;" "&amp;K18</f>
        <v xml:space="preserve">豆包 滷包    </v>
      </c>
      <c r="AB12" s="43" t="str">
        <f>M13&amp;" "&amp;M14&amp;" "&amp;M15&amp;" "&amp;M16&amp;" "&amp;M17&amp;" "&amp;M18</f>
        <v xml:space="preserve">冷凍菜豆(莢) 雞蛋 薑   </v>
      </c>
      <c r="AC12" s="43" t="str">
        <f>O13&amp;" "&amp;O14&amp;" "&amp;O15&amp;" "&amp;O16&amp;" "&amp;O17&amp;" "&amp;O18</f>
        <v xml:space="preserve">豆腐 三色丁 薑 豆瓣醬  </v>
      </c>
      <c r="AD12" s="43" t="str">
        <f>Q13&amp;" "&amp;Q14&amp;" "&amp;Q15&amp;" "&amp;Q16&amp;" "&amp;Q17&amp;" "&amp;Q18</f>
        <v xml:space="preserve">蔬菜 薑    </v>
      </c>
      <c r="AE12" s="43" t="str">
        <f>S13&amp;" "&amp;S14&amp;" "&amp;S15&amp;" "&amp;S16&amp;" "&amp;S17&amp;" "&amp;S18</f>
        <v xml:space="preserve">白蘿蔔 素羊肉 薑   </v>
      </c>
      <c r="AF12" s="43" t="str">
        <f>U13&amp;" "&amp;U14&amp;" "&amp;U15&amp;" "&amp;U16&amp;" "&amp;U17&amp;" "&amp;U18</f>
        <v xml:space="preserve">點心     </v>
      </c>
      <c r="AG12" s="43" t="str">
        <f>W13&amp;" "&amp;W14&amp;" "&amp;W15&amp;" "&amp;W16&amp;" "&amp;W17&amp;" "&amp;W18</f>
        <v xml:space="preserve">     </v>
      </c>
      <c r="AH12" s="43" t="str">
        <f>X13&amp;" "&amp;X14&amp;" "&amp;X15&amp;" "&amp;X16&amp;" "&amp;X17&amp;" "&amp;X18</f>
        <v xml:space="preserve">     </v>
      </c>
    </row>
    <row r="13" spans="1:34" ht="15" customHeight="1">
      <c r="A13" s="347"/>
      <c r="B13" s="308"/>
      <c r="C13" s="309"/>
      <c r="D13" s="309"/>
      <c r="E13" s="309"/>
      <c r="F13" s="373"/>
      <c r="G13" s="309"/>
      <c r="H13" s="370"/>
      <c r="I13" s="345" t="s">
        <v>20</v>
      </c>
      <c r="J13" s="29">
        <v>10</v>
      </c>
      <c r="K13" s="250" t="s">
        <v>308</v>
      </c>
      <c r="L13" s="141">
        <v>6</v>
      </c>
      <c r="M13" s="169" t="s">
        <v>63</v>
      </c>
      <c r="N13" s="169">
        <v>6</v>
      </c>
      <c r="O13" s="187" t="s">
        <v>22</v>
      </c>
      <c r="P13" s="188">
        <v>6</v>
      </c>
      <c r="Q13" s="180" t="s">
        <v>15</v>
      </c>
      <c r="R13" s="180">
        <v>7</v>
      </c>
      <c r="S13" s="29" t="s">
        <v>49</v>
      </c>
      <c r="T13" s="219">
        <v>4</v>
      </c>
      <c r="U13" s="193" t="s">
        <v>357</v>
      </c>
      <c r="V13" s="330">
        <v>9</v>
      </c>
      <c r="W13" s="340"/>
      <c r="X13" s="345"/>
      <c r="Y13" s="44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" customHeight="1">
      <c r="A14" s="348">
        <v>45355</v>
      </c>
      <c r="B14" s="308"/>
      <c r="C14" s="309"/>
      <c r="D14" s="309"/>
      <c r="E14" s="309"/>
      <c r="F14" s="373"/>
      <c r="G14" s="309"/>
      <c r="H14" s="370"/>
      <c r="I14" s="345"/>
      <c r="J14" s="29"/>
      <c r="K14" s="250" t="s">
        <v>46</v>
      </c>
      <c r="L14" s="141"/>
      <c r="M14" s="29" t="s">
        <v>259</v>
      </c>
      <c r="N14" s="170">
        <v>2</v>
      </c>
      <c r="O14" s="170" t="s">
        <v>309</v>
      </c>
      <c r="P14" s="189">
        <v>2</v>
      </c>
      <c r="Q14" s="141" t="s">
        <v>32</v>
      </c>
      <c r="R14" s="141">
        <v>0.05</v>
      </c>
      <c r="S14" s="140" t="s">
        <v>306</v>
      </c>
      <c r="T14" s="217">
        <v>1</v>
      </c>
      <c r="U14" s="193"/>
      <c r="V14" s="330"/>
      <c r="W14" s="340"/>
      <c r="X14" s="345"/>
      <c r="Y14" s="44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" customHeight="1">
      <c r="A15" s="349"/>
      <c r="B15" s="308"/>
      <c r="C15" s="309"/>
      <c r="D15" s="309"/>
      <c r="E15" s="309"/>
      <c r="F15" s="373"/>
      <c r="G15" s="309"/>
      <c r="H15" s="370"/>
      <c r="I15" s="345"/>
      <c r="J15" s="29"/>
      <c r="K15" s="250"/>
      <c r="L15" s="141"/>
      <c r="M15" s="170" t="s">
        <v>32</v>
      </c>
      <c r="N15" s="170">
        <v>0.05</v>
      </c>
      <c r="O15" s="9" t="s">
        <v>32</v>
      </c>
      <c r="P15" s="190">
        <v>0.05</v>
      </c>
      <c r="Q15" s="141"/>
      <c r="R15" s="141"/>
      <c r="S15" s="29" t="s">
        <v>32</v>
      </c>
      <c r="T15" s="219">
        <v>0.05</v>
      </c>
      <c r="U15" s="193"/>
      <c r="V15" s="330"/>
      <c r="W15" s="340"/>
      <c r="X15" s="345"/>
      <c r="Y15" s="44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" customHeight="1">
      <c r="A16" s="347" t="s">
        <v>116</v>
      </c>
      <c r="B16" s="308"/>
      <c r="C16" s="309"/>
      <c r="D16" s="309"/>
      <c r="E16" s="309"/>
      <c r="F16" s="373"/>
      <c r="G16" s="309"/>
      <c r="H16" s="370"/>
      <c r="I16" s="345"/>
      <c r="J16" s="29"/>
      <c r="K16" s="250"/>
      <c r="L16" s="141"/>
      <c r="M16" s="170"/>
      <c r="N16" s="170"/>
      <c r="O16" s="9" t="s">
        <v>240</v>
      </c>
      <c r="P16" s="190"/>
      <c r="Q16" s="141"/>
      <c r="R16" s="141"/>
      <c r="S16" s="29"/>
      <c r="T16" s="219"/>
      <c r="U16" s="193"/>
      <c r="V16" s="330"/>
      <c r="W16" s="340"/>
      <c r="X16" s="345"/>
      <c r="Y16" s="44"/>
      <c r="Z16" s="8"/>
      <c r="AA16" s="8"/>
      <c r="AB16" s="8"/>
      <c r="AC16" s="8"/>
      <c r="AD16" s="8"/>
      <c r="AE16" s="8"/>
      <c r="AF16" s="8"/>
      <c r="AG16" s="8"/>
      <c r="AH16" s="8"/>
    </row>
    <row r="17" spans="1:34" ht="15" customHeight="1">
      <c r="A17" s="347"/>
      <c r="B17" s="308"/>
      <c r="C17" s="309"/>
      <c r="D17" s="309"/>
      <c r="E17" s="309"/>
      <c r="F17" s="373"/>
      <c r="G17" s="309"/>
      <c r="H17" s="370"/>
      <c r="I17" s="345"/>
      <c r="J17" s="29"/>
      <c r="K17" s="250"/>
      <c r="L17" s="141"/>
      <c r="M17" s="9"/>
      <c r="N17" s="170"/>
      <c r="O17" s="9"/>
      <c r="P17" s="190"/>
      <c r="Q17" s="141"/>
      <c r="R17" s="141"/>
      <c r="S17" s="29"/>
      <c r="T17" s="219"/>
      <c r="U17" s="193"/>
      <c r="V17" s="330"/>
      <c r="W17" s="340"/>
      <c r="X17" s="345"/>
      <c r="Y17" s="44"/>
      <c r="Z17" s="8"/>
      <c r="AA17" s="8"/>
      <c r="AB17" s="8"/>
      <c r="AC17" s="8"/>
      <c r="AD17" s="8"/>
      <c r="AE17" s="8"/>
      <c r="AF17" s="8"/>
      <c r="AG17" s="8"/>
      <c r="AH17" s="8"/>
    </row>
    <row r="18" spans="1:34" ht="15" customHeight="1" thickBot="1">
      <c r="A18" s="350"/>
      <c r="B18" s="311"/>
      <c r="C18" s="312"/>
      <c r="D18" s="312"/>
      <c r="E18" s="312"/>
      <c r="F18" s="374"/>
      <c r="G18" s="312"/>
      <c r="H18" s="371"/>
      <c r="I18" s="359"/>
      <c r="J18" s="38"/>
      <c r="K18" s="253"/>
      <c r="L18" s="167"/>
      <c r="M18" s="168"/>
      <c r="N18" s="168"/>
      <c r="O18" s="191"/>
      <c r="P18" s="191"/>
      <c r="Q18" s="167"/>
      <c r="R18" s="167"/>
      <c r="S18" s="38"/>
      <c r="T18" s="218"/>
      <c r="U18" s="332"/>
      <c r="V18" s="333"/>
      <c r="W18" s="341"/>
      <c r="X18" s="359"/>
      <c r="Y18" s="45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1:34" ht="15" customHeight="1">
      <c r="A19" s="346" t="s">
        <v>117</v>
      </c>
      <c r="B19" s="305">
        <v>5</v>
      </c>
      <c r="C19" s="306">
        <v>3.2</v>
      </c>
      <c r="D19" s="306">
        <v>2</v>
      </c>
      <c r="E19" s="306">
        <v>4</v>
      </c>
      <c r="F19" s="375">
        <v>0</v>
      </c>
      <c r="G19" s="306">
        <v>0</v>
      </c>
      <c r="H19" s="369">
        <v>820</v>
      </c>
      <c r="I19" s="464" t="s">
        <v>33</v>
      </c>
      <c r="J19" s="424"/>
      <c r="K19" s="251" t="s">
        <v>310</v>
      </c>
      <c r="L19" s="252"/>
      <c r="M19" s="452" t="s">
        <v>202</v>
      </c>
      <c r="N19" s="453"/>
      <c r="O19" s="427" t="s">
        <v>311</v>
      </c>
      <c r="P19" s="424"/>
      <c r="Q19" s="215" t="s">
        <v>19</v>
      </c>
      <c r="R19" s="215"/>
      <c r="S19" s="427" t="s">
        <v>312</v>
      </c>
      <c r="T19" s="415"/>
      <c r="U19" s="328" t="s">
        <v>357</v>
      </c>
      <c r="V19" s="329"/>
      <c r="W19" s="340"/>
      <c r="X19" s="390"/>
      <c r="Y19" s="42" t="str">
        <f>A19</f>
        <v>d2</v>
      </c>
      <c r="Z19" s="43" t="str">
        <f>I20&amp;" "&amp;I21&amp;" "&amp;I22&amp;" "&amp;I23&amp;" "&amp;I24&amp;" "&amp;I25</f>
        <v xml:space="preserve">米 糙米    </v>
      </c>
      <c r="AA19" s="43" t="str">
        <f>K20&amp;" "&amp;K21&amp;" "&amp;K22&amp;" "&amp;K23&amp;" "&amp;K24&amp;" "&amp;K25</f>
        <v xml:space="preserve">素排     </v>
      </c>
      <c r="AB19" s="43" t="str">
        <f>M20&amp;" "&amp;M21&amp;" "&amp;M22&amp;" "&amp;M23&amp;" "&amp;M24&amp;" "&amp;M25</f>
        <v>杏鮑菇 時蔬 西洋芹菜 胡蘿蔔 薑 九層塔</v>
      </c>
      <c r="AC19" s="43" t="str">
        <f>O20&amp;" "&amp;O21&amp;" "&amp;O22&amp;" "&amp;O23&amp;" "&amp;O24&amp;" "&amp;O25</f>
        <v xml:space="preserve">乾海帶菜根 豆包 薑   </v>
      </c>
      <c r="AD19" s="43" t="str">
        <f>Q20&amp;" "&amp;Q21&amp;" "&amp;Q22&amp;" "&amp;Q23&amp;" "&amp;Q24&amp;" "&amp;Q25</f>
        <v xml:space="preserve">蔬菜 薑    </v>
      </c>
      <c r="AE19" s="43" t="str">
        <f>S20&amp;" "&amp;S21&amp;" "&amp;S22&amp;" "&amp;S23&amp;" "&amp;S24&amp;" "&amp;S25</f>
        <v xml:space="preserve">時蔬 味噌    </v>
      </c>
      <c r="AF19" s="43" t="str">
        <f>U20&amp;" "&amp;U21&amp;" "&amp;U22&amp;" "&amp;U23&amp;" "&amp;U24&amp;" "&amp;U25</f>
        <v xml:space="preserve">點心     </v>
      </c>
      <c r="AG19" s="43" t="str">
        <f>W20&amp;" "&amp;W21&amp;" "&amp;W22&amp;" "&amp;W23&amp;" "&amp;W24&amp;" "&amp;W25</f>
        <v xml:space="preserve">     </v>
      </c>
      <c r="AH19" s="43" t="str">
        <f>X20&amp;" "&amp;X21&amp;" "&amp;X22&amp;" "&amp;X23&amp;" "&amp;X24&amp;" "&amp;X25</f>
        <v xml:space="preserve">     </v>
      </c>
    </row>
    <row r="20" spans="1:34" ht="15" customHeight="1">
      <c r="A20" s="347"/>
      <c r="B20" s="308"/>
      <c r="C20" s="309"/>
      <c r="D20" s="309"/>
      <c r="E20" s="309"/>
      <c r="F20" s="373"/>
      <c r="G20" s="309"/>
      <c r="H20" s="370"/>
      <c r="I20" s="345" t="s">
        <v>20</v>
      </c>
      <c r="J20" s="29">
        <v>8</v>
      </c>
      <c r="K20" s="250" t="s">
        <v>313</v>
      </c>
      <c r="L20" s="141">
        <v>6</v>
      </c>
      <c r="M20" s="171" t="s">
        <v>67</v>
      </c>
      <c r="N20" s="171">
        <v>3</v>
      </c>
      <c r="O20" s="29" t="s">
        <v>242</v>
      </c>
      <c r="P20" s="29">
        <v>1</v>
      </c>
      <c r="Q20" s="180" t="s">
        <v>15</v>
      </c>
      <c r="R20" s="180">
        <v>7</v>
      </c>
      <c r="S20" s="144" t="s">
        <v>155</v>
      </c>
      <c r="T20" s="220">
        <v>3</v>
      </c>
      <c r="U20" s="193" t="s">
        <v>357</v>
      </c>
      <c r="V20" s="330">
        <v>9</v>
      </c>
      <c r="W20" s="340"/>
      <c r="X20" s="345"/>
      <c r="Y20" s="44"/>
      <c r="Z20" s="8"/>
      <c r="AA20" s="8"/>
      <c r="AB20" s="8"/>
      <c r="AC20" s="8"/>
      <c r="AD20" s="8"/>
      <c r="AE20" s="8"/>
      <c r="AF20" s="8"/>
      <c r="AG20" s="8"/>
      <c r="AH20" s="8"/>
    </row>
    <row r="21" spans="1:34" ht="15" customHeight="1">
      <c r="A21" s="348">
        <v>45356</v>
      </c>
      <c r="B21" s="308"/>
      <c r="C21" s="309"/>
      <c r="D21" s="309"/>
      <c r="E21" s="309"/>
      <c r="F21" s="373"/>
      <c r="G21" s="309"/>
      <c r="H21" s="370"/>
      <c r="I21" s="345" t="s">
        <v>37</v>
      </c>
      <c r="J21" s="29">
        <v>2</v>
      </c>
      <c r="K21" s="250"/>
      <c r="L21" s="141"/>
      <c r="M21" s="172" t="s">
        <v>155</v>
      </c>
      <c r="N21" s="172">
        <v>3</v>
      </c>
      <c r="O21" s="29" t="s">
        <v>314</v>
      </c>
      <c r="P21" s="29">
        <v>2</v>
      </c>
      <c r="Q21" s="141" t="s">
        <v>32</v>
      </c>
      <c r="R21" s="141">
        <v>0.05</v>
      </c>
      <c r="S21" s="29" t="s">
        <v>45</v>
      </c>
      <c r="T21" s="219">
        <v>0.6</v>
      </c>
      <c r="U21" s="193"/>
      <c r="V21" s="330"/>
      <c r="W21" s="340"/>
      <c r="X21" s="345"/>
      <c r="Y21" s="44"/>
      <c r="Z21" s="8"/>
      <c r="AA21" s="8"/>
      <c r="AB21" s="8"/>
      <c r="AC21" s="8"/>
      <c r="AD21" s="8"/>
      <c r="AE21" s="8"/>
      <c r="AF21" s="8"/>
      <c r="AG21" s="8"/>
      <c r="AH21" s="8"/>
    </row>
    <row r="22" spans="1:34" ht="15" customHeight="1">
      <c r="A22" s="349"/>
      <c r="B22" s="308"/>
      <c r="C22" s="309"/>
      <c r="D22" s="309"/>
      <c r="E22" s="309"/>
      <c r="F22" s="373"/>
      <c r="G22" s="309"/>
      <c r="H22" s="370"/>
      <c r="I22" s="345"/>
      <c r="J22" s="29"/>
      <c r="K22" s="250"/>
      <c r="L22" s="141"/>
      <c r="M22" s="171" t="s">
        <v>203</v>
      </c>
      <c r="N22" s="171">
        <v>2</v>
      </c>
      <c r="O22" s="171" t="s">
        <v>32</v>
      </c>
      <c r="P22" s="171">
        <v>0.05</v>
      </c>
      <c r="Q22" s="141"/>
      <c r="R22" s="141"/>
      <c r="S22" s="29"/>
      <c r="T22" s="219"/>
      <c r="U22" s="193"/>
      <c r="V22" s="330"/>
      <c r="W22" s="340"/>
      <c r="X22" s="345"/>
      <c r="Y22" s="44"/>
      <c r="Z22" s="8"/>
      <c r="AA22" s="8"/>
      <c r="AB22" s="8"/>
      <c r="AC22" s="8"/>
      <c r="AD22" s="8"/>
      <c r="AE22" s="8"/>
      <c r="AF22" s="8"/>
      <c r="AG22" s="8"/>
      <c r="AH22" s="8"/>
    </row>
    <row r="23" spans="1:34" ht="15" customHeight="1">
      <c r="A23" s="347" t="s">
        <v>118</v>
      </c>
      <c r="B23" s="308"/>
      <c r="C23" s="309"/>
      <c r="D23" s="309"/>
      <c r="E23" s="309"/>
      <c r="F23" s="373"/>
      <c r="G23" s="309"/>
      <c r="H23" s="370"/>
      <c r="I23" s="345"/>
      <c r="J23" s="29"/>
      <c r="K23" s="250"/>
      <c r="L23" s="141"/>
      <c r="M23" s="144" t="s">
        <v>25</v>
      </c>
      <c r="N23" s="171">
        <v>1</v>
      </c>
      <c r="O23" s="29"/>
      <c r="P23" s="29"/>
      <c r="Q23" s="141"/>
      <c r="R23" s="141"/>
      <c r="S23" s="29"/>
      <c r="T23" s="219"/>
      <c r="U23" s="193"/>
      <c r="V23" s="330"/>
      <c r="W23" s="340"/>
      <c r="X23" s="345"/>
      <c r="Y23" s="44"/>
      <c r="Z23" s="8"/>
      <c r="AA23" s="8"/>
      <c r="AB23" s="8"/>
      <c r="AC23" s="8"/>
      <c r="AD23" s="8"/>
      <c r="AE23" s="8"/>
      <c r="AF23" s="8"/>
      <c r="AG23" s="8"/>
      <c r="AH23" s="8"/>
    </row>
    <row r="24" spans="1:34" ht="15" customHeight="1">
      <c r="A24" s="347"/>
      <c r="B24" s="308"/>
      <c r="C24" s="309"/>
      <c r="D24" s="309"/>
      <c r="E24" s="309"/>
      <c r="F24" s="373"/>
      <c r="G24" s="309"/>
      <c r="H24" s="370"/>
      <c r="I24" s="345"/>
      <c r="J24" s="29"/>
      <c r="K24" s="250"/>
      <c r="L24" s="141"/>
      <c r="M24" s="171" t="s">
        <v>32</v>
      </c>
      <c r="N24" s="171">
        <v>0.05</v>
      </c>
      <c r="O24" s="29"/>
      <c r="P24" s="29"/>
      <c r="Q24" s="141"/>
      <c r="R24" s="141"/>
      <c r="S24" s="29"/>
      <c r="T24" s="219"/>
      <c r="U24" s="193"/>
      <c r="V24" s="330"/>
      <c r="W24" s="340"/>
      <c r="X24" s="345"/>
      <c r="Y24" s="44"/>
      <c r="Z24" s="8"/>
      <c r="AA24" s="8"/>
      <c r="AB24" s="8"/>
      <c r="AC24" s="8"/>
      <c r="AD24" s="8"/>
      <c r="AE24" s="8"/>
      <c r="AF24" s="8"/>
      <c r="AG24" s="8"/>
      <c r="AH24" s="8"/>
    </row>
    <row r="25" spans="1:34" ht="15" customHeight="1" thickBot="1">
      <c r="A25" s="350"/>
      <c r="B25" s="311"/>
      <c r="C25" s="312"/>
      <c r="D25" s="312"/>
      <c r="E25" s="312"/>
      <c r="F25" s="374"/>
      <c r="G25" s="312"/>
      <c r="H25" s="371"/>
      <c r="I25" s="359"/>
      <c r="J25" s="38"/>
      <c r="K25" s="253"/>
      <c r="L25" s="167"/>
      <c r="M25" s="173" t="s">
        <v>54</v>
      </c>
      <c r="N25" s="173"/>
      <c r="O25" s="38"/>
      <c r="P25" s="38"/>
      <c r="Q25" s="167"/>
      <c r="R25" s="167"/>
      <c r="S25" s="167"/>
      <c r="T25" s="223"/>
      <c r="U25" s="332"/>
      <c r="V25" s="333"/>
      <c r="W25" s="341"/>
      <c r="X25" s="359"/>
      <c r="Y25" s="45"/>
      <c r="Z25" s="53"/>
      <c r="AA25" s="53"/>
      <c r="AB25" s="53"/>
      <c r="AC25" s="53"/>
      <c r="AD25" s="53"/>
      <c r="AE25" s="53"/>
      <c r="AF25" s="53"/>
      <c r="AG25" s="53"/>
      <c r="AH25" s="53"/>
    </row>
    <row r="26" spans="1:34" ht="15" customHeight="1">
      <c r="A26" s="351" t="s">
        <v>119</v>
      </c>
      <c r="B26" s="305">
        <v>5.2</v>
      </c>
      <c r="C26" s="306">
        <v>2.2000000000000002</v>
      </c>
      <c r="D26" s="306">
        <v>2</v>
      </c>
      <c r="E26" s="306">
        <v>3</v>
      </c>
      <c r="F26" s="375">
        <v>0</v>
      </c>
      <c r="G26" s="306">
        <v>0</v>
      </c>
      <c r="H26" s="369">
        <v>714</v>
      </c>
      <c r="I26" s="506" t="s">
        <v>143</v>
      </c>
      <c r="J26" s="470"/>
      <c r="K26" s="254" t="s">
        <v>315</v>
      </c>
      <c r="L26" s="255"/>
      <c r="M26" s="418" t="s">
        <v>204</v>
      </c>
      <c r="N26" s="446"/>
      <c r="O26" s="445" t="s">
        <v>243</v>
      </c>
      <c r="P26" s="446"/>
      <c r="Q26" s="255" t="s">
        <v>19</v>
      </c>
      <c r="R26" s="255"/>
      <c r="S26" s="428" t="s">
        <v>277</v>
      </c>
      <c r="T26" s="429"/>
      <c r="U26" s="334" t="s">
        <v>357</v>
      </c>
      <c r="V26" s="335"/>
      <c r="W26" s="340"/>
      <c r="X26" s="390"/>
      <c r="Y26" s="42" t="str">
        <f>A26</f>
        <v>d3</v>
      </c>
      <c r="Z26" s="43" t="str">
        <f>I27&amp;" "&amp;I28&amp;" "&amp;I29&amp;" "&amp;I30&amp;" "&amp;I31&amp;" "&amp;I32</f>
        <v xml:space="preserve">米 糯米    </v>
      </c>
      <c r="AA26" s="43" t="str">
        <f>K27&amp;" "&amp;K28&amp;" "&amp;K29&amp;" "&amp;K30&amp;" "&amp;K31&amp;" "&amp;K32</f>
        <v xml:space="preserve">百頁豆腐 白蘿蔔 胡蘿蔔 薑 滷包 </v>
      </c>
      <c r="AB26" s="43" t="str">
        <f>M27&amp;" "&amp;M28&amp;" "&amp;M29&amp;" "&amp;M30&amp;" "&amp;M31&amp;" "&amp;M32</f>
        <v xml:space="preserve">豆包 冷凍芋頭丁 時蔬 乾香菇 薑 </v>
      </c>
      <c r="AC26" s="43" t="str">
        <f>O27&amp;" "&amp;O28&amp;" "&amp;O29&amp;" "&amp;O30&amp;" "&amp;O31&amp;" "&amp;O32</f>
        <v xml:space="preserve">乾豆腐皮 綠豆芽 芹菜 乾木耳 薑 </v>
      </c>
      <c r="AD26" s="43" t="str">
        <f>Q27&amp;" "&amp;Q28&amp;" "&amp;Q29&amp;" "&amp;Q30&amp;" "&amp;Q31&amp;" "&amp;Q32</f>
        <v xml:space="preserve">蔬菜 薑    </v>
      </c>
      <c r="AE26" s="43" t="str">
        <f>S27&amp;" "&amp;S28&amp;" "&amp;S29&amp;" "&amp;S30&amp;" "&amp;S31&amp;" "&amp;S32</f>
        <v xml:space="preserve">紫菜 蔬菜丸子 薑   </v>
      </c>
      <c r="AF26" s="43" t="str">
        <f>U27&amp;" "&amp;U28&amp;" "&amp;U29&amp;" "&amp;U30&amp;" "&amp;U31&amp;" "&amp;U32</f>
        <v xml:space="preserve">點心     </v>
      </c>
      <c r="AG26" s="43" t="str">
        <f>W27&amp;" "&amp;W28&amp;" "&amp;W29&amp;" "&amp;W30&amp;" "&amp;W31&amp;" "&amp;W32</f>
        <v xml:space="preserve">     </v>
      </c>
      <c r="AH26" s="43" t="str">
        <f>X27&amp;" "&amp;X28&amp;" "&amp;X29&amp;" "&amp;X30&amp;" "&amp;X31&amp;" "&amp;X32</f>
        <v xml:space="preserve">     </v>
      </c>
    </row>
    <row r="27" spans="1:34" ht="15" customHeight="1">
      <c r="A27" s="351"/>
      <c r="B27" s="308"/>
      <c r="C27" s="309"/>
      <c r="D27" s="309"/>
      <c r="E27" s="309"/>
      <c r="F27" s="373"/>
      <c r="G27" s="309"/>
      <c r="H27" s="370"/>
      <c r="I27" s="360" t="s">
        <v>20</v>
      </c>
      <c r="J27" s="141">
        <v>7</v>
      </c>
      <c r="K27" s="256" t="s">
        <v>316</v>
      </c>
      <c r="L27" s="141">
        <v>7</v>
      </c>
      <c r="M27" s="141" t="s">
        <v>308</v>
      </c>
      <c r="N27" s="141">
        <v>2</v>
      </c>
      <c r="O27" s="141" t="s">
        <v>244</v>
      </c>
      <c r="P27" s="180">
        <v>1</v>
      </c>
      <c r="Q27" s="180" t="s">
        <v>15</v>
      </c>
      <c r="R27" s="180">
        <v>7</v>
      </c>
      <c r="S27" s="29" t="s">
        <v>80</v>
      </c>
      <c r="T27" s="219">
        <v>0.1</v>
      </c>
      <c r="U27" s="193" t="s">
        <v>357</v>
      </c>
      <c r="V27" s="330">
        <v>9</v>
      </c>
      <c r="W27" s="340"/>
      <c r="X27" s="345"/>
      <c r="Y27" s="44"/>
      <c r="Z27" s="8"/>
      <c r="AA27" s="8"/>
      <c r="AB27" s="8"/>
      <c r="AC27" s="8"/>
      <c r="AD27" s="8"/>
      <c r="AE27" s="8"/>
      <c r="AF27" s="8"/>
      <c r="AG27" s="8"/>
      <c r="AH27" s="8"/>
    </row>
    <row r="28" spans="1:34" ht="15" customHeight="1">
      <c r="A28" s="352">
        <v>45357</v>
      </c>
      <c r="B28" s="308"/>
      <c r="C28" s="309"/>
      <c r="D28" s="309"/>
      <c r="E28" s="309"/>
      <c r="F28" s="373"/>
      <c r="G28" s="309"/>
      <c r="H28" s="370"/>
      <c r="I28" s="360" t="s">
        <v>68</v>
      </c>
      <c r="J28" s="141">
        <v>3</v>
      </c>
      <c r="K28" s="256" t="s">
        <v>49</v>
      </c>
      <c r="L28" s="141">
        <v>4</v>
      </c>
      <c r="M28" s="174" t="s">
        <v>205</v>
      </c>
      <c r="N28" s="141">
        <v>1</v>
      </c>
      <c r="O28" s="180" t="s">
        <v>23</v>
      </c>
      <c r="P28" s="180">
        <v>5</v>
      </c>
      <c r="Q28" s="141" t="s">
        <v>32</v>
      </c>
      <c r="R28" s="141">
        <v>0.05</v>
      </c>
      <c r="S28" s="224" t="s">
        <v>317</v>
      </c>
      <c r="T28" s="225">
        <v>1</v>
      </c>
      <c r="U28" s="193"/>
      <c r="V28" s="330"/>
      <c r="W28" s="340"/>
      <c r="X28" s="345"/>
      <c r="Y28" s="44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15" customHeight="1">
      <c r="A29" s="353"/>
      <c r="B29" s="308"/>
      <c r="C29" s="309"/>
      <c r="D29" s="309"/>
      <c r="E29" s="309"/>
      <c r="F29" s="373"/>
      <c r="G29" s="309"/>
      <c r="H29" s="370"/>
      <c r="I29" s="360"/>
      <c r="J29" s="141"/>
      <c r="K29" s="256" t="s">
        <v>25</v>
      </c>
      <c r="L29" s="141">
        <v>0.5</v>
      </c>
      <c r="M29" s="141" t="s">
        <v>19</v>
      </c>
      <c r="N29" s="141">
        <v>2</v>
      </c>
      <c r="O29" s="180" t="s">
        <v>176</v>
      </c>
      <c r="P29" s="180">
        <v>0.5</v>
      </c>
      <c r="Q29" s="141"/>
      <c r="R29" s="141"/>
      <c r="S29" s="29" t="s">
        <v>32</v>
      </c>
      <c r="T29" s="219">
        <v>0.05</v>
      </c>
      <c r="U29" s="193"/>
      <c r="V29" s="330"/>
      <c r="W29" s="340"/>
      <c r="X29" s="345"/>
      <c r="Y29" s="44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5" customHeight="1">
      <c r="A30" s="351" t="s">
        <v>120</v>
      </c>
      <c r="B30" s="308"/>
      <c r="C30" s="309"/>
      <c r="D30" s="309"/>
      <c r="E30" s="309"/>
      <c r="F30" s="373"/>
      <c r="G30" s="309"/>
      <c r="H30" s="370"/>
      <c r="I30" s="360"/>
      <c r="J30" s="141"/>
      <c r="K30" s="29" t="s">
        <v>32</v>
      </c>
      <c r="L30" s="29">
        <v>0.05</v>
      </c>
      <c r="M30" s="141" t="s">
        <v>69</v>
      </c>
      <c r="N30" s="141">
        <v>0.05</v>
      </c>
      <c r="O30" s="141" t="s">
        <v>41</v>
      </c>
      <c r="P30" s="141">
        <v>0.02</v>
      </c>
      <c r="Q30" s="141"/>
      <c r="R30" s="141"/>
      <c r="S30" s="29"/>
      <c r="T30" s="219"/>
      <c r="U30" s="193"/>
      <c r="V30" s="330"/>
      <c r="W30" s="340"/>
      <c r="X30" s="345"/>
      <c r="Y30" s="44"/>
      <c r="Z30" s="8"/>
      <c r="AA30" s="8"/>
      <c r="AB30" s="8"/>
      <c r="AC30" s="8"/>
      <c r="AD30" s="8"/>
      <c r="AE30" s="8"/>
      <c r="AF30" s="8"/>
      <c r="AG30" s="8"/>
      <c r="AH30" s="8"/>
    </row>
    <row r="31" spans="1:34" ht="15" customHeight="1">
      <c r="A31" s="351"/>
      <c r="B31" s="308"/>
      <c r="C31" s="309"/>
      <c r="D31" s="309"/>
      <c r="E31" s="309"/>
      <c r="F31" s="373"/>
      <c r="G31" s="309"/>
      <c r="H31" s="370"/>
      <c r="I31" s="360"/>
      <c r="J31" s="141"/>
      <c r="K31" s="29" t="s">
        <v>161</v>
      </c>
      <c r="L31" s="29"/>
      <c r="M31" s="141" t="s">
        <v>32</v>
      </c>
      <c r="N31" s="141">
        <v>0.05</v>
      </c>
      <c r="O31" s="141" t="s">
        <v>32</v>
      </c>
      <c r="P31" s="141">
        <v>0.05</v>
      </c>
      <c r="Q31" s="141"/>
      <c r="R31" s="141"/>
      <c r="S31" s="193"/>
      <c r="T31" s="226"/>
      <c r="U31" s="193"/>
      <c r="V31" s="330"/>
      <c r="W31" s="340"/>
      <c r="X31" s="345"/>
      <c r="Y31" s="44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15" customHeight="1" thickBot="1">
      <c r="A32" s="351"/>
      <c r="B32" s="393"/>
      <c r="C32" s="394"/>
      <c r="D32" s="394"/>
      <c r="E32" s="394"/>
      <c r="F32" s="395"/>
      <c r="G32" s="394"/>
      <c r="H32" s="396"/>
      <c r="I32" s="361"/>
      <c r="J32" s="142"/>
      <c r="K32" s="264"/>
      <c r="L32" s="264"/>
      <c r="M32" s="142"/>
      <c r="N32" s="398"/>
      <c r="O32" s="192"/>
      <c r="P32" s="192"/>
      <c r="Q32" s="142"/>
      <c r="R32" s="142"/>
      <c r="S32" s="227"/>
      <c r="T32" s="228"/>
      <c r="U32" s="227"/>
      <c r="V32" s="331"/>
      <c r="W32" s="397"/>
      <c r="X32" s="359"/>
      <c r="Y32" s="45"/>
      <c r="Z32" s="53"/>
      <c r="AA32" s="53"/>
      <c r="AB32" s="53"/>
      <c r="AC32" s="53"/>
      <c r="AD32" s="53"/>
      <c r="AE32" s="53"/>
      <c r="AF32" s="53"/>
      <c r="AG32" s="53"/>
      <c r="AH32" s="53"/>
    </row>
    <row r="33" spans="1:34" ht="15" customHeight="1">
      <c r="A33" s="346" t="s">
        <v>121</v>
      </c>
      <c r="B33" s="320">
        <v>6.1</v>
      </c>
      <c r="C33" s="321">
        <v>2.9</v>
      </c>
      <c r="D33" s="321">
        <v>2</v>
      </c>
      <c r="E33" s="321">
        <v>3</v>
      </c>
      <c r="F33" s="376">
        <v>0</v>
      </c>
      <c r="G33" s="321">
        <v>0</v>
      </c>
      <c r="H33" s="377">
        <v>830</v>
      </c>
      <c r="I33" s="464" t="s">
        <v>33</v>
      </c>
      <c r="J33" s="424"/>
      <c r="K33" s="488" t="s">
        <v>318</v>
      </c>
      <c r="L33" s="489"/>
      <c r="M33" s="414" t="s">
        <v>208</v>
      </c>
      <c r="N33" s="424"/>
      <c r="O33" s="414" t="s">
        <v>82</v>
      </c>
      <c r="P33" s="424"/>
      <c r="Q33" s="215" t="s">
        <v>19</v>
      </c>
      <c r="R33" s="215"/>
      <c r="S33" s="427" t="s">
        <v>278</v>
      </c>
      <c r="T33" s="415"/>
      <c r="U33" s="328" t="s">
        <v>357</v>
      </c>
      <c r="V33" s="329"/>
      <c r="W33" s="392"/>
      <c r="X33" s="390"/>
      <c r="Y33" s="42" t="str">
        <f>A33</f>
        <v>d4</v>
      </c>
      <c r="Z33" s="43" t="str">
        <f>I34&amp;" "&amp;I35&amp;" "&amp;I36&amp;" "&amp;I37&amp;" "&amp;I38&amp;" "&amp;I39</f>
        <v xml:space="preserve">米 糙米    </v>
      </c>
      <c r="AA33" s="43" t="str">
        <f>K34&amp;" "&amp;K35&amp;" "&amp;K36&amp;" "&amp;K37&amp;" "&amp;K38&amp;" "&amp;K39</f>
        <v xml:space="preserve">麵腸 杏鮑菇 時瓜 薑 九層塔 </v>
      </c>
      <c r="AB33" s="43" t="str">
        <f>M34&amp;" "&amp;M35&amp;" "&amp;M36&amp;" "&amp;M37&amp;" "&amp;M38&amp;" "&amp;M39</f>
        <v xml:space="preserve">雞蛋 時蔬 乾香菇 薑  </v>
      </c>
      <c r="AC33" s="43" t="str">
        <f>O34&amp;" "&amp;O35&amp;" "&amp;O36&amp;" "&amp;O37&amp;" "&amp;O38&amp;" "&amp;O39</f>
        <v xml:space="preserve">素黑輪 白蘿蔔 甜玉米 胡蘿蔔 味醂 </v>
      </c>
      <c r="AD33" s="43" t="str">
        <f>Q34&amp;" "&amp;Q35&amp;" "&amp;Q36&amp;" "&amp;Q37&amp;" "&amp;Q38&amp;" "&amp;Q39</f>
        <v xml:space="preserve">蔬菜 薑    </v>
      </c>
      <c r="AE33" s="43" t="str">
        <f>S34&amp;" "&amp;S35&amp;" "&amp;S36&amp;" "&amp;S37&amp;" "&amp;S38&amp;" "&amp;S39</f>
        <v xml:space="preserve">紅豆 黑糯米 紅砂糖   </v>
      </c>
      <c r="AF33" s="43" t="str">
        <f>U34&amp;" "&amp;U35&amp;" "&amp;U36&amp;" "&amp;U37&amp;" "&amp;U38&amp;" "&amp;U39</f>
        <v xml:space="preserve">點心     </v>
      </c>
      <c r="AG33" s="43" t="str">
        <f>W34&amp;" "&amp;W35&amp;" "&amp;W36&amp;" "&amp;W37&amp;" "&amp;W38&amp;" "&amp;W39</f>
        <v xml:space="preserve">     </v>
      </c>
      <c r="AH33" s="43" t="str">
        <f>X34&amp;" "&amp;X35&amp;" "&amp;X36&amp;" "&amp;X37&amp;" "&amp;X38&amp;" "&amp;X39</f>
        <v xml:space="preserve">     </v>
      </c>
    </row>
    <row r="34" spans="1:34" ht="15" customHeight="1">
      <c r="A34" s="347"/>
      <c r="B34" s="314"/>
      <c r="C34" s="315"/>
      <c r="D34" s="315"/>
      <c r="E34" s="315"/>
      <c r="F34" s="372"/>
      <c r="G34" s="315"/>
      <c r="H34" s="326"/>
      <c r="I34" s="345" t="s">
        <v>20</v>
      </c>
      <c r="J34" s="29">
        <v>8</v>
      </c>
      <c r="K34" s="250" t="s">
        <v>253</v>
      </c>
      <c r="L34" s="141">
        <v>7</v>
      </c>
      <c r="M34" s="144" t="s">
        <v>35</v>
      </c>
      <c r="N34" s="144">
        <v>3</v>
      </c>
      <c r="O34" s="193" t="s">
        <v>319</v>
      </c>
      <c r="P34" s="193">
        <v>1</v>
      </c>
      <c r="Q34" s="180" t="s">
        <v>15</v>
      </c>
      <c r="R34" s="180">
        <v>7</v>
      </c>
      <c r="S34" s="29" t="s">
        <v>84</v>
      </c>
      <c r="T34" s="219">
        <v>1</v>
      </c>
      <c r="U34" s="193" t="s">
        <v>357</v>
      </c>
      <c r="V34" s="330">
        <v>9</v>
      </c>
      <c r="W34" s="340"/>
      <c r="X34" s="345"/>
      <c r="Y34" s="44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15" customHeight="1">
      <c r="A35" s="348">
        <v>45358</v>
      </c>
      <c r="B35" s="314"/>
      <c r="C35" s="315"/>
      <c r="D35" s="315"/>
      <c r="E35" s="315"/>
      <c r="F35" s="372"/>
      <c r="G35" s="315"/>
      <c r="H35" s="326"/>
      <c r="I35" s="345" t="s">
        <v>37</v>
      </c>
      <c r="J35" s="29">
        <v>2</v>
      </c>
      <c r="K35" s="144" t="s">
        <v>292</v>
      </c>
      <c r="L35" s="144">
        <v>2</v>
      </c>
      <c r="M35" s="144" t="s">
        <v>19</v>
      </c>
      <c r="N35" s="144">
        <v>6</v>
      </c>
      <c r="O35" s="144" t="s">
        <v>49</v>
      </c>
      <c r="P35" s="144">
        <v>3</v>
      </c>
      <c r="Q35" s="141" t="s">
        <v>32</v>
      </c>
      <c r="R35" s="141">
        <v>0.05</v>
      </c>
      <c r="S35" s="29" t="s">
        <v>76</v>
      </c>
      <c r="T35" s="219">
        <v>1</v>
      </c>
      <c r="U35" s="193"/>
      <c r="V35" s="330"/>
      <c r="W35" s="340"/>
      <c r="X35" s="345"/>
      <c r="Y35" s="44"/>
      <c r="Z35" s="8"/>
      <c r="AA35" s="8"/>
      <c r="AB35" s="8"/>
      <c r="AC35" s="8"/>
      <c r="AD35" s="8"/>
      <c r="AE35" s="8"/>
      <c r="AF35" s="8"/>
      <c r="AG35" s="8"/>
      <c r="AH35" s="8"/>
    </row>
    <row r="36" spans="1:34" ht="15" customHeight="1">
      <c r="A36" s="349"/>
      <c r="B36" s="314"/>
      <c r="C36" s="315"/>
      <c r="D36" s="315"/>
      <c r="E36" s="315"/>
      <c r="F36" s="372"/>
      <c r="G36" s="315"/>
      <c r="H36" s="326"/>
      <c r="I36" s="345"/>
      <c r="J36" s="29"/>
      <c r="K36" s="29" t="s">
        <v>163</v>
      </c>
      <c r="L36" s="144">
        <v>1</v>
      </c>
      <c r="M36" s="144" t="s">
        <v>69</v>
      </c>
      <c r="N36" s="144">
        <v>0.01</v>
      </c>
      <c r="O36" s="144" t="s">
        <v>245</v>
      </c>
      <c r="P36" s="144">
        <v>2</v>
      </c>
      <c r="Q36" s="141"/>
      <c r="R36" s="141"/>
      <c r="S36" s="29" t="s">
        <v>196</v>
      </c>
      <c r="T36" s="219">
        <v>1</v>
      </c>
      <c r="U36" s="193"/>
      <c r="V36" s="330"/>
      <c r="W36" s="340"/>
      <c r="X36" s="345"/>
      <c r="Y36" s="44"/>
      <c r="Z36" s="8"/>
      <c r="AA36" s="8"/>
      <c r="AB36" s="8"/>
      <c r="AC36" s="8"/>
      <c r="AD36" s="8"/>
      <c r="AE36" s="8"/>
      <c r="AF36" s="8"/>
      <c r="AG36" s="8"/>
      <c r="AH36" s="8"/>
    </row>
    <row r="37" spans="1:34" ht="15" customHeight="1">
      <c r="A37" s="347" t="s">
        <v>122</v>
      </c>
      <c r="B37" s="314"/>
      <c r="C37" s="315"/>
      <c r="D37" s="315"/>
      <c r="E37" s="315"/>
      <c r="F37" s="372"/>
      <c r="G37" s="315"/>
      <c r="H37" s="326"/>
      <c r="I37" s="345"/>
      <c r="J37" s="29"/>
      <c r="K37" s="144" t="s">
        <v>32</v>
      </c>
      <c r="L37" s="144">
        <v>0.05</v>
      </c>
      <c r="M37" s="144" t="s">
        <v>32</v>
      </c>
      <c r="N37" s="144">
        <v>0.05</v>
      </c>
      <c r="O37" s="144" t="s">
        <v>25</v>
      </c>
      <c r="P37" s="144">
        <v>1</v>
      </c>
      <c r="Q37" s="141"/>
      <c r="R37" s="141"/>
      <c r="S37" s="29"/>
      <c r="T37" s="219"/>
      <c r="U37" s="193"/>
      <c r="V37" s="330"/>
      <c r="W37" s="340"/>
      <c r="X37" s="345"/>
      <c r="Y37" s="44"/>
      <c r="Z37" s="8"/>
      <c r="AA37" s="8"/>
      <c r="AB37" s="8"/>
      <c r="AC37" s="8"/>
      <c r="AD37" s="8"/>
      <c r="AE37" s="8"/>
      <c r="AF37" s="8"/>
      <c r="AG37" s="8"/>
      <c r="AH37" s="8"/>
    </row>
    <row r="38" spans="1:34" ht="15" customHeight="1">
      <c r="A38" s="347"/>
      <c r="B38" s="314"/>
      <c r="C38" s="315"/>
      <c r="D38" s="315"/>
      <c r="E38" s="315"/>
      <c r="F38" s="372"/>
      <c r="G38" s="315"/>
      <c r="H38" s="326"/>
      <c r="I38" s="345"/>
      <c r="J38" s="29"/>
      <c r="K38" s="144" t="s">
        <v>54</v>
      </c>
      <c r="L38" s="144"/>
      <c r="M38" s="144"/>
      <c r="N38" s="144"/>
      <c r="O38" s="257" t="s">
        <v>246</v>
      </c>
      <c r="P38" s="29"/>
      <c r="Q38" s="141"/>
      <c r="R38" s="141"/>
      <c r="S38" s="29"/>
      <c r="T38" s="219"/>
      <c r="U38" s="193"/>
      <c r="V38" s="330"/>
      <c r="W38" s="340"/>
      <c r="X38" s="345"/>
      <c r="Y38" s="44"/>
      <c r="Z38" s="8"/>
      <c r="AA38" s="8"/>
      <c r="AB38" s="8"/>
      <c r="AC38" s="8"/>
      <c r="AD38" s="8"/>
      <c r="AE38" s="8"/>
      <c r="AF38" s="8"/>
      <c r="AG38" s="8"/>
      <c r="AH38" s="8"/>
    </row>
    <row r="39" spans="1:34" ht="15" customHeight="1" thickBot="1">
      <c r="A39" s="350"/>
      <c r="B39" s="378"/>
      <c r="C39" s="379"/>
      <c r="D39" s="379"/>
      <c r="E39" s="379"/>
      <c r="F39" s="380"/>
      <c r="G39" s="379"/>
      <c r="H39" s="381"/>
      <c r="I39" s="359"/>
      <c r="J39" s="38"/>
      <c r="K39" s="258"/>
      <c r="L39" s="258"/>
      <c r="M39" s="38"/>
      <c r="N39" s="38"/>
      <c r="O39" s="259"/>
      <c r="P39" s="38"/>
      <c r="Q39" s="167"/>
      <c r="R39" s="167"/>
      <c r="S39" s="38"/>
      <c r="T39" s="218"/>
      <c r="U39" s="332"/>
      <c r="V39" s="333"/>
      <c r="W39" s="341"/>
      <c r="X39" s="359"/>
      <c r="Y39" s="45"/>
      <c r="Z39" s="53"/>
      <c r="AA39" s="53"/>
      <c r="AB39" s="53"/>
      <c r="AC39" s="53"/>
      <c r="AD39" s="53"/>
      <c r="AE39" s="53"/>
      <c r="AF39" s="53"/>
      <c r="AG39" s="53"/>
      <c r="AH39" s="53"/>
    </row>
    <row r="40" spans="1:34" ht="15" customHeight="1">
      <c r="A40" s="347" t="s">
        <v>123</v>
      </c>
      <c r="B40" s="314">
        <v>5.6</v>
      </c>
      <c r="C40" s="315">
        <v>2.2999999999999998</v>
      </c>
      <c r="D40" s="315">
        <v>2.1</v>
      </c>
      <c r="E40" s="315">
        <v>3</v>
      </c>
      <c r="F40" s="372">
        <v>0</v>
      </c>
      <c r="G40" s="315">
        <v>0</v>
      </c>
      <c r="H40" s="326">
        <v>752</v>
      </c>
      <c r="I40" s="513" t="s">
        <v>75</v>
      </c>
      <c r="J40" s="441"/>
      <c r="K40" s="514" t="s">
        <v>320</v>
      </c>
      <c r="L40" s="513"/>
      <c r="M40" s="454" t="s">
        <v>359</v>
      </c>
      <c r="N40" s="455"/>
      <c r="O40" s="494" t="s">
        <v>321</v>
      </c>
      <c r="P40" s="441"/>
      <c r="Q40" s="255" t="s">
        <v>19</v>
      </c>
      <c r="R40" s="255"/>
      <c r="S40" s="418" t="s">
        <v>97</v>
      </c>
      <c r="T40" s="515"/>
      <c r="U40" s="334" t="s">
        <v>357</v>
      </c>
      <c r="V40" s="335"/>
      <c r="W40" s="399" t="s">
        <v>358</v>
      </c>
      <c r="X40" s="390"/>
      <c r="Y40" s="8" t="str">
        <f>A40</f>
        <v>d5</v>
      </c>
      <c r="Z40" s="8" t="str">
        <f>I41&amp;" "&amp;I42&amp;" "&amp;I43&amp;" "&amp;I44&amp;" "&amp;I45&amp;" "&amp;I46</f>
        <v xml:space="preserve">米 黑糯米 糙米   </v>
      </c>
      <c r="AA40" s="8" t="str">
        <f>K41&amp;" "&amp;K42&amp;" "&amp;K43&amp;" "&amp;K44&amp;" "&amp;K45&amp;" "&amp;K46</f>
        <v xml:space="preserve">四角油豆腐 馬鈴薯 胡蘿蔔 薑 豆瓣醬 </v>
      </c>
      <c r="AB40" s="8" t="str">
        <f>M41&amp;" "&amp;M42&amp;" "&amp;M43&amp;" "&amp;M44&amp;" "&amp;M45&amp;" "&amp;M46</f>
        <v xml:space="preserve">豆腐 雞蛋 胡蘿蔔 薑  </v>
      </c>
      <c r="AC40" s="8" t="str">
        <f>O41&amp;" "&amp;O42&amp;" "&amp;O43&amp;" "&amp;O44&amp;" "&amp;O45&amp;" "&amp;O46</f>
        <v xml:space="preserve">冷凍花椰菜 素培根 薑   </v>
      </c>
      <c r="AD40" s="8" t="str">
        <f>Q41&amp;" "&amp;Q42&amp;" "&amp;Q43&amp;" "&amp;Q44&amp;" "&amp;Q45&amp;" "&amp;Q46</f>
        <v xml:space="preserve">蔬菜 薑    </v>
      </c>
      <c r="AE40" s="8" t="str">
        <f>S41&amp;" "&amp;S42&amp;" "&amp;S43&amp;" "&amp;S44&amp;" "&amp;S45&amp;" "&amp;S46</f>
        <v xml:space="preserve">時瓜 素羊肉 薑   </v>
      </c>
      <c r="AF40" s="8" t="str">
        <f>U41&amp;" "&amp;U42&amp;" "&amp;U43&amp;" "&amp;U44&amp;" "&amp;U45&amp;" "&amp;U46</f>
        <v xml:space="preserve">點心     </v>
      </c>
      <c r="AG40" s="8" t="str">
        <f>W41&amp;" "&amp;W42&amp;" "&amp;W43&amp;" "&amp;W44&amp;" "&amp;W45&amp;" "&amp;W46</f>
        <v xml:space="preserve">     </v>
      </c>
      <c r="AH40" s="8" t="str">
        <f>X41&amp;" "&amp;X42&amp;" "&amp;X43&amp;" "&amp;X44&amp;" "&amp;X45&amp;" "&amp;X46</f>
        <v xml:space="preserve">     </v>
      </c>
    </row>
    <row r="41" spans="1:34" ht="15" customHeight="1">
      <c r="A41" s="347"/>
      <c r="B41" s="314"/>
      <c r="C41" s="315"/>
      <c r="D41" s="315"/>
      <c r="E41" s="315"/>
      <c r="F41" s="372"/>
      <c r="G41" s="315"/>
      <c r="H41" s="326"/>
      <c r="I41" s="345" t="s">
        <v>20</v>
      </c>
      <c r="J41" s="29">
        <v>8</v>
      </c>
      <c r="K41" s="29" t="s">
        <v>322</v>
      </c>
      <c r="L41" s="29">
        <v>7</v>
      </c>
      <c r="M41" s="176" t="s">
        <v>22</v>
      </c>
      <c r="N41" s="176">
        <v>5</v>
      </c>
      <c r="O41" s="29" t="s">
        <v>47</v>
      </c>
      <c r="P41" s="33">
        <v>5</v>
      </c>
      <c r="Q41" s="180" t="s">
        <v>15</v>
      </c>
      <c r="R41" s="180">
        <v>7</v>
      </c>
      <c r="S41" s="141" t="s">
        <v>52</v>
      </c>
      <c r="T41" s="229">
        <v>5</v>
      </c>
      <c r="U41" s="193" t="s">
        <v>357</v>
      </c>
      <c r="V41" s="330">
        <v>9</v>
      </c>
      <c r="W41" s="340"/>
      <c r="X41" s="345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ht="15" customHeight="1">
      <c r="A42" s="348">
        <v>45359</v>
      </c>
      <c r="B42" s="314"/>
      <c r="C42" s="315"/>
      <c r="D42" s="315"/>
      <c r="E42" s="315"/>
      <c r="F42" s="372"/>
      <c r="G42" s="315"/>
      <c r="H42" s="326"/>
      <c r="I42" s="345" t="s">
        <v>144</v>
      </c>
      <c r="J42" s="29">
        <v>0.4</v>
      </c>
      <c r="K42" s="250" t="s">
        <v>364</v>
      </c>
      <c r="L42" s="29">
        <v>2</v>
      </c>
      <c r="M42" s="176" t="s">
        <v>360</v>
      </c>
      <c r="N42" s="176">
        <v>1.5</v>
      </c>
      <c r="O42" s="195" t="s">
        <v>323</v>
      </c>
      <c r="P42" s="196">
        <v>0.5</v>
      </c>
      <c r="Q42" s="141" t="s">
        <v>32</v>
      </c>
      <c r="R42" s="141">
        <v>0.05</v>
      </c>
      <c r="S42" s="140" t="s">
        <v>306</v>
      </c>
      <c r="T42" s="229">
        <v>1</v>
      </c>
      <c r="U42" s="193"/>
      <c r="V42" s="330"/>
      <c r="W42" s="340"/>
      <c r="X42" s="345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 ht="15" customHeight="1">
      <c r="A43" s="349"/>
      <c r="B43" s="314"/>
      <c r="C43" s="315"/>
      <c r="D43" s="315"/>
      <c r="E43" s="315"/>
      <c r="F43" s="372"/>
      <c r="G43" s="315"/>
      <c r="H43" s="326"/>
      <c r="I43" s="345" t="s">
        <v>37</v>
      </c>
      <c r="J43" s="29">
        <v>2</v>
      </c>
      <c r="K43" s="250" t="s">
        <v>25</v>
      </c>
      <c r="L43" s="29">
        <v>2</v>
      </c>
      <c r="M43" s="176" t="s">
        <v>25</v>
      </c>
      <c r="N43" s="176">
        <v>0.5</v>
      </c>
      <c r="O43" s="33" t="s">
        <v>32</v>
      </c>
      <c r="P43" s="33">
        <v>0.05</v>
      </c>
      <c r="Q43" s="141"/>
      <c r="R43" s="141"/>
      <c r="S43" s="141" t="s">
        <v>32</v>
      </c>
      <c r="T43" s="229">
        <v>0.05</v>
      </c>
      <c r="U43" s="193"/>
      <c r="V43" s="330"/>
      <c r="W43" s="340"/>
      <c r="X43" s="345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ht="15" customHeight="1">
      <c r="A44" s="347" t="s">
        <v>114</v>
      </c>
      <c r="B44" s="314"/>
      <c r="C44" s="315"/>
      <c r="D44" s="315"/>
      <c r="E44" s="315"/>
      <c r="F44" s="372"/>
      <c r="G44" s="315"/>
      <c r="H44" s="326"/>
      <c r="I44" s="345"/>
      <c r="J44" s="29"/>
      <c r="K44" s="29" t="s">
        <v>32</v>
      </c>
      <c r="L44" s="29">
        <v>0.05</v>
      </c>
      <c r="M44" s="176" t="s">
        <v>32</v>
      </c>
      <c r="N44" s="176">
        <v>0.05</v>
      </c>
      <c r="O44" s="33"/>
      <c r="P44" s="33"/>
      <c r="Q44" s="141"/>
      <c r="R44" s="141"/>
      <c r="S44" s="141"/>
      <c r="T44" s="229"/>
      <c r="U44" s="193"/>
      <c r="V44" s="330"/>
      <c r="W44" s="340"/>
      <c r="X44" s="345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 ht="15" customHeight="1">
      <c r="A45" s="347"/>
      <c r="B45" s="314"/>
      <c r="C45" s="315"/>
      <c r="D45" s="315"/>
      <c r="E45" s="315"/>
      <c r="F45" s="372"/>
      <c r="G45" s="315"/>
      <c r="H45" s="326"/>
      <c r="I45" s="345"/>
      <c r="J45" s="29"/>
      <c r="K45" s="29" t="s">
        <v>166</v>
      </c>
      <c r="L45" s="29"/>
      <c r="M45" s="176"/>
      <c r="N45" s="176"/>
      <c r="O45" s="29"/>
      <c r="P45" s="29"/>
      <c r="Q45" s="141"/>
      <c r="R45" s="141"/>
      <c r="S45" s="141"/>
      <c r="T45" s="229"/>
      <c r="U45" s="193"/>
      <c r="V45" s="330"/>
      <c r="W45" s="340"/>
      <c r="X45" s="345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 ht="15" customHeight="1" thickBot="1">
      <c r="A46" s="350"/>
      <c r="B46" s="311"/>
      <c r="C46" s="312"/>
      <c r="D46" s="312"/>
      <c r="E46" s="312"/>
      <c r="F46" s="374"/>
      <c r="G46" s="312"/>
      <c r="H46" s="371"/>
      <c r="I46" s="359"/>
      <c r="J46" s="38"/>
      <c r="K46" s="38"/>
      <c r="L46" s="38"/>
      <c r="M46" s="177"/>
      <c r="N46" s="178"/>
      <c r="O46" s="197"/>
      <c r="P46" s="197"/>
      <c r="Q46" s="167"/>
      <c r="R46" s="167"/>
      <c r="S46" s="167"/>
      <c r="T46" s="223"/>
      <c r="U46" s="332"/>
      <c r="V46" s="333"/>
      <c r="W46" s="341"/>
      <c r="X46" s="359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 ht="15" customHeight="1">
      <c r="A47" s="346" t="s">
        <v>124</v>
      </c>
      <c r="B47" s="305">
        <v>5</v>
      </c>
      <c r="C47" s="306">
        <v>2.1</v>
      </c>
      <c r="D47" s="306">
        <v>2.1</v>
      </c>
      <c r="E47" s="306">
        <v>3</v>
      </c>
      <c r="F47" s="375">
        <v>0</v>
      </c>
      <c r="G47" s="306">
        <v>0</v>
      </c>
      <c r="H47" s="369">
        <v>695</v>
      </c>
      <c r="I47" s="464" t="s">
        <v>17</v>
      </c>
      <c r="J47" s="424"/>
      <c r="K47" s="427" t="s">
        <v>324</v>
      </c>
      <c r="L47" s="424"/>
      <c r="M47" s="427" t="s">
        <v>209</v>
      </c>
      <c r="N47" s="424"/>
      <c r="O47" s="215" t="s">
        <v>325</v>
      </c>
      <c r="P47" s="260"/>
      <c r="Q47" s="215" t="s">
        <v>19</v>
      </c>
      <c r="R47" s="215"/>
      <c r="S47" s="427" t="s">
        <v>280</v>
      </c>
      <c r="T47" s="415"/>
      <c r="U47" s="328" t="s">
        <v>357</v>
      </c>
      <c r="V47" s="329"/>
      <c r="W47" s="392"/>
      <c r="X47" s="390"/>
      <c r="Y47" s="42" t="str">
        <f>A47</f>
        <v>e1</v>
      </c>
      <c r="Z47" s="43" t="str">
        <f>I48&amp;" "&amp;I49&amp;" "&amp;I50&amp;" "&amp;I51&amp;" "&amp;I52&amp;" "&amp;I53</f>
        <v xml:space="preserve">米     </v>
      </c>
      <c r="AA47" s="43" t="str">
        <f>K48&amp;" "&amp;K49&amp;" "&amp;K50&amp;" "&amp;K51&amp;" "&amp;K52&amp;" "&amp;K53</f>
        <v xml:space="preserve">豆干 時蔬 大番茄 薑 番茄糊 </v>
      </c>
      <c r="AB47" s="43" t="str">
        <f>M48&amp;" "&amp;M49&amp;" "&amp;M50&amp;" "&amp;M51&amp;" "&amp;M52&amp;" "&amp;M53</f>
        <v xml:space="preserve">乾海帶 四角油豆腐 薑   </v>
      </c>
      <c r="AC47" s="43" t="str">
        <f>O48&amp;" "&amp;O49&amp;" "&amp;O50&amp;" "&amp;O51&amp;" "&amp;O52&amp;" "&amp;O53</f>
        <v xml:space="preserve">素肉 時蔬 乾香菇 薑  </v>
      </c>
      <c r="AD47" s="43" t="str">
        <f>Q48&amp;" "&amp;Q49&amp;" "&amp;Q50&amp;" "&amp;Q51&amp;" "&amp;Q52&amp;" "&amp;Q53</f>
        <v xml:space="preserve">蔬菜 薑    </v>
      </c>
      <c r="AE47" s="43" t="str">
        <f>S48&amp;" "&amp;S49&amp;" "&amp;S50&amp;" "&amp;S51&amp;" "&amp;S52&amp;" "&amp;S53</f>
        <v xml:space="preserve">白蘿蔔 蔬菜丸子 薑   </v>
      </c>
      <c r="AF47" s="43" t="str">
        <f>U48&amp;" "&amp;U49&amp;" "&amp;U50&amp;" "&amp;U51&amp;" "&amp;U52&amp;" "&amp;U53</f>
        <v xml:space="preserve">點心     </v>
      </c>
      <c r="AG47" s="43" t="str">
        <f>W48&amp;" "&amp;W49&amp;" "&amp;W50&amp;" "&amp;W51&amp;" "&amp;W52&amp;" "&amp;W53</f>
        <v xml:space="preserve">     </v>
      </c>
      <c r="AH47" s="43" t="str">
        <f>X48&amp;" "&amp;X49&amp;" "&amp;X50&amp;" "&amp;X51&amp;" "&amp;X52&amp;" "&amp;X53</f>
        <v xml:space="preserve">     </v>
      </c>
    </row>
    <row r="48" spans="1:34" ht="15" customHeight="1">
      <c r="A48" s="347"/>
      <c r="B48" s="308"/>
      <c r="C48" s="309"/>
      <c r="D48" s="309"/>
      <c r="E48" s="309"/>
      <c r="F48" s="373"/>
      <c r="G48" s="309"/>
      <c r="H48" s="370"/>
      <c r="I48" s="345" t="s">
        <v>20</v>
      </c>
      <c r="J48" s="29">
        <v>10</v>
      </c>
      <c r="K48" s="250" t="s">
        <v>326</v>
      </c>
      <c r="L48" s="29">
        <v>7</v>
      </c>
      <c r="M48" s="29" t="s">
        <v>65</v>
      </c>
      <c r="N48" s="29">
        <v>1</v>
      </c>
      <c r="O48" s="141" t="s">
        <v>327</v>
      </c>
      <c r="P48" s="141">
        <v>0.6</v>
      </c>
      <c r="Q48" s="180" t="s">
        <v>15</v>
      </c>
      <c r="R48" s="180">
        <v>7</v>
      </c>
      <c r="S48" s="29" t="s">
        <v>49</v>
      </c>
      <c r="T48" s="219">
        <v>3</v>
      </c>
      <c r="U48" s="193" t="s">
        <v>357</v>
      </c>
      <c r="V48" s="330">
        <v>9</v>
      </c>
      <c r="W48" s="340"/>
      <c r="X48" s="345"/>
      <c r="Y48" s="44"/>
      <c r="Z48" s="8"/>
      <c r="AA48" s="8"/>
      <c r="AB48" s="8"/>
      <c r="AC48" s="8"/>
      <c r="AD48" s="8"/>
      <c r="AE48" s="8"/>
      <c r="AF48" s="8"/>
      <c r="AG48" s="8"/>
      <c r="AH48" s="8"/>
    </row>
    <row r="49" spans="1:34" ht="15" customHeight="1">
      <c r="A49" s="348">
        <v>45362</v>
      </c>
      <c r="B49" s="308"/>
      <c r="C49" s="309"/>
      <c r="D49" s="309"/>
      <c r="E49" s="309"/>
      <c r="F49" s="373"/>
      <c r="G49" s="309"/>
      <c r="H49" s="370"/>
      <c r="I49" s="345"/>
      <c r="J49" s="29"/>
      <c r="K49" s="29" t="s">
        <v>155</v>
      </c>
      <c r="L49" s="29">
        <v>2</v>
      </c>
      <c r="M49" s="144" t="s">
        <v>43</v>
      </c>
      <c r="N49" s="29">
        <v>5</v>
      </c>
      <c r="O49" s="180" t="s">
        <v>19</v>
      </c>
      <c r="P49" s="180">
        <v>6</v>
      </c>
      <c r="Q49" s="141" t="s">
        <v>32</v>
      </c>
      <c r="R49" s="141">
        <v>0.05</v>
      </c>
      <c r="S49" s="29" t="s">
        <v>317</v>
      </c>
      <c r="T49" s="219">
        <v>1</v>
      </c>
      <c r="U49" s="193"/>
      <c r="V49" s="330"/>
      <c r="W49" s="340"/>
      <c r="X49" s="345"/>
      <c r="Y49" s="44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5" customHeight="1">
      <c r="A50" s="349"/>
      <c r="B50" s="308"/>
      <c r="C50" s="309"/>
      <c r="D50" s="309"/>
      <c r="E50" s="309"/>
      <c r="F50" s="373"/>
      <c r="G50" s="309"/>
      <c r="H50" s="370"/>
      <c r="I50" s="345"/>
      <c r="J50" s="29"/>
      <c r="K50" s="29" t="s">
        <v>53</v>
      </c>
      <c r="L50" s="29">
        <v>2</v>
      </c>
      <c r="M50" s="29" t="s">
        <v>32</v>
      </c>
      <c r="N50" s="29">
        <v>0.05</v>
      </c>
      <c r="O50" s="180" t="s">
        <v>69</v>
      </c>
      <c r="P50" s="180">
        <v>0.01</v>
      </c>
      <c r="Q50" s="141"/>
      <c r="R50" s="141"/>
      <c r="S50" s="29" t="s">
        <v>32</v>
      </c>
      <c r="T50" s="219">
        <v>0.05</v>
      </c>
      <c r="U50" s="193"/>
      <c r="V50" s="330"/>
      <c r="W50" s="340"/>
      <c r="X50" s="345"/>
      <c r="Y50" s="44"/>
      <c r="Z50" s="8"/>
      <c r="AA50" s="8"/>
      <c r="AB50" s="8"/>
      <c r="AC50" s="8"/>
      <c r="AD50" s="8"/>
      <c r="AE50" s="8"/>
      <c r="AF50" s="8"/>
      <c r="AG50" s="8"/>
      <c r="AH50" s="8"/>
    </row>
    <row r="51" spans="1:34" ht="15" customHeight="1">
      <c r="A51" s="347" t="s">
        <v>116</v>
      </c>
      <c r="B51" s="308"/>
      <c r="C51" s="309"/>
      <c r="D51" s="309"/>
      <c r="E51" s="309"/>
      <c r="F51" s="373"/>
      <c r="G51" s="309"/>
      <c r="H51" s="370"/>
      <c r="I51" s="345"/>
      <c r="J51" s="29"/>
      <c r="K51" s="29" t="s">
        <v>32</v>
      </c>
      <c r="L51" s="29">
        <v>0.05</v>
      </c>
      <c r="M51" s="29"/>
      <c r="N51" s="29"/>
      <c r="O51" s="141" t="s">
        <v>32</v>
      </c>
      <c r="P51" s="141">
        <v>0.05</v>
      </c>
      <c r="Q51" s="141"/>
      <c r="R51" s="141"/>
      <c r="S51" s="29"/>
      <c r="T51" s="219"/>
      <c r="U51" s="193"/>
      <c r="V51" s="330"/>
      <c r="W51" s="340"/>
      <c r="X51" s="345"/>
      <c r="Y51" s="44"/>
      <c r="Z51" s="8"/>
      <c r="AA51" s="8"/>
      <c r="AB51" s="8"/>
      <c r="AC51" s="8"/>
      <c r="AD51" s="8"/>
      <c r="AE51" s="8"/>
      <c r="AF51" s="8"/>
      <c r="AG51" s="8"/>
      <c r="AH51" s="8"/>
    </row>
    <row r="52" spans="1:34" ht="15" customHeight="1">
      <c r="A52" s="347"/>
      <c r="B52" s="308"/>
      <c r="C52" s="309"/>
      <c r="D52" s="309"/>
      <c r="E52" s="309"/>
      <c r="F52" s="373"/>
      <c r="G52" s="309"/>
      <c r="H52" s="370"/>
      <c r="I52" s="345"/>
      <c r="J52" s="29"/>
      <c r="K52" s="29" t="s">
        <v>168</v>
      </c>
      <c r="L52" s="29"/>
      <c r="M52" s="29"/>
      <c r="N52" s="29"/>
      <c r="O52" s="141"/>
      <c r="P52" s="141"/>
      <c r="Q52" s="141"/>
      <c r="R52" s="141"/>
      <c r="S52" s="29"/>
      <c r="T52" s="219"/>
      <c r="U52" s="193"/>
      <c r="V52" s="330"/>
      <c r="W52" s="340"/>
      <c r="X52" s="345"/>
      <c r="Y52" s="44"/>
      <c r="Z52" s="8"/>
      <c r="AA52" s="8"/>
      <c r="AB52" s="8"/>
      <c r="AC52" s="8"/>
      <c r="AD52" s="8"/>
      <c r="AE52" s="8"/>
      <c r="AF52" s="8"/>
      <c r="AG52" s="8"/>
      <c r="AH52" s="8"/>
    </row>
    <row r="53" spans="1:34" ht="15" customHeight="1" thickBot="1">
      <c r="A53" s="350"/>
      <c r="B53" s="311"/>
      <c r="C53" s="312"/>
      <c r="D53" s="312"/>
      <c r="E53" s="312"/>
      <c r="F53" s="374"/>
      <c r="G53" s="312"/>
      <c r="H53" s="371"/>
      <c r="I53" s="359"/>
      <c r="J53" s="38"/>
      <c r="K53" s="38"/>
      <c r="L53" s="38"/>
      <c r="M53" s="38"/>
      <c r="N53" s="38"/>
      <c r="O53" s="168"/>
      <c r="P53" s="168"/>
      <c r="Q53" s="167"/>
      <c r="R53" s="167"/>
      <c r="S53" s="38"/>
      <c r="T53" s="218"/>
      <c r="U53" s="332"/>
      <c r="V53" s="333"/>
      <c r="W53" s="341"/>
      <c r="X53" s="359"/>
      <c r="Y53" s="45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1:34" ht="15" customHeight="1">
      <c r="A54" s="346" t="s">
        <v>125</v>
      </c>
      <c r="B54" s="305">
        <v>5</v>
      </c>
      <c r="C54" s="306">
        <v>2.4</v>
      </c>
      <c r="D54" s="306">
        <v>2.5</v>
      </c>
      <c r="E54" s="306">
        <v>3</v>
      </c>
      <c r="F54" s="375">
        <v>0</v>
      </c>
      <c r="G54" s="306">
        <v>0</v>
      </c>
      <c r="H54" s="369">
        <v>728</v>
      </c>
      <c r="I54" s="513" t="s">
        <v>33</v>
      </c>
      <c r="J54" s="441"/>
      <c r="K54" s="463" t="s">
        <v>328</v>
      </c>
      <c r="L54" s="441"/>
      <c r="M54" s="255" t="s">
        <v>329</v>
      </c>
      <c r="N54" s="261"/>
      <c r="O54" s="200" t="s">
        <v>250</v>
      </c>
      <c r="P54" s="262"/>
      <c r="Q54" s="255" t="s">
        <v>19</v>
      </c>
      <c r="R54" s="255"/>
      <c r="S54" s="428" t="s">
        <v>282</v>
      </c>
      <c r="T54" s="433"/>
      <c r="U54" s="328" t="s">
        <v>357</v>
      </c>
      <c r="V54" s="329"/>
      <c r="W54" s="340"/>
      <c r="X54" s="390"/>
      <c r="Y54" s="42" t="str">
        <f>A54</f>
        <v>e2</v>
      </c>
      <c r="Z54" s="43" t="str">
        <f>I55&amp;" "&amp;I56&amp;" "&amp;I57&amp;" "&amp;I58&amp;" "&amp;I59&amp;" "&amp;I60</f>
        <v xml:space="preserve">米 糙米    </v>
      </c>
      <c r="AA54" s="43" t="str">
        <f>K55&amp;" "&amp;K56&amp;" "&amp;K57&amp;" "&amp;K58&amp;" "&amp;K59&amp;" "&amp;K60</f>
        <v xml:space="preserve">豆腐 時蔬 胡蘿蔔 薑 照燒醬 </v>
      </c>
      <c r="AB54" s="43" t="str">
        <f>M55&amp;" "&amp;M56&amp;" "&amp;M57&amp;" "&amp;M58&amp;" "&amp;M59&amp;" "&amp;M60</f>
        <v xml:space="preserve">麵筋泡 結球白菜 乾香菇 胡蘿蔔 薑 </v>
      </c>
      <c r="AC54" s="43" t="str">
        <f>O55&amp;" "&amp;O56&amp;" "&amp;O57&amp;" "&amp;O58&amp;" "&amp;O59&amp;" "&amp;O60</f>
        <v xml:space="preserve">綠豆芽 素火腿 芹菜 胡蘿蔔 薑 </v>
      </c>
      <c r="AD54" s="43" t="str">
        <f>Q55&amp;" "&amp;Q56&amp;" "&amp;Q57&amp;" "&amp;Q58&amp;" "&amp;Q59&amp;" "&amp;Q60</f>
        <v xml:space="preserve">蔬菜 薑    </v>
      </c>
      <c r="AE54" s="43" t="str">
        <f>S55&amp;" "&amp;S56&amp;" "&amp;S57&amp;" "&amp;S58&amp;" "&amp;S59&amp;" "&amp;S60</f>
        <v xml:space="preserve">牛蒡 薑 枸杞   </v>
      </c>
      <c r="AF54" s="43" t="str">
        <f>U55&amp;" "&amp;U56&amp;" "&amp;U57&amp;" "&amp;U58&amp;" "&amp;U59&amp;" "&amp;U60</f>
        <v xml:space="preserve">點心     </v>
      </c>
      <c r="AG54" s="43" t="str">
        <f>W55&amp;" "&amp;W56&amp;" "&amp;W57&amp;" "&amp;W58&amp;" "&amp;W59&amp;" "&amp;W60</f>
        <v xml:space="preserve">     </v>
      </c>
      <c r="AH54" s="43" t="str">
        <f>X55&amp;" "&amp;X56&amp;" "&amp;X57&amp;" "&amp;X58&amp;" "&amp;X59&amp;" "&amp;X60</f>
        <v xml:space="preserve">     </v>
      </c>
    </row>
    <row r="55" spans="1:34" ht="15" customHeight="1">
      <c r="A55" s="347"/>
      <c r="B55" s="308"/>
      <c r="C55" s="309"/>
      <c r="D55" s="309"/>
      <c r="E55" s="309"/>
      <c r="F55" s="373"/>
      <c r="G55" s="309"/>
      <c r="H55" s="370"/>
      <c r="I55" s="345" t="s">
        <v>20</v>
      </c>
      <c r="J55" s="29">
        <v>8</v>
      </c>
      <c r="K55" s="144" t="s">
        <v>220</v>
      </c>
      <c r="L55" s="144">
        <v>9</v>
      </c>
      <c r="M55" s="141" t="s">
        <v>330</v>
      </c>
      <c r="N55" s="250">
        <v>1.5</v>
      </c>
      <c r="O55" s="29" t="s">
        <v>23</v>
      </c>
      <c r="P55" s="33">
        <v>4.5</v>
      </c>
      <c r="Q55" s="180" t="s">
        <v>15</v>
      </c>
      <c r="R55" s="180">
        <v>7</v>
      </c>
      <c r="S55" s="29" t="s">
        <v>283</v>
      </c>
      <c r="T55" s="219">
        <v>2</v>
      </c>
      <c r="U55" s="193" t="s">
        <v>357</v>
      </c>
      <c r="V55" s="330">
        <v>9</v>
      </c>
      <c r="W55" s="340"/>
      <c r="X55" s="345"/>
      <c r="Y55" s="44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5" customHeight="1">
      <c r="A56" s="348">
        <v>45363</v>
      </c>
      <c r="B56" s="308"/>
      <c r="C56" s="309"/>
      <c r="D56" s="309"/>
      <c r="E56" s="309"/>
      <c r="F56" s="373"/>
      <c r="G56" s="309"/>
      <c r="H56" s="370"/>
      <c r="I56" s="345" t="s">
        <v>37</v>
      </c>
      <c r="J56" s="29">
        <v>2</v>
      </c>
      <c r="K56" s="144" t="s">
        <v>155</v>
      </c>
      <c r="L56" s="144">
        <v>2</v>
      </c>
      <c r="M56" s="180" t="s">
        <v>40</v>
      </c>
      <c r="N56" s="263">
        <v>7</v>
      </c>
      <c r="O56" s="193" t="s">
        <v>331</v>
      </c>
      <c r="P56" s="193">
        <v>1</v>
      </c>
      <c r="Q56" s="141" t="s">
        <v>32</v>
      </c>
      <c r="R56" s="141">
        <v>0.05</v>
      </c>
      <c r="S56" s="29" t="s">
        <v>32</v>
      </c>
      <c r="T56" s="219">
        <v>0.05</v>
      </c>
      <c r="U56" s="193"/>
      <c r="V56" s="330"/>
      <c r="W56" s="340"/>
      <c r="X56" s="345"/>
      <c r="Y56" s="44"/>
      <c r="Z56" s="8"/>
      <c r="AA56" s="8"/>
      <c r="AB56" s="8"/>
      <c r="AC56" s="8"/>
      <c r="AD56" s="8"/>
      <c r="AE56" s="8"/>
      <c r="AF56" s="8"/>
      <c r="AG56" s="8"/>
      <c r="AH56" s="8"/>
    </row>
    <row r="57" spans="1:34" ht="15" customHeight="1">
      <c r="A57" s="349"/>
      <c r="B57" s="308"/>
      <c r="C57" s="309"/>
      <c r="D57" s="309"/>
      <c r="E57" s="309"/>
      <c r="F57" s="373"/>
      <c r="G57" s="309"/>
      <c r="H57" s="370"/>
      <c r="I57" s="345"/>
      <c r="J57" s="29"/>
      <c r="K57" s="144" t="s">
        <v>25</v>
      </c>
      <c r="L57" s="144">
        <v>0.5</v>
      </c>
      <c r="M57" s="180" t="s">
        <v>69</v>
      </c>
      <c r="N57" s="263">
        <v>0.01</v>
      </c>
      <c r="O57" s="33" t="s">
        <v>176</v>
      </c>
      <c r="P57" s="33">
        <v>0.5</v>
      </c>
      <c r="Q57" s="141"/>
      <c r="R57" s="141"/>
      <c r="S57" s="29" t="s">
        <v>70</v>
      </c>
      <c r="T57" s="219"/>
      <c r="U57" s="193"/>
      <c r="V57" s="330"/>
      <c r="W57" s="340"/>
      <c r="X57" s="345"/>
      <c r="Y57" s="44"/>
      <c r="Z57" s="8"/>
      <c r="AA57" s="8"/>
      <c r="AB57" s="8"/>
      <c r="AC57" s="8"/>
      <c r="AD57" s="8"/>
      <c r="AE57" s="8"/>
      <c r="AF57" s="8"/>
      <c r="AG57" s="8"/>
      <c r="AH57" s="8"/>
    </row>
    <row r="58" spans="1:34" ht="15" customHeight="1">
      <c r="A58" s="347" t="s">
        <v>118</v>
      </c>
      <c r="B58" s="308"/>
      <c r="C58" s="309"/>
      <c r="D58" s="309"/>
      <c r="E58" s="309"/>
      <c r="F58" s="373"/>
      <c r="G58" s="309"/>
      <c r="H58" s="370"/>
      <c r="I58" s="345"/>
      <c r="J58" s="29"/>
      <c r="K58" s="29" t="s">
        <v>32</v>
      </c>
      <c r="L58" s="29">
        <v>0.05</v>
      </c>
      <c r="M58" s="141" t="s">
        <v>25</v>
      </c>
      <c r="N58" s="250">
        <v>0.5</v>
      </c>
      <c r="O58" s="29" t="s">
        <v>25</v>
      </c>
      <c r="P58" s="29">
        <v>0.5</v>
      </c>
      <c r="Q58" s="141"/>
      <c r="R58" s="141"/>
      <c r="S58" s="29"/>
      <c r="T58" s="219"/>
      <c r="U58" s="193"/>
      <c r="V58" s="330"/>
      <c r="W58" s="340"/>
      <c r="X58" s="345"/>
      <c r="Y58" s="44"/>
      <c r="Z58" s="8"/>
      <c r="AA58" s="8"/>
      <c r="AB58" s="8"/>
      <c r="AC58" s="8"/>
      <c r="AD58" s="8"/>
      <c r="AE58" s="8"/>
      <c r="AF58" s="8"/>
      <c r="AG58" s="8"/>
      <c r="AH58" s="8"/>
    </row>
    <row r="59" spans="1:34" ht="15" customHeight="1">
      <c r="A59" s="347"/>
      <c r="B59" s="308"/>
      <c r="C59" s="309"/>
      <c r="D59" s="309"/>
      <c r="E59" s="309"/>
      <c r="F59" s="373"/>
      <c r="G59" s="309"/>
      <c r="H59" s="370"/>
      <c r="I59" s="345"/>
      <c r="J59" s="29"/>
      <c r="K59" s="144" t="s">
        <v>170</v>
      </c>
      <c r="L59" s="144"/>
      <c r="M59" s="29" t="s">
        <v>32</v>
      </c>
      <c r="N59" s="29">
        <v>0.05</v>
      </c>
      <c r="O59" s="29" t="s">
        <v>32</v>
      </c>
      <c r="P59" s="29">
        <v>0.05</v>
      </c>
      <c r="Q59" s="141"/>
      <c r="R59" s="141"/>
      <c r="S59" s="144"/>
      <c r="T59" s="220"/>
      <c r="U59" s="193"/>
      <c r="V59" s="330"/>
      <c r="W59" s="340"/>
      <c r="X59" s="345"/>
      <c r="Y59" s="44"/>
      <c r="Z59" s="8"/>
      <c r="AA59" s="8"/>
      <c r="AB59" s="8"/>
      <c r="AC59" s="8"/>
      <c r="AD59" s="8"/>
      <c r="AE59" s="8"/>
      <c r="AF59" s="8"/>
      <c r="AG59" s="8"/>
      <c r="AH59" s="8"/>
    </row>
    <row r="60" spans="1:34" ht="15" customHeight="1" thickBot="1">
      <c r="A60" s="350"/>
      <c r="B60" s="311"/>
      <c r="C60" s="312"/>
      <c r="D60" s="312"/>
      <c r="E60" s="312"/>
      <c r="F60" s="374"/>
      <c r="G60" s="312"/>
      <c r="H60" s="371"/>
      <c r="I60" s="362"/>
      <c r="J60" s="264"/>
      <c r="K60" s="264"/>
      <c r="L60" s="264"/>
      <c r="M60" s="264"/>
      <c r="N60" s="264"/>
      <c r="O60" s="265"/>
      <c r="P60" s="265"/>
      <c r="Q60" s="266"/>
      <c r="R60" s="266"/>
      <c r="S60" s="264"/>
      <c r="T60" s="267"/>
      <c r="U60" s="332"/>
      <c r="V60" s="333"/>
      <c r="W60" s="341"/>
      <c r="X60" s="359"/>
      <c r="Y60" s="45"/>
      <c r="Z60" s="53"/>
      <c r="AA60" s="53"/>
      <c r="AB60" s="53"/>
      <c r="AC60" s="53"/>
      <c r="AD60" s="53"/>
      <c r="AE60" s="53"/>
      <c r="AF60" s="53"/>
      <c r="AG60" s="53"/>
      <c r="AH60" s="53"/>
    </row>
    <row r="61" spans="1:34" ht="15" customHeight="1">
      <c r="A61" s="351" t="s">
        <v>126</v>
      </c>
      <c r="B61" s="305">
        <v>4.4000000000000004</v>
      </c>
      <c r="C61" s="306">
        <v>2.2000000000000002</v>
      </c>
      <c r="D61" s="306">
        <v>2</v>
      </c>
      <c r="E61" s="306">
        <v>3</v>
      </c>
      <c r="F61" s="375">
        <v>0</v>
      </c>
      <c r="G61" s="306">
        <v>0</v>
      </c>
      <c r="H61" s="369">
        <v>658</v>
      </c>
      <c r="I61" s="504" t="s">
        <v>145</v>
      </c>
      <c r="J61" s="451"/>
      <c r="K61" s="268" t="s">
        <v>332</v>
      </c>
      <c r="L61" s="252"/>
      <c r="M61" s="269" t="s">
        <v>333</v>
      </c>
      <c r="N61" s="269"/>
      <c r="O61" s="198" t="s">
        <v>252</v>
      </c>
      <c r="P61" s="198"/>
      <c r="Q61" s="215" t="s">
        <v>19</v>
      </c>
      <c r="R61" s="215"/>
      <c r="S61" s="511" t="s">
        <v>284</v>
      </c>
      <c r="T61" s="512"/>
      <c r="U61" s="334" t="s">
        <v>357</v>
      </c>
      <c r="V61" s="335"/>
      <c r="W61" s="340"/>
      <c r="X61" s="390"/>
      <c r="Y61" s="42" t="str">
        <f>A61</f>
        <v>e3</v>
      </c>
      <c r="Z61" s="43" t="str">
        <f>I62&amp;" "&amp;I63&amp;" "&amp;I64&amp;" "&amp;I65&amp;" "&amp;I66&amp;" "&amp;I67</f>
        <v xml:space="preserve">刈包     </v>
      </c>
      <c r="AA61" s="43" t="str">
        <f>K62&amp;" "&amp;K63&amp;" "&amp;K64&amp;" "&amp;K65&amp;" "&amp;K66&amp;" "&amp;K67</f>
        <v xml:space="preserve">紅麴素排     </v>
      </c>
      <c r="AB61" s="43" t="str">
        <f>M62&amp;" "&amp;M63&amp;" "&amp;M64&amp;" "&amp;M65&amp;" "&amp;M66&amp;" "&amp;M67</f>
        <v xml:space="preserve">豆包 冷凍花椰菜 胡蘿蔔 薑  </v>
      </c>
      <c r="AC61" s="43" t="str">
        <f>O62&amp;" "&amp;O63&amp;" "&amp;O64&amp;" "&amp;O65&amp;" "&amp;O66&amp;" "&amp;O67</f>
        <v xml:space="preserve">麵腸 酸菜 薑 紅辣椒  </v>
      </c>
      <c r="AD61" s="43" t="str">
        <f>Q62&amp;" "&amp;Q63&amp;" "&amp;Q64&amp;" "&amp;Q65&amp;" "&amp;Q66&amp;" "&amp;Q67</f>
        <v xml:space="preserve">蔬菜 薑    </v>
      </c>
      <c r="AE61" s="43" t="str">
        <f>S62&amp;" "&amp;S63&amp;" "&amp;S64&amp;" "&amp;S65&amp;" "&amp;S66&amp;" "&amp;S67</f>
        <v xml:space="preserve">紅麵線 雞蛋 脆筍 時蔬 乾木耳 </v>
      </c>
      <c r="AF61" s="43" t="str">
        <f>U62&amp;" "&amp;U63&amp;" "&amp;U64&amp;" "&amp;U65&amp;" "&amp;U66&amp;" "&amp;U67</f>
        <v xml:space="preserve">點心     </v>
      </c>
      <c r="AG61" s="43" t="str">
        <f>W62&amp;" "&amp;W63&amp;" "&amp;W64&amp;" "&amp;W65&amp;" "&amp;W66&amp;" "&amp;W67</f>
        <v xml:space="preserve">     </v>
      </c>
      <c r="AH61" s="43" t="str">
        <f>X62&amp;" "&amp;X63&amp;" "&amp;X64&amp;" "&amp;X65&amp;" "&amp;X66&amp;" "&amp;X67</f>
        <v xml:space="preserve">     </v>
      </c>
    </row>
    <row r="62" spans="1:34" ht="15" customHeight="1">
      <c r="A62" s="351"/>
      <c r="B62" s="308"/>
      <c r="C62" s="309"/>
      <c r="D62" s="309"/>
      <c r="E62" s="309"/>
      <c r="F62" s="373"/>
      <c r="G62" s="309"/>
      <c r="H62" s="370"/>
      <c r="I62" s="212" t="s">
        <v>146</v>
      </c>
      <c r="J62" s="140">
        <v>6</v>
      </c>
      <c r="K62" s="256" t="s">
        <v>310</v>
      </c>
      <c r="L62" s="141">
        <v>6</v>
      </c>
      <c r="M62" s="140" t="s">
        <v>308</v>
      </c>
      <c r="N62" s="166">
        <v>3</v>
      </c>
      <c r="O62" s="140" t="s">
        <v>253</v>
      </c>
      <c r="P62" s="166">
        <v>4</v>
      </c>
      <c r="Q62" s="180" t="s">
        <v>15</v>
      </c>
      <c r="R62" s="180">
        <v>7</v>
      </c>
      <c r="S62" s="232" t="s">
        <v>285</v>
      </c>
      <c r="T62" s="233">
        <v>6</v>
      </c>
      <c r="U62" s="193" t="s">
        <v>357</v>
      </c>
      <c r="V62" s="330">
        <v>9</v>
      </c>
      <c r="W62" s="340"/>
      <c r="X62" s="345"/>
      <c r="Y62" s="44"/>
      <c r="Z62" s="8"/>
      <c r="AA62" s="8"/>
      <c r="AB62" s="8"/>
      <c r="AC62" s="8"/>
      <c r="AD62" s="8"/>
      <c r="AE62" s="8"/>
      <c r="AF62" s="8"/>
      <c r="AG62" s="8"/>
      <c r="AH62" s="8"/>
    </row>
    <row r="63" spans="1:34" ht="15" customHeight="1">
      <c r="A63" s="352">
        <v>45364</v>
      </c>
      <c r="B63" s="308"/>
      <c r="C63" s="309"/>
      <c r="D63" s="309"/>
      <c r="E63" s="309"/>
      <c r="F63" s="373"/>
      <c r="G63" s="309"/>
      <c r="H63" s="370"/>
      <c r="I63" s="212"/>
      <c r="J63" s="140"/>
      <c r="K63" s="256"/>
      <c r="L63" s="141"/>
      <c r="M63" s="140" t="s">
        <v>47</v>
      </c>
      <c r="N63" s="140">
        <v>7</v>
      </c>
      <c r="O63" s="140" t="s">
        <v>254</v>
      </c>
      <c r="P63" s="140">
        <v>3</v>
      </c>
      <c r="Q63" s="141" t="s">
        <v>32</v>
      </c>
      <c r="R63" s="141">
        <v>0.05</v>
      </c>
      <c r="S63" s="232" t="s">
        <v>259</v>
      </c>
      <c r="T63" s="234">
        <v>0.5</v>
      </c>
      <c r="U63" s="193"/>
      <c r="V63" s="330"/>
      <c r="W63" s="340"/>
      <c r="X63" s="345"/>
      <c r="Y63" s="44"/>
      <c r="Z63" s="8"/>
      <c r="AA63" s="8"/>
      <c r="AB63" s="8"/>
      <c r="AC63" s="8"/>
      <c r="AD63" s="8"/>
      <c r="AE63" s="8"/>
      <c r="AF63" s="8"/>
      <c r="AG63" s="8"/>
      <c r="AH63" s="8"/>
    </row>
    <row r="64" spans="1:34" ht="15" customHeight="1">
      <c r="A64" s="353"/>
      <c r="B64" s="308"/>
      <c r="C64" s="309"/>
      <c r="D64" s="309"/>
      <c r="E64" s="309"/>
      <c r="F64" s="373"/>
      <c r="G64" s="309"/>
      <c r="H64" s="370"/>
      <c r="I64" s="212"/>
      <c r="J64" s="140"/>
      <c r="K64" s="256"/>
      <c r="L64" s="141"/>
      <c r="M64" s="140" t="s">
        <v>25</v>
      </c>
      <c r="N64" s="140">
        <v>1</v>
      </c>
      <c r="O64" s="201" t="s">
        <v>32</v>
      </c>
      <c r="P64" s="201">
        <v>0.05</v>
      </c>
      <c r="Q64" s="141"/>
      <c r="R64" s="141"/>
      <c r="S64" s="232" t="s">
        <v>286</v>
      </c>
      <c r="T64" s="234">
        <v>1</v>
      </c>
      <c r="U64" s="193"/>
      <c r="V64" s="330"/>
      <c r="W64" s="340"/>
      <c r="X64" s="345"/>
      <c r="Y64" s="44"/>
      <c r="Z64" s="8"/>
      <c r="AA64" s="8"/>
      <c r="AB64" s="8"/>
      <c r="AC64" s="8"/>
      <c r="AD64" s="8"/>
      <c r="AE64" s="8"/>
      <c r="AF64" s="8"/>
      <c r="AG64" s="8"/>
      <c r="AH64" s="8"/>
    </row>
    <row r="65" spans="1:34" ht="15" customHeight="1">
      <c r="A65" s="351" t="s">
        <v>120</v>
      </c>
      <c r="B65" s="308"/>
      <c r="C65" s="309"/>
      <c r="D65" s="309"/>
      <c r="E65" s="309"/>
      <c r="F65" s="373"/>
      <c r="G65" s="309"/>
      <c r="H65" s="370"/>
      <c r="I65" s="212"/>
      <c r="J65" s="140"/>
      <c r="K65" s="256"/>
      <c r="L65" s="141"/>
      <c r="M65" s="140" t="s">
        <v>32</v>
      </c>
      <c r="N65" s="140">
        <v>0.05</v>
      </c>
      <c r="O65" s="140" t="s">
        <v>255</v>
      </c>
      <c r="P65" s="140"/>
      <c r="Q65" s="141"/>
      <c r="R65" s="141"/>
      <c r="S65" s="232" t="s">
        <v>155</v>
      </c>
      <c r="T65" s="233">
        <v>0.5</v>
      </c>
      <c r="U65" s="193"/>
      <c r="V65" s="330"/>
      <c r="W65" s="340"/>
      <c r="X65" s="345"/>
      <c r="Y65" s="44"/>
      <c r="Z65" s="8"/>
      <c r="AA65" s="8"/>
      <c r="AB65" s="8"/>
      <c r="AC65" s="8"/>
      <c r="AD65" s="8"/>
      <c r="AE65" s="8"/>
      <c r="AF65" s="8"/>
      <c r="AG65" s="8"/>
      <c r="AH65" s="8"/>
    </row>
    <row r="66" spans="1:34" ht="15" customHeight="1">
      <c r="A66" s="351"/>
      <c r="B66" s="308"/>
      <c r="C66" s="309"/>
      <c r="D66" s="309"/>
      <c r="E66" s="309"/>
      <c r="F66" s="373"/>
      <c r="G66" s="309"/>
      <c r="H66" s="370"/>
      <c r="I66" s="212"/>
      <c r="J66" s="140"/>
      <c r="K66" s="256"/>
      <c r="L66" s="141"/>
      <c r="M66" s="140"/>
      <c r="N66" s="140"/>
      <c r="O66" s="140"/>
      <c r="P66" s="140"/>
      <c r="Q66" s="141"/>
      <c r="R66" s="141"/>
      <c r="S66" s="235" t="s">
        <v>41</v>
      </c>
      <c r="T66" s="236">
        <v>0.02</v>
      </c>
      <c r="U66" s="193"/>
      <c r="V66" s="330"/>
      <c r="W66" s="340"/>
      <c r="X66" s="345"/>
      <c r="Y66" s="44"/>
      <c r="Z66" s="8"/>
      <c r="AA66" s="8"/>
      <c r="AB66" s="8"/>
      <c r="AC66" s="8"/>
      <c r="AD66" s="8"/>
      <c r="AE66" s="8"/>
      <c r="AF66" s="8"/>
      <c r="AG66" s="8"/>
      <c r="AH66" s="8"/>
    </row>
    <row r="67" spans="1:34" ht="15" customHeight="1" thickBot="1">
      <c r="A67" s="351"/>
      <c r="B67" s="378"/>
      <c r="C67" s="379"/>
      <c r="D67" s="379"/>
      <c r="E67" s="379"/>
      <c r="F67" s="380"/>
      <c r="G67" s="379"/>
      <c r="H67" s="381"/>
      <c r="I67" s="363"/>
      <c r="J67" s="149"/>
      <c r="K67" s="270"/>
      <c r="L67" s="167"/>
      <c r="M67" s="149"/>
      <c r="N67" s="149"/>
      <c r="O67" s="149"/>
      <c r="P67" s="149"/>
      <c r="Q67" s="167"/>
      <c r="R67" s="167"/>
      <c r="S67" s="271"/>
      <c r="T67" s="272"/>
      <c r="U67" s="227"/>
      <c r="V67" s="331"/>
      <c r="W67" s="341"/>
      <c r="X67" s="359"/>
      <c r="Y67" s="45"/>
      <c r="Z67" s="53"/>
      <c r="AA67" s="53"/>
      <c r="AB67" s="53"/>
      <c r="AC67" s="53"/>
      <c r="AD67" s="53"/>
      <c r="AE67" s="53"/>
      <c r="AF67" s="53"/>
      <c r="AG67" s="53"/>
      <c r="AH67" s="53"/>
    </row>
    <row r="68" spans="1:34" ht="15" customHeight="1">
      <c r="A68" s="346" t="s">
        <v>127</v>
      </c>
      <c r="B68" s="320">
        <v>5.8</v>
      </c>
      <c r="C68" s="321">
        <v>2.2000000000000002</v>
      </c>
      <c r="D68" s="321">
        <v>2</v>
      </c>
      <c r="E68" s="321">
        <v>3</v>
      </c>
      <c r="F68" s="376">
        <v>0</v>
      </c>
      <c r="G68" s="321">
        <v>0</v>
      </c>
      <c r="H68" s="377">
        <v>756</v>
      </c>
      <c r="I68" s="464" t="s">
        <v>33</v>
      </c>
      <c r="J68" s="424"/>
      <c r="K68" s="251" t="s">
        <v>334</v>
      </c>
      <c r="L68" s="252"/>
      <c r="M68" s="434" t="s">
        <v>212</v>
      </c>
      <c r="N68" s="442"/>
      <c r="O68" s="423" t="s">
        <v>335</v>
      </c>
      <c r="P68" s="424"/>
      <c r="Q68" s="215" t="s">
        <v>19</v>
      </c>
      <c r="R68" s="215"/>
      <c r="S68" s="414" t="s">
        <v>336</v>
      </c>
      <c r="T68" s="415"/>
      <c r="U68" s="328" t="s">
        <v>357</v>
      </c>
      <c r="V68" s="329"/>
      <c r="W68" s="340"/>
      <c r="X68" s="390"/>
      <c r="Y68" s="42" t="str">
        <f>A68</f>
        <v>e4</v>
      </c>
      <c r="Z68" s="43" t="str">
        <f>I69&amp;" "&amp;I70&amp;" "&amp;I71&amp;" "&amp;I72&amp;" "&amp;I73&amp;" "&amp;I74</f>
        <v xml:space="preserve">米 糙米    </v>
      </c>
      <c r="AA68" s="43" t="str">
        <f>K69&amp;" "&amp;K70&amp;" "&amp;K71&amp;" "&amp;K72&amp;" "&amp;K73&amp;" "&amp;K74</f>
        <v xml:space="preserve">百頁豆腐 芹菜 薑   </v>
      </c>
      <c r="AB68" s="43" t="str">
        <f>M69&amp;" "&amp;M70&amp;" "&amp;M71&amp;" "&amp;M72&amp;" "&amp;M73&amp;" "&amp;M74</f>
        <v xml:space="preserve">豆干 時瓜 乾木耳 薑 甜麵醬 </v>
      </c>
      <c r="AC68" s="43" t="str">
        <f>O69&amp;" "&amp;O70&amp;" "&amp;O71&amp;" "&amp;O72&amp;" "&amp;O73&amp;" "&amp;O74</f>
        <v xml:space="preserve">甘藍 素培根 薑   </v>
      </c>
      <c r="AD68" s="43" t="str">
        <f>Q69&amp;" "&amp;Q70&amp;" "&amp;Q71&amp;" "&amp;Q72&amp;" "&amp;Q73&amp;" "&amp;Q74</f>
        <v xml:space="preserve">蔬菜 薑    </v>
      </c>
      <c r="AE68" s="43" t="str">
        <f>S69&amp;" "&amp;S70&amp;" "&amp;S71&amp;" "&amp;S72&amp;" "&amp;S73&amp;" "&amp;S74</f>
        <v xml:space="preserve">西谷米 紅砂糖 冷凍芋頭丁   </v>
      </c>
      <c r="AF68" s="43" t="str">
        <f>U69&amp;" "&amp;U70&amp;" "&amp;U71&amp;" "&amp;U72&amp;" "&amp;U73&amp;" "&amp;U74</f>
        <v xml:space="preserve">點心     </v>
      </c>
      <c r="AG68" s="43" t="str">
        <f>W69&amp;" "&amp;W70&amp;" "&amp;W71&amp;" "&amp;W72&amp;" "&amp;W73&amp;" "&amp;W74</f>
        <v xml:space="preserve">     </v>
      </c>
      <c r="AH68" s="43" t="str">
        <f>X69&amp;" "&amp;X70&amp;" "&amp;X71&amp;" "&amp;X72&amp;" "&amp;X73&amp;" "&amp;X74</f>
        <v xml:space="preserve">     </v>
      </c>
    </row>
    <row r="69" spans="1:34" ht="15" customHeight="1">
      <c r="A69" s="347"/>
      <c r="B69" s="314"/>
      <c r="C69" s="315"/>
      <c r="D69" s="315"/>
      <c r="E69" s="315"/>
      <c r="F69" s="372"/>
      <c r="G69" s="315"/>
      <c r="H69" s="326"/>
      <c r="I69" s="345" t="s">
        <v>20</v>
      </c>
      <c r="J69" s="29">
        <v>8</v>
      </c>
      <c r="K69" s="250" t="s">
        <v>337</v>
      </c>
      <c r="L69" s="141">
        <v>8</v>
      </c>
      <c r="M69" s="141" t="s">
        <v>56</v>
      </c>
      <c r="N69" s="180">
        <v>5</v>
      </c>
      <c r="O69" s="144" t="s">
        <v>38</v>
      </c>
      <c r="P69" s="162">
        <v>6</v>
      </c>
      <c r="Q69" s="180" t="s">
        <v>15</v>
      </c>
      <c r="R69" s="180">
        <v>7</v>
      </c>
      <c r="S69" s="144" t="s">
        <v>288</v>
      </c>
      <c r="T69" s="220">
        <v>1</v>
      </c>
      <c r="U69" s="193" t="s">
        <v>357</v>
      </c>
      <c r="V69" s="330">
        <v>9</v>
      </c>
      <c r="W69" s="340"/>
      <c r="X69" s="345"/>
      <c r="Y69" s="44"/>
      <c r="Z69" s="8"/>
      <c r="AA69" s="8"/>
      <c r="AB69" s="8"/>
      <c r="AC69" s="8"/>
      <c r="AD69" s="8"/>
      <c r="AE69" s="8"/>
      <c r="AF69" s="8"/>
      <c r="AG69" s="8"/>
      <c r="AH69" s="8"/>
    </row>
    <row r="70" spans="1:34" ht="15" customHeight="1">
      <c r="A70" s="348">
        <v>45365</v>
      </c>
      <c r="B70" s="314"/>
      <c r="C70" s="315"/>
      <c r="D70" s="315"/>
      <c r="E70" s="315"/>
      <c r="F70" s="372"/>
      <c r="G70" s="315"/>
      <c r="H70" s="326"/>
      <c r="I70" s="345" t="s">
        <v>37</v>
      </c>
      <c r="J70" s="29">
        <v>2</v>
      </c>
      <c r="K70" s="250" t="s">
        <v>77</v>
      </c>
      <c r="L70" s="141">
        <v>4</v>
      </c>
      <c r="M70" s="144" t="s">
        <v>163</v>
      </c>
      <c r="N70" s="141">
        <v>3</v>
      </c>
      <c r="O70" s="202" t="s">
        <v>323</v>
      </c>
      <c r="P70" s="202">
        <v>2</v>
      </c>
      <c r="Q70" s="141" t="s">
        <v>32</v>
      </c>
      <c r="R70" s="141">
        <v>0.05</v>
      </c>
      <c r="S70" s="144" t="s">
        <v>289</v>
      </c>
      <c r="T70" s="220">
        <v>1</v>
      </c>
      <c r="U70" s="193"/>
      <c r="V70" s="330"/>
      <c r="W70" s="340"/>
      <c r="X70" s="345"/>
      <c r="Y70" s="44"/>
      <c r="Z70" s="8"/>
      <c r="AA70" s="8"/>
      <c r="AB70" s="8"/>
      <c r="AC70" s="8"/>
      <c r="AD70" s="8"/>
      <c r="AE70" s="8"/>
      <c r="AF70" s="8"/>
      <c r="AG70" s="8"/>
      <c r="AH70" s="8"/>
    </row>
    <row r="71" spans="1:34" ht="15" customHeight="1">
      <c r="A71" s="349"/>
      <c r="B71" s="314"/>
      <c r="C71" s="315"/>
      <c r="D71" s="315"/>
      <c r="E71" s="315"/>
      <c r="F71" s="372"/>
      <c r="G71" s="315"/>
      <c r="H71" s="326"/>
      <c r="I71" s="345"/>
      <c r="J71" s="29"/>
      <c r="K71" s="250" t="s">
        <v>32</v>
      </c>
      <c r="L71" s="141">
        <v>0.05</v>
      </c>
      <c r="M71" s="180" t="s">
        <v>41</v>
      </c>
      <c r="N71" s="180">
        <v>0.01</v>
      </c>
      <c r="O71" s="162" t="s">
        <v>32</v>
      </c>
      <c r="P71" s="162">
        <v>0.05</v>
      </c>
      <c r="Q71" s="141"/>
      <c r="R71" s="141"/>
      <c r="S71" s="174" t="s">
        <v>205</v>
      </c>
      <c r="T71" s="220">
        <v>1</v>
      </c>
      <c r="U71" s="193"/>
      <c r="V71" s="330"/>
      <c r="W71" s="340"/>
      <c r="X71" s="345"/>
      <c r="Y71" s="44"/>
      <c r="Z71" s="8"/>
      <c r="AA71" s="8"/>
      <c r="AB71" s="8"/>
      <c r="AC71" s="8"/>
      <c r="AD71" s="8"/>
      <c r="AE71" s="8"/>
      <c r="AF71" s="8"/>
      <c r="AG71" s="8"/>
      <c r="AH71" s="8"/>
    </row>
    <row r="72" spans="1:34" ht="15" customHeight="1">
      <c r="A72" s="347" t="s">
        <v>122</v>
      </c>
      <c r="B72" s="314"/>
      <c r="C72" s="315"/>
      <c r="D72" s="315"/>
      <c r="E72" s="315"/>
      <c r="F72" s="372"/>
      <c r="G72" s="315"/>
      <c r="H72" s="326"/>
      <c r="I72" s="345"/>
      <c r="J72" s="29"/>
      <c r="K72" s="250"/>
      <c r="L72" s="141"/>
      <c r="M72" s="273" t="s">
        <v>32</v>
      </c>
      <c r="N72" s="273">
        <v>0.05</v>
      </c>
      <c r="O72" s="146"/>
      <c r="P72" s="144"/>
      <c r="Q72" s="141"/>
      <c r="R72" s="141"/>
      <c r="S72" s="144"/>
      <c r="T72" s="220"/>
      <c r="U72" s="193"/>
      <c r="V72" s="330"/>
      <c r="W72" s="340"/>
      <c r="X72" s="345"/>
      <c r="Y72" s="44"/>
      <c r="Z72" s="8"/>
      <c r="AA72" s="8"/>
      <c r="AB72" s="8"/>
      <c r="AC72" s="8"/>
      <c r="AD72" s="8"/>
      <c r="AE72" s="8"/>
      <c r="AF72" s="8"/>
      <c r="AG72" s="8"/>
      <c r="AH72" s="8"/>
    </row>
    <row r="73" spans="1:34" ht="15" customHeight="1">
      <c r="A73" s="347"/>
      <c r="B73" s="314"/>
      <c r="C73" s="315"/>
      <c r="D73" s="315"/>
      <c r="E73" s="315"/>
      <c r="F73" s="372"/>
      <c r="G73" s="315"/>
      <c r="H73" s="326"/>
      <c r="I73" s="345"/>
      <c r="J73" s="29"/>
      <c r="K73" s="250"/>
      <c r="L73" s="141"/>
      <c r="M73" s="141" t="s">
        <v>213</v>
      </c>
      <c r="N73" s="141"/>
      <c r="O73" s="144"/>
      <c r="P73" s="144"/>
      <c r="Q73" s="141"/>
      <c r="R73" s="141"/>
      <c r="S73" s="144"/>
      <c r="T73" s="220"/>
      <c r="U73" s="193"/>
      <c r="V73" s="330"/>
      <c r="W73" s="340"/>
      <c r="X73" s="345"/>
      <c r="Y73" s="44"/>
      <c r="Z73" s="8"/>
      <c r="AA73" s="8"/>
      <c r="AB73" s="8"/>
      <c r="AC73" s="8"/>
      <c r="AD73" s="8"/>
      <c r="AE73" s="8"/>
      <c r="AF73" s="8"/>
      <c r="AG73" s="8"/>
      <c r="AH73" s="8"/>
    </row>
    <row r="74" spans="1:34" ht="15" customHeight="1" thickBot="1">
      <c r="A74" s="350"/>
      <c r="B74" s="378"/>
      <c r="C74" s="379"/>
      <c r="D74" s="379"/>
      <c r="E74" s="379"/>
      <c r="F74" s="380"/>
      <c r="G74" s="379"/>
      <c r="H74" s="381"/>
      <c r="I74" s="359"/>
      <c r="J74" s="38"/>
      <c r="K74" s="38"/>
      <c r="L74" s="38"/>
      <c r="M74" s="274"/>
      <c r="N74" s="274"/>
      <c r="O74" s="275"/>
      <c r="P74" s="168"/>
      <c r="Q74" s="167"/>
      <c r="R74" s="167"/>
      <c r="S74" s="38"/>
      <c r="T74" s="218"/>
      <c r="U74" s="332"/>
      <c r="V74" s="333"/>
      <c r="W74" s="341"/>
      <c r="X74" s="359"/>
      <c r="Y74" s="45"/>
      <c r="Z74" s="53"/>
      <c r="AA74" s="53"/>
      <c r="AB74" s="53"/>
      <c r="AC74" s="53"/>
      <c r="AD74" s="53"/>
      <c r="AE74" s="53"/>
      <c r="AF74" s="53"/>
      <c r="AG74" s="53"/>
      <c r="AH74" s="53"/>
    </row>
    <row r="75" spans="1:34" ht="15" customHeight="1">
      <c r="A75" s="347" t="s">
        <v>128</v>
      </c>
      <c r="B75" s="320">
        <v>5.3</v>
      </c>
      <c r="C75" s="321">
        <v>3.3</v>
      </c>
      <c r="D75" s="321">
        <v>2</v>
      </c>
      <c r="E75" s="321">
        <v>3</v>
      </c>
      <c r="F75" s="376">
        <v>0</v>
      </c>
      <c r="G75" s="321">
        <v>0</v>
      </c>
      <c r="H75" s="377">
        <v>804</v>
      </c>
      <c r="I75" s="464" t="s">
        <v>147</v>
      </c>
      <c r="J75" s="424"/>
      <c r="K75" s="251" t="s">
        <v>338</v>
      </c>
      <c r="L75" s="252"/>
      <c r="M75" s="416" t="s">
        <v>18</v>
      </c>
      <c r="N75" s="424"/>
      <c r="O75" s="509" t="s">
        <v>258</v>
      </c>
      <c r="P75" s="510"/>
      <c r="Q75" s="215" t="s">
        <v>19</v>
      </c>
      <c r="R75" s="215"/>
      <c r="S75" s="427" t="s">
        <v>96</v>
      </c>
      <c r="T75" s="415"/>
      <c r="U75" s="334" t="s">
        <v>357</v>
      </c>
      <c r="V75" s="335"/>
      <c r="W75" s="340" t="s">
        <v>358</v>
      </c>
      <c r="X75" s="390"/>
      <c r="Y75" s="8" t="str">
        <f>A75</f>
        <v>e5</v>
      </c>
      <c r="Z75" s="8" t="str">
        <f>I76&amp;" "&amp;I77&amp;" "&amp;I78&amp;" "&amp;I79&amp;" "&amp;I80&amp;" "&amp;I81</f>
        <v xml:space="preserve">米 糙米 芝麻(熟)   </v>
      </c>
      <c r="AA75" s="8" t="str">
        <f>K76&amp;" "&amp;K77&amp;" "&amp;K78&amp;" "&amp;K79&amp;" "&amp;K80&amp;" "&amp;K81</f>
        <v xml:space="preserve">麵筋泡 生花生 薑   </v>
      </c>
      <c r="AB75" s="8" t="str">
        <f>M76&amp;" "&amp;M77&amp;" "&amp;M78&amp;" "&amp;M79&amp;" "&amp;M80&amp;" "&amp;M81</f>
        <v xml:space="preserve">金針菇 豆腐 時瓜 薑 沙茶醬 </v>
      </c>
      <c r="AC75" s="8" t="str">
        <f>O76&amp;" "&amp;O77&amp;" "&amp;O78&amp;" "&amp;O79&amp;" "&amp;O80&amp;" "&amp;O81</f>
        <v>冬粉 雞蛋 時蔬 胡蘿蔔 乾木耳 薑</v>
      </c>
      <c r="AD75" s="8" t="str">
        <f>Q76&amp;" "&amp;Q77&amp;" "&amp;Q78&amp;" "&amp;Q79&amp;" "&amp;Q80&amp;" "&amp;Q81</f>
        <v xml:space="preserve">蔬菜 薑    </v>
      </c>
      <c r="AE75" s="8" t="str">
        <f>S76&amp;" "&amp;S77&amp;" "&amp;S78&amp;" "&amp;S79&amp;" "&amp;S80&amp;" "&amp;S81</f>
        <v xml:space="preserve">冬瓜 薑    </v>
      </c>
      <c r="AF75" s="8" t="str">
        <f>U76&amp;" "&amp;U77&amp;" "&amp;U78&amp;" "&amp;U79&amp;" "&amp;U80&amp;" "&amp;U81</f>
        <v xml:space="preserve">點心     </v>
      </c>
      <c r="AG75" s="8" t="str">
        <f>W76&amp;" "&amp;W77&amp;" "&amp;W78&amp;" "&amp;W79&amp;" "&amp;W80&amp;" "&amp;W81</f>
        <v xml:space="preserve">     </v>
      </c>
      <c r="AH75" s="8" t="str">
        <f>X76&amp;" "&amp;X77&amp;" "&amp;X78&amp;" "&amp;X79&amp;" "&amp;X80&amp;" "&amp;X81</f>
        <v xml:space="preserve">     </v>
      </c>
    </row>
    <row r="76" spans="1:34" ht="15" customHeight="1">
      <c r="A76" s="347"/>
      <c r="B76" s="314"/>
      <c r="C76" s="315"/>
      <c r="D76" s="315"/>
      <c r="E76" s="315"/>
      <c r="F76" s="372"/>
      <c r="G76" s="315"/>
      <c r="H76" s="326"/>
      <c r="I76" s="345" t="s">
        <v>20</v>
      </c>
      <c r="J76" s="29">
        <v>8</v>
      </c>
      <c r="K76" s="250" t="s">
        <v>330</v>
      </c>
      <c r="L76" s="141">
        <v>4</v>
      </c>
      <c r="M76" s="141" t="s">
        <v>214</v>
      </c>
      <c r="N76" s="141">
        <v>1</v>
      </c>
      <c r="O76" s="9" t="s">
        <v>34</v>
      </c>
      <c r="P76" s="9">
        <v>1</v>
      </c>
      <c r="Q76" s="180" t="s">
        <v>15</v>
      </c>
      <c r="R76" s="180">
        <v>7</v>
      </c>
      <c r="S76" s="29" t="s">
        <v>36</v>
      </c>
      <c r="T76" s="219">
        <v>4</v>
      </c>
      <c r="U76" s="193" t="s">
        <v>357</v>
      </c>
      <c r="V76" s="330">
        <v>9</v>
      </c>
      <c r="W76" s="340"/>
      <c r="X76" s="345"/>
      <c r="Y76" s="8"/>
      <c r="Z76" s="8"/>
      <c r="AA76" s="8"/>
      <c r="AB76" s="8"/>
      <c r="AC76" s="8"/>
      <c r="AD76" s="8"/>
      <c r="AE76" s="8"/>
      <c r="AF76" s="8"/>
      <c r="AG76" s="8"/>
      <c r="AH76" s="8"/>
    </row>
    <row r="77" spans="1:34" ht="15" customHeight="1">
      <c r="A77" s="348">
        <v>45366</v>
      </c>
      <c r="B77" s="314"/>
      <c r="C77" s="315"/>
      <c r="D77" s="315"/>
      <c r="E77" s="315"/>
      <c r="F77" s="372"/>
      <c r="G77" s="315"/>
      <c r="H77" s="326"/>
      <c r="I77" s="345" t="s">
        <v>37</v>
      </c>
      <c r="J77" s="29">
        <v>2</v>
      </c>
      <c r="K77" s="250" t="s">
        <v>339</v>
      </c>
      <c r="L77" s="141">
        <v>2</v>
      </c>
      <c r="M77" s="29" t="s">
        <v>22</v>
      </c>
      <c r="N77" s="29">
        <v>4</v>
      </c>
      <c r="O77" s="9" t="s">
        <v>259</v>
      </c>
      <c r="P77" s="9">
        <v>1</v>
      </c>
      <c r="Q77" s="141" t="s">
        <v>32</v>
      </c>
      <c r="R77" s="141">
        <v>0.05</v>
      </c>
      <c r="S77" s="29" t="s">
        <v>32</v>
      </c>
      <c r="T77" s="219">
        <v>0.05</v>
      </c>
      <c r="U77" s="193"/>
      <c r="V77" s="330"/>
      <c r="W77" s="340"/>
      <c r="X77" s="345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 ht="15" customHeight="1">
      <c r="A78" s="349"/>
      <c r="B78" s="314"/>
      <c r="C78" s="315"/>
      <c r="D78" s="315"/>
      <c r="E78" s="315"/>
      <c r="F78" s="372"/>
      <c r="G78" s="315"/>
      <c r="H78" s="326"/>
      <c r="I78" s="345" t="s">
        <v>148</v>
      </c>
      <c r="J78" s="29">
        <v>0.05</v>
      </c>
      <c r="K78" s="250" t="s">
        <v>32</v>
      </c>
      <c r="L78" s="141">
        <v>0.05</v>
      </c>
      <c r="M78" s="29" t="s">
        <v>206</v>
      </c>
      <c r="N78" s="29">
        <v>4</v>
      </c>
      <c r="O78" s="9" t="s">
        <v>19</v>
      </c>
      <c r="P78" s="9">
        <v>3</v>
      </c>
      <c r="Q78" s="141"/>
      <c r="R78" s="141"/>
      <c r="S78" s="29"/>
      <c r="T78" s="219"/>
      <c r="U78" s="193"/>
      <c r="V78" s="330"/>
      <c r="W78" s="340"/>
      <c r="X78" s="345"/>
      <c r="Y78" s="8"/>
      <c r="Z78" s="8"/>
      <c r="AA78" s="8"/>
      <c r="AB78" s="8"/>
      <c r="AC78" s="8"/>
      <c r="AD78" s="8"/>
      <c r="AE78" s="8"/>
      <c r="AF78" s="8"/>
      <c r="AG78" s="8"/>
      <c r="AH78" s="8"/>
    </row>
    <row r="79" spans="1:34" ht="15" customHeight="1">
      <c r="A79" s="347" t="s">
        <v>114</v>
      </c>
      <c r="B79" s="314"/>
      <c r="C79" s="315"/>
      <c r="D79" s="315"/>
      <c r="E79" s="315"/>
      <c r="F79" s="372"/>
      <c r="G79" s="315"/>
      <c r="H79" s="326"/>
      <c r="I79" s="345"/>
      <c r="J79" s="29"/>
      <c r="K79" s="250"/>
      <c r="L79" s="141"/>
      <c r="M79" s="29" t="s">
        <v>32</v>
      </c>
      <c r="N79" s="29">
        <v>0.05</v>
      </c>
      <c r="O79" s="9" t="s">
        <v>25</v>
      </c>
      <c r="P79" s="9">
        <v>1</v>
      </c>
      <c r="Q79" s="141"/>
      <c r="R79" s="141"/>
      <c r="S79" s="29"/>
      <c r="T79" s="219"/>
      <c r="U79" s="193"/>
      <c r="V79" s="330"/>
      <c r="W79" s="340"/>
      <c r="X79" s="345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 ht="15" customHeight="1">
      <c r="A80" s="347"/>
      <c r="B80" s="314"/>
      <c r="C80" s="315"/>
      <c r="D80" s="315"/>
      <c r="E80" s="315"/>
      <c r="F80" s="372"/>
      <c r="G80" s="315"/>
      <c r="H80" s="326"/>
      <c r="I80" s="345"/>
      <c r="J80" s="29"/>
      <c r="K80" s="29"/>
      <c r="L80" s="29"/>
      <c r="M80" s="29" t="s">
        <v>216</v>
      </c>
      <c r="N80" s="29"/>
      <c r="O80" s="276" t="s">
        <v>41</v>
      </c>
      <c r="P80" s="9">
        <v>0.01</v>
      </c>
      <c r="Q80" s="141"/>
      <c r="R80" s="141"/>
      <c r="S80" s="29"/>
      <c r="T80" s="219"/>
      <c r="U80" s="193"/>
      <c r="V80" s="330"/>
      <c r="W80" s="340"/>
      <c r="X80" s="345"/>
      <c r="Y80" s="8"/>
      <c r="Z80" s="8"/>
      <c r="AA80" s="8"/>
      <c r="AB80" s="8"/>
      <c r="AC80" s="8"/>
      <c r="AD80" s="8"/>
      <c r="AE80" s="8"/>
      <c r="AF80" s="8"/>
      <c r="AG80" s="8"/>
      <c r="AH80" s="8"/>
    </row>
    <row r="81" spans="1:34" ht="15" customHeight="1" thickBot="1">
      <c r="A81" s="350"/>
      <c r="B81" s="311"/>
      <c r="C81" s="312"/>
      <c r="D81" s="312"/>
      <c r="E81" s="312"/>
      <c r="F81" s="374"/>
      <c r="G81" s="312"/>
      <c r="H81" s="371"/>
      <c r="I81" s="359"/>
      <c r="J81" s="38"/>
      <c r="K81" s="38"/>
      <c r="L81" s="38"/>
      <c r="M81" s="277"/>
      <c r="N81" s="277"/>
      <c r="O81" s="38" t="s">
        <v>32</v>
      </c>
      <c r="P81" s="218">
        <v>0.05</v>
      </c>
      <c r="Q81" s="167"/>
      <c r="R81" s="167"/>
      <c r="S81" s="38"/>
      <c r="T81" s="218"/>
      <c r="U81" s="332"/>
      <c r="V81" s="333"/>
      <c r="W81" s="341"/>
      <c r="X81" s="359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 ht="15" customHeight="1">
      <c r="A82" s="354" t="s">
        <v>124</v>
      </c>
      <c r="B82" s="305">
        <v>5</v>
      </c>
      <c r="C82" s="306">
        <v>3.1</v>
      </c>
      <c r="D82" s="306">
        <v>2.4</v>
      </c>
      <c r="E82" s="306">
        <v>3</v>
      </c>
      <c r="F82" s="375">
        <v>0</v>
      </c>
      <c r="G82" s="306">
        <v>0</v>
      </c>
      <c r="H82" s="369">
        <v>778</v>
      </c>
      <c r="I82" s="489" t="s">
        <v>17</v>
      </c>
      <c r="J82" s="424"/>
      <c r="K82" s="251" t="s">
        <v>340</v>
      </c>
      <c r="L82" s="252"/>
      <c r="M82" s="423" t="s">
        <v>217</v>
      </c>
      <c r="N82" s="424"/>
      <c r="O82" s="434" t="s">
        <v>260</v>
      </c>
      <c r="P82" s="435"/>
      <c r="Q82" s="215" t="s">
        <v>19</v>
      </c>
      <c r="R82" s="215"/>
      <c r="S82" s="414" t="s">
        <v>61</v>
      </c>
      <c r="T82" s="415"/>
      <c r="U82" s="328" t="s">
        <v>357</v>
      </c>
      <c r="V82" s="329"/>
      <c r="W82" s="392"/>
      <c r="X82" s="390"/>
      <c r="Y82" s="42" t="str">
        <f>A82</f>
        <v>e1</v>
      </c>
      <c r="Z82" s="43" t="str">
        <f>I83&amp;" "&amp;I84&amp;" "&amp;I85&amp;" "&amp;I86&amp;" "&amp;I87&amp;" "&amp;I88</f>
        <v xml:space="preserve">米     </v>
      </c>
      <c r="AA82" s="43" t="str">
        <f>K83&amp;" "&amp;K84&amp;" "&amp;K85&amp;" "&amp;K86&amp;" "&amp;K87&amp;" "&amp;K88</f>
        <v xml:space="preserve">豆包 梅粉    </v>
      </c>
      <c r="AB82" s="43" t="str">
        <f>M83&amp;" "&amp;M84&amp;" "&amp;M85&amp;" "&amp;M86&amp;" "&amp;M87&amp;" "&amp;M88</f>
        <v xml:space="preserve">雞蛋 時瓜 胡蘿蔔 乾木耳 薑 </v>
      </c>
      <c r="AC82" s="43" t="str">
        <f>O83&amp;" "&amp;O84&amp;" "&amp;O85&amp;" "&amp;O86&amp;" "&amp;O87&amp;" "&amp;O88</f>
        <v xml:space="preserve">豆干 芝麻(熟) 薑 八角  </v>
      </c>
      <c r="AD82" s="43" t="str">
        <f>Q83&amp;" "&amp;Q84&amp;" "&amp;Q85&amp;" "&amp;Q86&amp;" "&amp;Q87&amp;" "&amp;Q88</f>
        <v xml:space="preserve">蔬菜 薑    </v>
      </c>
      <c r="AE82" s="43" t="str">
        <f>S83&amp;" "&amp;S84&amp;" "&amp;S85&amp;" "&amp;S86&amp;" "&amp;S87&amp;" "&amp;S88</f>
        <v xml:space="preserve">金針菜乾 榨菜 素羊肉 薑  </v>
      </c>
      <c r="AF82" s="43" t="str">
        <f>U83&amp;" "&amp;U84&amp;" "&amp;U85&amp;" "&amp;U86&amp;" "&amp;U87&amp;" "&amp;U88</f>
        <v xml:space="preserve">點心     </v>
      </c>
      <c r="AG82" s="43" t="str">
        <f>W83&amp;" "&amp;W84&amp;" "&amp;W85&amp;" "&amp;W86&amp;" "&amp;W87&amp;" "&amp;W88</f>
        <v xml:space="preserve">     </v>
      </c>
      <c r="AH82" s="43" t="str">
        <f>X83&amp;" "&amp;X84&amp;" "&amp;X85&amp;" "&amp;X86&amp;" "&amp;X87&amp;" "&amp;X88</f>
        <v xml:space="preserve">     </v>
      </c>
    </row>
    <row r="83" spans="1:34" ht="15" customHeight="1">
      <c r="A83" s="355"/>
      <c r="B83" s="308"/>
      <c r="C83" s="309"/>
      <c r="D83" s="309"/>
      <c r="E83" s="309"/>
      <c r="F83" s="373"/>
      <c r="G83" s="309"/>
      <c r="H83" s="370"/>
      <c r="I83" s="209" t="s">
        <v>20</v>
      </c>
      <c r="J83" s="144">
        <v>10</v>
      </c>
      <c r="K83" s="250" t="s">
        <v>308</v>
      </c>
      <c r="L83" s="141">
        <v>6</v>
      </c>
      <c r="M83" s="144" t="s">
        <v>35</v>
      </c>
      <c r="N83" s="162">
        <v>2</v>
      </c>
      <c r="O83" s="180" t="s">
        <v>56</v>
      </c>
      <c r="P83" s="180">
        <v>5</v>
      </c>
      <c r="Q83" s="180" t="s">
        <v>15</v>
      </c>
      <c r="R83" s="180">
        <v>7</v>
      </c>
      <c r="S83" s="144" t="s">
        <v>62</v>
      </c>
      <c r="T83" s="220">
        <v>0.1</v>
      </c>
      <c r="U83" s="193" t="s">
        <v>357</v>
      </c>
      <c r="V83" s="330">
        <v>9</v>
      </c>
      <c r="W83" s="340"/>
      <c r="X83" s="345"/>
      <c r="Y83" s="44"/>
      <c r="Z83" s="8"/>
      <c r="AA83" s="8"/>
      <c r="AB83" s="8"/>
      <c r="AC83" s="8"/>
      <c r="AD83" s="8"/>
      <c r="AE83" s="8"/>
      <c r="AF83" s="8"/>
      <c r="AG83" s="8"/>
      <c r="AH83" s="8"/>
    </row>
    <row r="84" spans="1:34" ht="15" customHeight="1">
      <c r="A84" s="348">
        <v>45369</v>
      </c>
      <c r="B84" s="308"/>
      <c r="C84" s="309"/>
      <c r="D84" s="309"/>
      <c r="E84" s="309"/>
      <c r="F84" s="373"/>
      <c r="G84" s="309"/>
      <c r="H84" s="370"/>
      <c r="I84" s="209"/>
      <c r="J84" s="144"/>
      <c r="K84" s="250" t="s">
        <v>341</v>
      </c>
      <c r="L84" s="141"/>
      <c r="M84" s="162" t="s">
        <v>52</v>
      </c>
      <c r="N84" s="162">
        <v>6</v>
      </c>
      <c r="O84" s="141" t="s">
        <v>148</v>
      </c>
      <c r="P84" s="180">
        <v>0.01</v>
      </c>
      <c r="Q84" s="141" t="s">
        <v>32</v>
      </c>
      <c r="R84" s="141">
        <v>0.05</v>
      </c>
      <c r="S84" s="239" t="s">
        <v>64</v>
      </c>
      <c r="T84" s="240">
        <v>1</v>
      </c>
      <c r="U84" s="193"/>
      <c r="V84" s="330"/>
      <c r="W84" s="340"/>
      <c r="X84" s="345"/>
      <c r="Y84" s="44"/>
      <c r="Z84" s="8"/>
      <c r="AA84" s="8"/>
      <c r="AB84" s="8"/>
      <c r="AC84" s="8"/>
      <c r="AD84" s="8"/>
      <c r="AE84" s="8"/>
      <c r="AF84" s="8"/>
      <c r="AG84" s="8"/>
      <c r="AH84" s="8"/>
    </row>
    <row r="85" spans="1:34" ht="15" customHeight="1">
      <c r="A85" s="349"/>
      <c r="B85" s="308"/>
      <c r="C85" s="309"/>
      <c r="D85" s="309"/>
      <c r="E85" s="309"/>
      <c r="F85" s="373"/>
      <c r="G85" s="309"/>
      <c r="H85" s="370"/>
      <c r="I85" s="209"/>
      <c r="J85" s="144"/>
      <c r="K85" s="250"/>
      <c r="L85" s="141"/>
      <c r="M85" s="162" t="s">
        <v>25</v>
      </c>
      <c r="N85" s="162">
        <v>0.5</v>
      </c>
      <c r="O85" s="180" t="s">
        <v>32</v>
      </c>
      <c r="P85" s="180">
        <v>0.05</v>
      </c>
      <c r="Q85" s="141"/>
      <c r="R85" s="141"/>
      <c r="S85" s="140" t="s">
        <v>306</v>
      </c>
      <c r="T85" s="229">
        <v>1</v>
      </c>
      <c r="U85" s="193"/>
      <c r="V85" s="330"/>
      <c r="W85" s="340"/>
      <c r="X85" s="345"/>
      <c r="Y85" s="44"/>
      <c r="Z85" s="8"/>
      <c r="AA85" s="8"/>
      <c r="AB85" s="8"/>
      <c r="AC85" s="8"/>
      <c r="AD85" s="8"/>
      <c r="AE85" s="8"/>
      <c r="AF85" s="8"/>
      <c r="AG85" s="8"/>
      <c r="AH85" s="8"/>
    </row>
    <row r="86" spans="1:34" ht="15" customHeight="1">
      <c r="A86" s="347" t="s">
        <v>116</v>
      </c>
      <c r="B86" s="308"/>
      <c r="C86" s="309"/>
      <c r="D86" s="309"/>
      <c r="E86" s="309"/>
      <c r="F86" s="373"/>
      <c r="G86" s="309"/>
      <c r="H86" s="370"/>
      <c r="I86" s="209"/>
      <c r="J86" s="144"/>
      <c r="K86" s="250"/>
      <c r="L86" s="141"/>
      <c r="M86" s="144" t="s">
        <v>41</v>
      </c>
      <c r="N86" s="144">
        <v>0.01</v>
      </c>
      <c r="O86" s="141" t="s">
        <v>261</v>
      </c>
      <c r="P86" s="141"/>
      <c r="Q86" s="141"/>
      <c r="R86" s="141"/>
      <c r="S86" s="144" t="s">
        <v>32</v>
      </c>
      <c r="T86" s="220">
        <v>0.05</v>
      </c>
      <c r="U86" s="193"/>
      <c r="V86" s="330"/>
      <c r="W86" s="340"/>
      <c r="X86" s="345"/>
      <c r="Y86" s="44"/>
      <c r="Z86" s="8"/>
      <c r="AA86" s="8"/>
      <c r="AB86" s="8"/>
      <c r="AC86" s="8"/>
      <c r="AD86" s="8"/>
      <c r="AE86" s="8"/>
      <c r="AF86" s="8"/>
      <c r="AG86" s="8"/>
      <c r="AH86" s="8"/>
    </row>
    <row r="87" spans="1:34" ht="15" customHeight="1">
      <c r="A87" s="355"/>
      <c r="B87" s="308"/>
      <c r="C87" s="309"/>
      <c r="D87" s="309"/>
      <c r="E87" s="309"/>
      <c r="F87" s="373"/>
      <c r="G87" s="309"/>
      <c r="H87" s="370"/>
      <c r="I87" s="209"/>
      <c r="J87" s="144"/>
      <c r="K87" s="250"/>
      <c r="L87" s="141"/>
      <c r="M87" s="162" t="s">
        <v>32</v>
      </c>
      <c r="N87" s="162">
        <v>0.05</v>
      </c>
      <c r="O87" s="141"/>
      <c r="P87" s="141"/>
      <c r="Q87" s="141"/>
      <c r="R87" s="141"/>
      <c r="S87" s="144"/>
      <c r="T87" s="220"/>
      <c r="U87" s="193"/>
      <c r="V87" s="330"/>
      <c r="W87" s="340"/>
      <c r="X87" s="345"/>
      <c r="Y87" s="44"/>
      <c r="Z87" s="8"/>
      <c r="AA87" s="8"/>
      <c r="AB87" s="8"/>
      <c r="AC87" s="8"/>
      <c r="AD87" s="8"/>
      <c r="AE87" s="8"/>
      <c r="AF87" s="8"/>
      <c r="AG87" s="8"/>
      <c r="AH87" s="8"/>
    </row>
    <row r="88" spans="1:34" ht="15" customHeight="1" thickBot="1">
      <c r="A88" s="356"/>
      <c r="B88" s="311"/>
      <c r="C88" s="312"/>
      <c r="D88" s="312"/>
      <c r="E88" s="312"/>
      <c r="F88" s="374"/>
      <c r="G88" s="312"/>
      <c r="H88" s="371"/>
      <c r="I88" s="364"/>
      <c r="J88" s="145"/>
      <c r="K88" s="253"/>
      <c r="L88" s="167"/>
      <c r="M88" s="145"/>
      <c r="N88" s="145"/>
      <c r="O88" s="145"/>
      <c r="P88" s="145"/>
      <c r="Q88" s="167"/>
      <c r="R88" s="167"/>
      <c r="S88" s="145"/>
      <c r="T88" s="241"/>
      <c r="U88" s="332"/>
      <c r="V88" s="333"/>
      <c r="W88" s="341"/>
      <c r="X88" s="359"/>
      <c r="Y88" s="45"/>
      <c r="Z88" s="53"/>
      <c r="AA88" s="53"/>
      <c r="AB88" s="53"/>
      <c r="AC88" s="53"/>
      <c r="AD88" s="53"/>
      <c r="AE88" s="53"/>
      <c r="AF88" s="53"/>
      <c r="AG88" s="53"/>
      <c r="AH88" s="53"/>
    </row>
    <row r="89" spans="1:34" ht="15" customHeight="1">
      <c r="A89" s="354" t="s">
        <v>129</v>
      </c>
      <c r="B89" s="305">
        <v>5</v>
      </c>
      <c r="C89" s="306">
        <v>2.1</v>
      </c>
      <c r="D89" s="306">
        <v>2.1</v>
      </c>
      <c r="E89" s="306">
        <v>3</v>
      </c>
      <c r="F89" s="375">
        <v>0</v>
      </c>
      <c r="G89" s="306">
        <v>0</v>
      </c>
      <c r="H89" s="369">
        <v>695</v>
      </c>
      <c r="I89" s="489" t="s">
        <v>33</v>
      </c>
      <c r="J89" s="424"/>
      <c r="K89" s="468" t="s">
        <v>342</v>
      </c>
      <c r="L89" s="469"/>
      <c r="M89" s="436" t="s">
        <v>343</v>
      </c>
      <c r="N89" s="437"/>
      <c r="O89" s="436" t="s">
        <v>344</v>
      </c>
      <c r="P89" s="437"/>
      <c r="Q89" s="215" t="s">
        <v>19</v>
      </c>
      <c r="R89" s="215"/>
      <c r="S89" s="416" t="s">
        <v>290</v>
      </c>
      <c r="T89" s="417"/>
      <c r="U89" s="328" t="s">
        <v>357</v>
      </c>
      <c r="V89" s="329"/>
      <c r="W89" s="340"/>
      <c r="X89" s="390"/>
      <c r="Y89" s="42" t="str">
        <f>A89</f>
        <v>f2</v>
      </c>
      <c r="Z89" s="43" t="str">
        <f>I90&amp;" "&amp;I91&amp;" "&amp;I92&amp;" "&amp;I93&amp;" "&amp;I94&amp;" "&amp;I95</f>
        <v xml:space="preserve">米 糙米    </v>
      </c>
      <c r="AA89" s="43" t="str">
        <f>K90&amp;" "&amp;K91&amp;" "&amp;K92&amp;" "&amp;K93&amp;" "&amp;K94&amp;" "&amp;K95</f>
        <v xml:space="preserve">豆干 時蔬 川耳 胡蘿蔔 薑 </v>
      </c>
      <c r="AB89" s="43" t="str">
        <f>M90&amp;" "&amp;M91&amp;" "&amp;M92&amp;" "&amp;M93&amp;" "&amp;M94&amp;" "&amp;M95</f>
        <v xml:space="preserve">豆腐 冷凍毛豆仁 甜椒 薑  </v>
      </c>
      <c r="AC89" s="43" t="str">
        <f>O90&amp;" "&amp;O91&amp;" "&amp;O92&amp;" "&amp;O93&amp;" "&amp;O94&amp;" "&amp;O95</f>
        <v xml:space="preserve">時蔬 胡蘿蔔 薑   </v>
      </c>
      <c r="AD89" s="43" t="str">
        <f>Q90&amp;" "&amp;Q91&amp;" "&amp;Q92&amp;" "&amp;Q93&amp;" "&amp;Q94&amp;" "&amp;Q95</f>
        <v xml:space="preserve">蔬菜 薑    </v>
      </c>
      <c r="AE89" s="43" t="str">
        <f>S90&amp;" "&amp;S91&amp;" "&amp;S92&amp;" "&amp;S93&amp;" "&amp;S94&amp;" "&amp;S95</f>
        <v xml:space="preserve">紫菜 金針菇 時蔬 薑  </v>
      </c>
      <c r="AF89" s="43" t="str">
        <f>U90&amp;" "&amp;U91&amp;" "&amp;U92&amp;" "&amp;U93&amp;" "&amp;U94&amp;" "&amp;U95</f>
        <v xml:space="preserve">點心     </v>
      </c>
      <c r="AG89" s="43" t="str">
        <f>W90&amp;" "&amp;W91&amp;" "&amp;W92&amp;" "&amp;W93&amp;" "&amp;W94&amp;" "&amp;W95</f>
        <v xml:space="preserve">     </v>
      </c>
      <c r="AH89" s="43" t="str">
        <f>X90&amp;" "&amp;X91&amp;" "&amp;X92&amp;" "&amp;X93&amp;" "&amp;X94&amp;" "&amp;X95</f>
        <v xml:space="preserve">     </v>
      </c>
    </row>
    <row r="90" spans="1:34" ht="15" customHeight="1">
      <c r="A90" s="355"/>
      <c r="B90" s="308"/>
      <c r="C90" s="309"/>
      <c r="D90" s="309"/>
      <c r="E90" s="309"/>
      <c r="F90" s="373"/>
      <c r="G90" s="309"/>
      <c r="H90" s="370"/>
      <c r="I90" s="209" t="s">
        <v>20</v>
      </c>
      <c r="J90" s="144">
        <v>8</v>
      </c>
      <c r="K90" s="184" t="s">
        <v>326</v>
      </c>
      <c r="L90" s="161">
        <v>8</v>
      </c>
      <c r="M90" s="161" t="s">
        <v>220</v>
      </c>
      <c r="N90" s="161">
        <v>6</v>
      </c>
      <c r="O90" s="162" t="s">
        <v>19</v>
      </c>
      <c r="P90" s="162">
        <v>5</v>
      </c>
      <c r="Q90" s="180" t="s">
        <v>15</v>
      </c>
      <c r="R90" s="180">
        <v>7</v>
      </c>
      <c r="S90" s="141" t="s">
        <v>80</v>
      </c>
      <c r="T90" s="229">
        <v>0.05</v>
      </c>
      <c r="U90" s="193" t="s">
        <v>357</v>
      </c>
      <c r="V90" s="330">
        <v>9</v>
      </c>
      <c r="W90" s="340"/>
      <c r="X90" s="345"/>
      <c r="Y90" s="44"/>
      <c r="Z90" s="8"/>
      <c r="AA90" s="8"/>
      <c r="AB90" s="8"/>
      <c r="AC90" s="8"/>
      <c r="AD90" s="8"/>
      <c r="AE90" s="8"/>
      <c r="AF90" s="8"/>
      <c r="AG90" s="8"/>
      <c r="AH90" s="8"/>
    </row>
    <row r="91" spans="1:34" ht="15" customHeight="1">
      <c r="A91" s="348">
        <v>45370</v>
      </c>
      <c r="B91" s="308"/>
      <c r="C91" s="309"/>
      <c r="D91" s="309"/>
      <c r="E91" s="309"/>
      <c r="F91" s="373"/>
      <c r="G91" s="309"/>
      <c r="H91" s="370"/>
      <c r="I91" s="209" t="s">
        <v>37</v>
      </c>
      <c r="J91" s="144">
        <v>2</v>
      </c>
      <c r="K91" s="144" t="s">
        <v>155</v>
      </c>
      <c r="L91" s="161">
        <v>2</v>
      </c>
      <c r="M91" s="161" t="s">
        <v>221</v>
      </c>
      <c r="N91" s="144">
        <v>1</v>
      </c>
      <c r="O91" s="144" t="s">
        <v>25</v>
      </c>
      <c r="P91" s="144">
        <v>0.5</v>
      </c>
      <c r="Q91" s="141" t="s">
        <v>32</v>
      </c>
      <c r="R91" s="141">
        <v>0.05</v>
      </c>
      <c r="S91" s="141" t="s">
        <v>214</v>
      </c>
      <c r="T91" s="229">
        <v>0.5</v>
      </c>
      <c r="U91" s="193"/>
      <c r="V91" s="330"/>
      <c r="W91" s="340"/>
      <c r="X91" s="345"/>
      <c r="Y91" s="44"/>
      <c r="Z91" s="8"/>
      <c r="AA91" s="8"/>
      <c r="AB91" s="8"/>
      <c r="AC91" s="8"/>
      <c r="AD91" s="8"/>
      <c r="AE91" s="8"/>
      <c r="AF91" s="8"/>
      <c r="AG91" s="8"/>
      <c r="AH91" s="8"/>
    </row>
    <row r="92" spans="1:34" ht="15" customHeight="1">
      <c r="A92" s="349"/>
      <c r="B92" s="308"/>
      <c r="C92" s="309"/>
      <c r="D92" s="309"/>
      <c r="E92" s="309"/>
      <c r="F92" s="373"/>
      <c r="G92" s="309"/>
      <c r="H92" s="370"/>
      <c r="I92" s="209"/>
      <c r="J92" s="144"/>
      <c r="K92" s="144" t="s">
        <v>182</v>
      </c>
      <c r="L92" s="368">
        <v>0.25</v>
      </c>
      <c r="M92" s="144" t="s">
        <v>154</v>
      </c>
      <c r="N92" s="144">
        <v>1.5</v>
      </c>
      <c r="O92" s="162" t="s">
        <v>32</v>
      </c>
      <c r="P92" s="162">
        <v>0.05</v>
      </c>
      <c r="Q92" s="141"/>
      <c r="R92" s="141"/>
      <c r="S92" s="155" t="s">
        <v>19</v>
      </c>
      <c r="T92" s="229">
        <v>1</v>
      </c>
      <c r="U92" s="193"/>
      <c r="V92" s="330"/>
      <c r="W92" s="340"/>
      <c r="X92" s="345"/>
      <c r="Y92" s="44"/>
      <c r="Z92" s="8"/>
      <c r="AA92" s="8"/>
      <c r="AB92" s="8"/>
      <c r="AC92" s="8"/>
      <c r="AD92" s="8"/>
      <c r="AE92" s="8"/>
      <c r="AF92" s="8"/>
      <c r="AG92" s="8"/>
      <c r="AH92" s="8"/>
    </row>
    <row r="93" spans="1:34" ht="15" customHeight="1">
      <c r="A93" s="347" t="s">
        <v>118</v>
      </c>
      <c r="B93" s="308"/>
      <c r="C93" s="309"/>
      <c r="D93" s="309"/>
      <c r="E93" s="309"/>
      <c r="F93" s="373"/>
      <c r="G93" s="309"/>
      <c r="H93" s="370"/>
      <c r="I93" s="209"/>
      <c r="J93" s="144"/>
      <c r="K93" s="144" t="s">
        <v>25</v>
      </c>
      <c r="L93" s="144">
        <v>0.5</v>
      </c>
      <c r="M93" s="162" t="s">
        <v>32</v>
      </c>
      <c r="N93" s="162">
        <v>0.05</v>
      </c>
      <c r="O93" s="162"/>
      <c r="P93" s="162"/>
      <c r="Q93" s="141"/>
      <c r="R93" s="141"/>
      <c r="S93" s="141" t="s">
        <v>32</v>
      </c>
      <c r="T93" s="229">
        <v>0.05</v>
      </c>
      <c r="U93" s="193"/>
      <c r="V93" s="330"/>
      <c r="W93" s="340"/>
      <c r="X93" s="345"/>
      <c r="Y93" s="44"/>
      <c r="Z93" s="8"/>
      <c r="AA93" s="8"/>
      <c r="AB93" s="8"/>
      <c r="AC93" s="8"/>
      <c r="AD93" s="8"/>
      <c r="AE93" s="8"/>
      <c r="AF93" s="8"/>
      <c r="AG93" s="8"/>
      <c r="AH93" s="8"/>
    </row>
    <row r="94" spans="1:34" ht="15" customHeight="1">
      <c r="A94" s="355"/>
      <c r="B94" s="308"/>
      <c r="C94" s="309"/>
      <c r="D94" s="309"/>
      <c r="E94" s="309"/>
      <c r="F94" s="373"/>
      <c r="G94" s="309"/>
      <c r="H94" s="370"/>
      <c r="I94" s="209"/>
      <c r="J94" s="144"/>
      <c r="K94" s="162" t="s">
        <v>32</v>
      </c>
      <c r="L94" s="162">
        <v>0.05</v>
      </c>
      <c r="M94" s="162"/>
      <c r="N94" s="162"/>
      <c r="O94" s="144"/>
      <c r="P94" s="144"/>
      <c r="Q94" s="141"/>
      <c r="R94" s="141"/>
      <c r="S94" s="141"/>
      <c r="T94" s="229"/>
      <c r="U94" s="193"/>
      <c r="V94" s="330"/>
      <c r="W94" s="340"/>
      <c r="X94" s="345"/>
      <c r="Y94" s="44"/>
      <c r="Z94" s="8"/>
      <c r="AA94" s="8"/>
      <c r="AB94" s="8"/>
      <c r="AC94" s="8"/>
      <c r="AD94" s="8"/>
      <c r="AE94" s="8"/>
      <c r="AF94" s="8"/>
      <c r="AG94" s="8"/>
      <c r="AH94" s="8"/>
    </row>
    <row r="95" spans="1:34" ht="15" customHeight="1" thickBot="1">
      <c r="A95" s="356"/>
      <c r="B95" s="311"/>
      <c r="C95" s="312"/>
      <c r="D95" s="312"/>
      <c r="E95" s="312"/>
      <c r="F95" s="374"/>
      <c r="G95" s="312"/>
      <c r="H95" s="371"/>
      <c r="I95" s="364"/>
      <c r="J95" s="145"/>
      <c r="K95" s="145"/>
      <c r="L95" s="145"/>
      <c r="M95" s="145"/>
      <c r="N95" s="145"/>
      <c r="O95" s="203"/>
      <c r="P95" s="203"/>
      <c r="Q95" s="167"/>
      <c r="R95" s="167"/>
      <c r="S95" s="167"/>
      <c r="T95" s="223"/>
      <c r="U95" s="332"/>
      <c r="V95" s="333"/>
      <c r="W95" s="341"/>
      <c r="X95" s="359"/>
      <c r="Y95" s="45"/>
      <c r="Z95" s="53"/>
      <c r="AA95" s="53"/>
      <c r="AB95" s="53"/>
      <c r="AC95" s="53"/>
      <c r="AD95" s="53"/>
      <c r="AE95" s="53"/>
      <c r="AF95" s="53"/>
      <c r="AG95" s="53"/>
      <c r="AH95" s="53"/>
    </row>
    <row r="96" spans="1:34" ht="15" customHeight="1">
      <c r="A96" s="357" t="s">
        <v>130</v>
      </c>
      <c r="B96" s="305">
        <v>5.7</v>
      </c>
      <c r="C96" s="306">
        <v>2.2000000000000002</v>
      </c>
      <c r="D96" s="306">
        <v>2.1</v>
      </c>
      <c r="E96" s="306">
        <v>3</v>
      </c>
      <c r="F96" s="375">
        <v>0</v>
      </c>
      <c r="G96" s="306">
        <v>0</v>
      </c>
      <c r="H96" s="369">
        <v>752</v>
      </c>
      <c r="I96" s="506" t="s">
        <v>149</v>
      </c>
      <c r="J96" s="470"/>
      <c r="K96" s="507" t="s">
        <v>345</v>
      </c>
      <c r="L96" s="508"/>
      <c r="M96" s="456" t="s">
        <v>222</v>
      </c>
      <c r="N96" s="457"/>
      <c r="O96" s="438" t="s">
        <v>263</v>
      </c>
      <c r="P96" s="439"/>
      <c r="Q96" s="255" t="s">
        <v>19</v>
      </c>
      <c r="R96" s="255"/>
      <c r="S96" s="418" t="s">
        <v>291</v>
      </c>
      <c r="T96" s="419"/>
      <c r="U96" s="334" t="s">
        <v>357</v>
      </c>
      <c r="V96" s="335"/>
      <c r="W96" s="340"/>
      <c r="X96" s="390"/>
      <c r="Y96" s="42" t="str">
        <f>A96</f>
        <v>f3</v>
      </c>
      <c r="Z96" s="43" t="str">
        <f>I97&amp;" "&amp;I98&amp;" "&amp;I99&amp;" "&amp;I100&amp;" "&amp;I101&amp;" "&amp;I102</f>
        <v xml:space="preserve">米 海苔絲    </v>
      </c>
      <c r="AA96" s="43" t="str">
        <f>K97&amp;" "&amp;K98&amp;" "&amp;K99&amp;" "&amp;K100&amp;" "&amp;K101&amp;" "&amp;K102</f>
        <v xml:space="preserve">四角油豆腐 韓式泡菜 時蔬 薑  </v>
      </c>
      <c r="AB96" s="43" t="str">
        <f>M97&amp;" "&amp;M98&amp;" "&amp;M99&amp;" "&amp;M100&amp;" "&amp;M101&amp;" "&amp;M102</f>
        <v>年糕 豆包 結球白菜 雞蛋 胡蘿蔔 薑</v>
      </c>
      <c r="AC96" s="43" t="str">
        <f>O97&amp;" "&amp;O98&amp;" "&amp;O99&amp;" "&amp;O100&amp;" "&amp;O101&amp;" "&amp;O102</f>
        <v>綠豆芽 乾裙帶菜 胡蘿蔔 薑 芝麻(熟) 韓式辣醬</v>
      </c>
      <c r="AD96" s="43" t="str">
        <f>Q97&amp;" "&amp;Q98&amp;" "&amp;Q99&amp;" "&amp;Q100&amp;" "&amp;Q101&amp;" "&amp;Q102</f>
        <v xml:space="preserve">蔬菜 薑    </v>
      </c>
      <c r="AE96" s="43" t="str">
        <f>S97&amp;" "&amp;S98&amp;" "&amp;S99&amp;" "&amp;S100&amp;" "&amp;S101&amp;" "&amp;S102</f>
        <v xml:space="preserve">豆腐 杏鮑菇 味噌 味醂  </v>
      </c>
      <c r="AF96" s="43" t="str">
        <f>U97&amp;" "&amp;U98&amp;" "&amp;U99&amp;" "&amp;U100&amp;" "&amp;U101&amp;" "&amp;U102</f>
        <v xml:space="preserve">點心     </v>
      </c>
      <c r="AG96" s="43" t="str">
        <f>W97&amp;" "&amp;W98&amp;" "&amp;W99&amp;" "&amp;W100&amp;" "&amp;W101&amp;" "&amp;W102</f>
        <v xml:space="preserve">     </v>
      </c>
      <c r="AH96" s="43" t="str">
        <f>X97&amp;" "&amp;X98&amp;" "&amp;X99&amp;" "&amp;X100&amp;" "&amp;X101&amp;" "&amp;X102</f>
        <v xml:space="preserve">     </v>
      </c>
    </row>
    <row r="97" spans="1:34" ht="15" customHeight="1">
      <c r="A97" s="358"/>
      <c r="B97" s="308"/>
      <c r="C97" s="309"/>
      <c r="D97" s="309"/>
      <c r="E97" s="309"/>
      <c r="F97" s="373"/>
      <c r="G97" s="309"/>
      <c r="H97" s="370"/>
      <c r="I97" s="360" t="s">
        <v>20</v>
      </c>
      <c r="J97" s="141">
        <v>10</v>
      </c>
      <c r="K97" s="29" t="s">
        <v>322</v>
      </c>
      <c r="L97" s="155">
        <v>6</v>
      </c>
      <c r="M97" s="160" t="s">
        <v>223</v>
      </c>
      <c r="N97" s="160">
        <v>2</v>
      </c>
      <c r="O97" s="204" t="s">
        <v>23</v>
      </c>
      <c r="P97" s="204">
        <v>5</v>
      </c>
      <c r="Q97" s="180" t="s">
        <v>15</v>
      </c>
      <c r="R97" s="180">
        <v>7</v>
      </c>
      <c r="S97" s="141" t="s">
        <v>220</v>
      </c>
      <c r="T97" s="229">
        <v>3</v>
      </c>
      <c r="U97" s="193" t="s">
        <v>357</v>
      </c>
      <c r="V97" s="330">
        <v>9</v>
      </c>
      <c r="W97" s="340"/>
      <c r="X97" s="345"/>
      <c r="Y97" s="44"/>
      <c r="Z97" s="8"/>
      <c r="AA97" s="8"/>
      <c r="AB97" s="8"/>
      <c r="AC97" s="8"/>
      <c r="AD97" s="8"/>
      <c r="AE97" s="8"/>
      <c r="AF97" s="8"/>
      <c r="AG97" s="8"/>
      <c r="AH97" s="8"/>
    </row>
    <row r="98" spans="1:34" ht="15" customHeight="1">
      <c r="A98" s="352">
        <v>45371</v>
      </c>
      <c r="B98" s="308"/>
      <c r="C98" s="309"/>
      <c r="D98" s="309"/>
      <c r="E98" s="309"/>
      <c r="F98" s="373"/>
      <c r="G98" s="309"/>
      <c r="H98" s="370"/>
      <c r="I98" s="360" t="s">
        <v>150</v>
      </c>
      <c r="J98" s="141"/>
      <c r="K98" s="163" t="s">
        <v>186</v>
      </c>
      <c r="L98" s="163">
        <v>1.5</v>
      </c>
      <c r="M98" s="184" t="s">
        <v>308</v>
      </c>
      <c r="N98" s="160">
        <v>2</v>
      </c>
      <c r="O98" s="204" t="s">
        <v>44</v>
      </c>
      <c r="P98" s="204">
        <v>0.05</v>
      </c>
      <c r="Q98" s="141" t="s">
        <v>32</v>
      </c>
      <c r="R98" s="141">
        <v>0.05</v>
      </c>
      <c r="S98" s="141" t="s">
        <v>292</v>
      </c>
      <c r="T98" s="229">
        <v>0.5</v>
      </c>
      <c r="U98" s="193"/>
      <c r="V98" s="330"/>
      <c r="W98" s="340"/>
      <c r="X98" s="345"/>
      <c r="Y98" s="44"/>
      <c r="Z98" s="8"/>
      <c r="AA98" s="8"/>
      <c r="AB98" s="8"/>
      <c r="AC98" s="8"/>
      <c r="AD98" s="8"/>
      <c r="AE98" s="8"/>
      <c r="AF98" s="8"/>
      <c r="AG98" s="8"/>
      <c r="AH98" s="8"/>
    </row>
    <row r="99" spans="1:34" ht="15" customHeight="1">
      <c r="A99" s="353"/>
      <c r="B99" s="308"/>
      <c r="C99" s="309"/>
      <c r="D99" s="309"/>
      <c r="E99" s="309"/>
      <c r="F99" s="373"/>
      <c r="G99" s="309"/>
      <c r="H99" s="370"/>
      <c r="I99" s="212"/>
      <c r="J99" s="140"/>
      <c r="K99" s="155" t="s">
        <v>155</v>
      </c>
      <c r="L99" s="155">
        <v>3</v>
      </c>
      <c r="M99" s="155" t="s">
        <v>40</v>
      </c>
      <c r="N99" s="160">
        <v>3</v>
      </c>
      <c r="O99" s="204" t="s">
        <v>25</v>
      </c>
      <c r="P99" s="204">
        <v>0.5</v>
      </c>
      <c r="Q99" s="141"/>
      <c r="R99" s="141"/>
      <c r="S99" s="155" t="s">
        <v>45</v>
      </c>
      <c r="T99" s="229"/>
      <c r="U99" s="193"/>
      <c r="V99" s="330"/>
      <c r="W99" s="340"/>
      <c r="X99" s="345"/>
      <c r="Y99" s="44"/>
      <c r="Z99" s="8"/>
      <c r="AA99" s="8"/>
      <c r="AB99" s="8"/>
      <c r="AC99" s="8"/>
      <c r="AD99" s="8"/>
      <c r="AE99" s="8"/>
      <c r="AF99" s="8"/>
      <c r="AG99" s="8"/>
      <c r="AH99" s="8"/>
    </row>
    <row r="100" spans="1:34" ht="15" customHeight="1">
      <c r="A100" s="351" t="s">
        <v>120</v>
      </c>
      <c r="B100" s="308"/>
      <c r="C100" s="309"/>
      <c r="D100" s="309"/>
      <c r="E100" s="309"/>
      <c r="F100" s="373"/>
      <c r="G100" s="309"/>
      <c r="H100" s="370"/>
      <c r="I100" s="360"/>
      <c r="J100" s="141"/>
      <c r="K100" s="155" t="s">
        <v>32</v>
      </c>
      <c r="L100" s="155">
        <v>0.05</v>
      </c>
      <c r="M100" s="160" t="s">
        <v>224</v>
      </c>
      <c r="N100" s="160">
        <v>0.6</v>
      </c>
      <c r="O100" s="204" t="s">
        <v>32</v>
      </c>
      <c r="P100" s="204">
        <v>0.05</v>
      </c>
      <c r="Q100" s="141"/>
      <c r="R100" s="141"/>
      <c r="S100" s="155" t="s">
        <v>246</v>
      </c>
      <c r="T100" s="229"/>
      <c r="U100" s="193"/>
      <c r="V100" s="330"/>
      <c r="W100" s="340"/>
      <c r="X100" s="345"/>
      <c r="Y100" s="44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1:34" ht="15" customHeight="1">
      <c r="A101" s="358"/>
      <c r="B101" s="308"/>
      <c r="C101" s="309"/>
      <c r="D101" s="309"/>
      <c r="E101" s="309"/>
      <c r="F101" s="373"/>
      <c r="G101" s="309"/>
      <c r="H101" s="370"/>
      <c r="I101" s="360"/>
      <c r="J101" s="141"/>
      <c r="K101" s="155"/>
      <c r="L101" s="155"/>
      <c r="M101" s="160" t="s">
        <v>225</v>
      </c>
      <c r="N101" s="160">
        <v>0.5</v>
      </c>
      <c r="O101" s="155" t="s">
        <v>148</v>
      </c>
      <c r="P101" s="204"/>
      <c r="Q101" s="141"/>
      <c r="R101" s="141"/>
      <c r="S101" s="155"/>
      <c r="T101" s="229"/>
      <c r="U101" s="193"/>
      <c r="V101" s="330"/>
      <c r="W101" s="340"/>
      <c r="X101" s="345"/>
      <c r="Y101" s="44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5" customHeight="1" thickBot="1">
      <c r="A102" s="358"/>
      <c r="B102" s="393"/>
      <c r="C102" s="394"/>
      <c r="D102" s="394"/>
      <c r="E102" s="394"/>
      <c r="F102" s="395"/>
      <c r="G102" s="394"/>
      <c r="H102" s="396"/>
      <c r="I102" s="361"/>
      <c r="J102" s="142"/>
      <c r="K102" s="164"/>
      <c r="L102" s="164"/>
      <c r="M102" s="205" t="s">
        <v>32</v>
      </c>
      <c r="N102" s="183">
        <v>0.05</v>
      </c>
      <c r="O102" s="205" t="s">
        <v>264</v>
      </c>
      <c r="P102" s="205"/>
      <c r="Q102" s="142"/>
      <c r="R102" s="142"/>
      <c r="S102" s="164"/>
      <c r="T102" s="242"/>
      <c r="U102" s="227"/>
      <c r="V102" s="331"/>
      <c r="W102" s="397"/>
      <c r="X102" s="359"/>
      <c r="Y102" s="45"/>
      <c r="Z102" s="53"/>
      <c r="AA102" s="53"/>
      <c r="AB102" s="53"/>
      <c r="AC102" s="53"/>
      <c r="AD102" s="53"/>
      <c r="AE102" s="53"/>
      <c r="AF102" s="53"/>
      <c r="AG102" s="53"/>
      <c r="AH102" s="53"/>
    </row>
    <row r="103" spans="1:34" ht="15" customHeight="1">
      <c r="A103" s="354" t="s">
        <v>131</v>
      </c>
      <c r="B103" s="320">
        <v>5.8</v>
      </c>
      <c r="C103" s="321">
        <v>2.2000000000000002</v>
      </c>
      <c r="D103" s="321">
        <v>2</v>
      </c>
      <c r="E103" s="321">
        <v>3</v>
      </c>
      <c r="F103" s="376">
        <v>0</v>
      </c>
      <c r="G103" s="321">
        <v>0</v>
      </c>
      <c r="H103" s="377">
        <v>764</v>
      </c>
      <c r="I103" s="489" t="s">
        <v>33</v>
      </c>
      <c r="J103" s="424"/>
      <c r="K103" s="460" t="s">
        <v>346</v>
      </c>
      <c r="L103" s="461"/>
      <c r="M103" s="414" t="s">
        <v>347</v>
      </c>
      <c r="N103" s="424"/>
      <c r="O103" s="423" t="s">
        <v>66</v>
      </c>
      <c r="P103" s="424"/>
      <c r="Q103" s="215" t="s">
        <v>19</v>
      </c>
      <c r="R103" s="215"/>
      <c r="S103" s="414" t="s">
        <v>293</v>
      </c>
      <c r="T103" s="415"/>
      <c r="U103" s="328" t="s">
        <v>357</v>
      </c>
      <c r="V103" s="329"/>
      <c r="W103" s="392"/>
      <c r="X103" s="390"/>
      <c r="Y103" s="42" t="str">
        <f>A103</f>
        <v>f4</v>
      </c>
      <c r="Z103" s="43" t="str">
        <f>I104&amp;" "&amp;I105&amp;" "&amp;I106&amp;" "&amp;I107&amp;" "&amp;I108&amp;" "&amp;I109</f>
        <v xml:space="preserve">米 糙米    </v>
      </c>
      <c r="AA103" s="43" t="str">
        <f>K104&amp;" "&amp;K105&amp;" "&amp;K106&amp;" "&amp;K107&amp;" "&amp;K108&amp;" "&amp;K109</f>
        <v xml:space="preserve">豆干 時瓜 胡蘿蔔 薑  </v>
      </c>
      <c r="AB103" s="43" t="str">
        <f>M104&amp;" "&amp;M105&amp;" "&amp;M106&amp;" "&amp;M107&amp;" "&amp;M108&amp;" "&amp;M109</f>
        <v xml:space="preserve">綠豆芽 芹菜 素培根 乾木耳 薑 </v>
      </c>
      <c r="AC103" s="43" t="str">
        <f>O104&amp;" "&amp;O105&amp;" "&amp;O106&amp;" "&amp;O107&amp;" "&amp;O108&amp;" "&amp;O109</f>
        <v xml:space="preserve">四角油豆腐 麻竹筍干 薑 滷包  </v>
      </c>
      <c r="AD103" s="43" t="str">
        <f>Q104&amp;" "&amp;Q105&amp;" "&amp;Q106&amp;" "&amp;Q107&amp;" "&amp;Q108&amp;" "&amp;Q109</f>
        <v xml:space="preserve">蔬菜 薑    </v>
      </c>
      <c r="AE103" s="43" t="str">
        <f>S104&amp;" "&amp;S105&amp;" "&amp;S106&amp;" "&amp;S107&amp;" "&amp;S108&amp;" "&amp;S109</f>
        <v xml:space="preserve">綠豆 QQ圓 紅砂糖   </v>
      </c>
      <c r="AF103" s="43" t="str">
        <f>U104&amp;" "&amp;U105&amp;" "&amp;U106&amp;" "&amp;U107&amp;" "&amp;U108&amp;" "&amp;U109</f>
        <v xml:space="preserve">點心     </v>
      </c>
      <c r="AG103" s="43" t="str">
        <f>W104&amp;" "&amp;W105&amp;" "&amp;W106&amp;" "&amp;W107&amp;" "&amp;W108&amp;" "&amp;W109</f>
        <v xml:space="preserve">     </v>
      </c>
      <c r="AH103" s="43" t="str">
        <f>X104&amp;" "&amp;X105&amp;" "&amp;X106&amp;" "&amp;X107&amp;" "&amp;X108&amp;" "&amp;X109</f>
        <v xml:space="preserve">     </v>
      </c>
    </row>
    <row r="104" spans="1:34" ht="15" customHeight="1">
      <c r="A104" s="355"/>
      <c r="B104" s="314"/>
      <c r="C104" s="315"/>
      <c r="D104" s="315"/>
      <c r="E104" s="315"/>
      <c r="F104" s="372"/>
      <c r="G104" s="315"/>
      <c r="H104" s="326"/>
      <c r="I104" s="209" t="s">
        <v>20</v>
      </c>
      <c r="J104" s="144">
        <v>8</v>
      </c>
      <c r="K104" s="184" t="s">
        <v>326</v>
      </c>
      <c r="L104" s="161">
        <v>10</v>
      </c>
      <c r="M104" s="144" t="s">
        <v>23</v>
      </c>
      <c r="N104" s="144">
        <v>6</v>
      </c>
      <c r="O104" s="144" t="s">
        <v>43</v>
      </c>
      <c r="P104" s="162">
        <v>3</v>
      </c>
      <c r="Q104" s="180" t="s">
        <v>15</v>
      </c>
      <c r="R104" s="180">
        <v>7</v>
      </c>
      <c r="S104" s="144" t="s">
        <v>74</v>
      </c>
      <c r="T104" s="220">
        <v>2</v>
      </c>
      <c r="U104" s="193" t="s">
        <v>357</v>
      </c>
      <c r="V104" s="330">
        <v>9</v>
      </c>
      <c r="W104" s="340"/>
      <c r="X104" s="345"/>
      <c r="Y104" s="44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4" ht="15" customHeight="1">
      <c r="A105" s="348">
        <v>45372</v>
      </c>
      <c r="B105" s="314"/>
      <c r="C105" s="315"/>
      <c r="D105" s="315"/>
      <c r="E105" s="315"/>
      <c r="F105" s="372"/>
      <c r="G105" s="315"/>
      <c r="H105" s="326"/>
      <c r="I105" s="209" t="s">
        <v>37</v>
      </c>
      <c r="J105" s="144">
        <v>2</v>
      </c>
      <c r="K105" s="161" t="s">
        <v>163</v>
      </c>
      <c r="L105" s="161">
        <v>2</v>
      </c>
      <c r="M105" s="144" t="s">
        <v>176</v>
      </c>
      <c r="N105" s="144">
        <v>1</v>
      </c>
      <c r="O105" s="206" t="s">
        <v>160</v>
      </c>
      <c r="P105" s="206">
        <v>3</v>
      </c>
      <c r="Q105" s="141" t="s">
        <v>32</v>
      </c>
      <c r="R105" s="141">
        <v>0.05</v>
      </c>
      <c r="S105" s="144" t="s">
        <v>294</v>
      </c>
      <c r="T105" s="220">
        <v>1</v>
      </c>
      <c r="U105" s="193"/>
      <c r="V105" s="330"/>
      <c r="W105" s="340"/>
      <c r="X105" s="345"/>
      <c r="Y105" s="44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 ht="15" customHeight="1">
      <c r="A106" s="349"/>
      <c r="B106" s="314"/>
      <c r="C106" s="315"/>
      <c r="D106" s="315"/>
      <c r="E106" s="315"/>
      <c r="F106" s="372"/>
      <c r="G106" s="315"/>
      <c r="H106" s="326"/>
      <c r="I106" s="209"/>
      <c r="J106" s="144"/>
      <c r="K106" s="144" t="s">
        <v>25</v>
      </c>
      <c r="L106" s="144">
        <v>0.5</v>
      </c>
      <c r="M106" s="195" t="s">
        <v>323</v>
      </c>
      <c r="N106" s="196">
        <v>2</v>
      </c>
      <c r="O106" s="144" t="s">
        <v>32</v>
      </c>
      <c r="P106" s="144">
        <v>0.05</v>
      </c>
      <c r="Q106" s="141"/>
      <c r="R106" s="141"/>
      <c r="S106" s="144" t="s">
        <v>196</v>
      </c>
      <c r="T106" s="220">
        <v>1</v>
      </c>
      <c r="U106" s="193"/>
      <c r="V106" s="330"/>
      <c r="W106" s="340"/>
      <c r="X106" s="345"/>
      <c r="Y106" s="44"/>
      <c r="Z106" s="8"/>
      <c r="AA106" s="8"/>
      <c r="AB106" s="8"/>
      <c r="AC106" s="8"/>
      <c r="AD106" s="8"/>
      <c r="AE106" s="8"/>
      <c r="AF106" s="8"/>
      <c r="AG106" s="8"/>
      <c r="AH106" s="8"/>
    </row>
    <row r="107" spans="1:34" ht="15" customHeight="1">
      <c r="A107" s="347" t="s">
        <v>122</v>
      </c>
      <c r="B107" s="314"/>
      <c r="C107" s="315"/>
      <c r="D107" s="315"/>
      <c r="E107" s="315"/>
      <c r="F107" s="372"/>
      <c r="G107" s="315"/>
      <c r="H107" s="326"/>
      <c r="I107" s="209"/>
      <c r="J107" s="144"/>
      <c r="K107" s="144" t="s">
        <v>32</v>
      </c>
      <c r="L107" s="144">
        <v>0.05</v>
      </c>
      <c r="M107" s="144" t="s">
        <v>41</v>
      </c>
      <c r="N107" s="144">
        <v>0.02</v>
      </c>
      <c r="O107" s="162" t="s">
        <v>46</v>
      </c>
      <c r="P107" s="162"/>
      <c r="Q107" s="141"/>
      <c r="R107" s="141"/>
      <c r="S107" s="144"/>
      <c r="T107" s="220"/>
      <c r="U107" s="193"/>
      <c r="V107" s="330"/>
      <c r="W107" s="340"/>
      <c r="X107" s="345"/>
      <c r="Y107" s="44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 ht="15" customHeight="1">
      <c r="A108" s="355"/>
      <c r="B108" s="314"/>
      <c r="C108" s="315"/>
      <c r="D108" s="315"/>
      <c r="E108" s="315"/>
      <c r="F108" s="372"/>
      <c r="G108" s="315"/>
      <c r="H108" s="326"/>
      <c r="I108" s="209"/>
      <c r="J108" s="144"/>
      <c r="K108" s="144"/>
      <c r="L108" s="144"/>
      <c r="M108" s="144" t="s">
        <v>32</v>
      </c>
      <c r="N108" s="144">
        <v>0.05</v>
      </c>
      <c r="O108" s="144"/>
      <c r="P108" s="144"/>
      <c r="Q108" s="141"/>
      <c r="R108" s="141"/>
      <c r="S108" s="144"/>
      <c r="T108" s="220"/>
      <c r="U108" s="193"/>
      <c r="V108" s="330"/>
      <c r="W108" s="340"/>
      <c r="X108" s="345"/>
      <c r="Y108" s="44"/>
      <c r="Z108" s="8"/>
      <c r="AA108" s="8"/>
      <c r="AB108" s="8"/>
      <c r="AC108" s="8"/>
      <c r="AD108" s="8"/>
      <c r="AE108" s="8"/>
      <c r="AF108" s="8"/>
      <c r="AG108" s="8"/>
      <c r="AH108" s="8"/>
    </row>
    <row r="109" spans="1:34" ht="15" customHeight="1" thickBot="1">
      <c r="A109" s="356"/>
      <c r="B109" s="378"/>
      <c r="C109" s="379"/>
      <c r="D109" s="379"/>
      <c r="E109" s="379"/>
      <c r="F109" s="380"/>
      <c r="G109" s="379"/>
      <c r="H109" s="381"/>
      <c r="I109" s="364"/>
      <c r="J109" s="145"/>
      <c r="K109" s="145"/>
      <c r="L109" s="145"/>
      <c r="M109" s="145"/>
      <c r="N109" s="145"/>
      <c r="O109" s="203"/>
      <c r="P109" s="203"/>
      <c r="Q109" s="167"/>
      <c r="R109" s="167"/>
      <c r="S109" s="145"/>
      <c r="T109" s="241"/>
      <c r="U109" s="332"/>
      <c r="V109" s="333"/>
      <c r="W109" s="341"/>
      <c r="X109" s="359"/>
      <c r="Y109" s="45"/>
      <c r="Z109" s="53"/>
      <c r="AA109" s="53"/>
      <c r="AB109" s="53"/>
      <c r="AC109" s="53"/>
      <c r="AD109" s="53"/>
      <c r="AE109" s="53"/>
      <c r="AF109" s="53"/>
      <c r="AG109" s="53"/>
      <c r="AH109" s="53"/>
    </row>
    <row r="110" spans="1:34" ht="15" customHeight="1">
      <c r="A110" s="354" t="s">
        <v>132</v>
      </c>
      <c r="B110" s="320">
        <v>5.6</v>
      </c>
      <c r="C110" s="321">
        <v>3</v>
      </c>
      <c r="D110" s="321">
        <v>2.1</v>
      </c>
      <c r="E110" s="321">
        <v>3</v>
      </c>
      <c r="F110" s="376">
        <v>0</v>
      </c>
      <c r="G110" s="321">
        <v>0</v>
      </c>
      <c r="H110" s="377">
        <v>805</v>
      </c>
      <c r="I110" s="489" t="s">
        <v>48</v>
      </c>
      <c r="J110" s="424"/>
      <c r="K110" s="251" t="s">
        <v>348</v>
      </c>
      <c r="L110" s="252"/>
      <c r="M110" s="414" t="s">
        <v>227</v>
      </c>
      <c r="N110" s="424"/>
      <c r="O110" s="423" t="s">
        <v>265</v>
      </c>
      <c r="P110" s="424"/>
      <c r="Q110" s="215" t="s">
        <v>19</v>
      </c>
      <c r="R110" s="215"/>
      <c r="S110" s="505" t="s">
        <v>295</v>
      </c>
      <c r="T110" s="417"/>
      <c r="U110" s="328" t="s">
        <v>357</v>
      </c>
      <c r="V110" s="329"/>
      <c r="W110" s="392" t="s">
        <v>358</v>
      </c>
      <c r="X110" s="390"/>
      <c r="Y110" s="8" t="str">
        <f>A110</f>
        <v>f5</v>
      </c>
      <c r="Z110" s="8" t="str">
        <f>I111&amp;" "&amp;I112&amp;" "&amp;I113&amp;" "&amp;I114&amp;" "&amp;I115&amp;" "&amp;I116</f>
        <v xml:space="preserve">米 紅藜 糙米   </v>
      </c>
      <c r="AA110" s="8" t="str">
        <f>K111&amp;" "&amp;K112&amp;" "&amp;K113&amp;" "&amp;K114&amp;" "&amp;K115&amp;" "&amp;K116</f>
        <v xml:space="preserve">麵腸 馬鈴薯 芹菜 薑 蕃茄醬 </v>
      </c>
      <c r="AB110" s="8" t="str">
        <f>M111&amp;" "&amp;M112&amp;" "&amp;M113&amp;" "&amp;M114&amp;" "&amp;M115&amp;" "&amp;M116</f>
        <v xml:space="preserve">雞蛋 結球白菜 乾香菇 薑  </v>
      </c>
      <c r="AC110" s="8" t="str">
        <f>O111&amp;" "&amp;O112&amp;" "&amp;O113&amp;" "&amp;O114&amp;" "&amp;O115&amp;" "&amp;O116</f>
        <v xml:space="preserve">乾豆腐皮 乾海帶菜根 金針菇 薑  </v>
      </c>
      <c r="AD110" s="8" t="str">
        <f>Q111&amp;" "&amp;Q112&amp;" "&amp;Q113&amp;" "&amp;Q114&amp;" "&amp;Q115&amp;" "&amp;Q116</f>
        <v xml:space="preserve">蔬菜 薑    </v>
      </c>
      <c r="AE110" s="8" t="str">
        <f>S111&amp;" "&amp;S112&amp;" "&amp;S113&amp;" "&amp;S114&amp;" "&amp;S115&amp;" "&amp;S116</f>
        <v xml:space="preserve">雞蛋 冷凍玉米粒 素火腿 玉米濃湯調理包  </v>
      </c>
      <c r="AF110" s="8" t="str">
        <f>U111&amp;" "&amp;U112&amp;" "&amp;U113&amp;" "&amp;U114&amp;" "&amp;U115&amp;" "&amp;U116</f>
        <v xml:space="preserve">點心     </v>
      </c>
      <c r="AG110" s="8" t="str">
        <f>W111&amp;" "&amp;W112&amp;" "&amp;W113&amp;" "&amp;W114&amp;" "&amp;W115&amp;" "&amp;W116</f>
        <v xml:space="preserve">     </v>
      </c>
      <c r="AH110" s="8" t="str">
        <f>X111&amp;" "&amp;X112&amp;" "&amp;X113&amp;" "&amp;X114&amp;" "&amp;X115&amp;" "&amp;X116</f>
        <v xml:space="preserve">     </v>
      </c>
    </row>
    <row r="111" spans="1:34" ht="15" customHeight="1">
      <c r="A111" s="355"/>
      <c r="B111" s="314"/>
      <c r="C111" s="315"/>
      <c r="D111" s="315"/>
      <c r="E111" s="315"/>
      <c r="F111" s="372"/>
      <c r="G111" s="315"/>
      <c r="H111" s="326"/>
      <c r="I111" s="209" t="s">
        <v>20</v>
      </c>
      <c r="J111" s="144">
        <v>8</v>
      </c>
      <c r="K111" s="250" t="s">
        <v>95</v>
      </c>
      <c r="L111" s="141">
        <v>7</v>
      </c>
      <c r="M111" s="144" t="s">
        <v>35</v>
      </c>
      <c r="N111" s="144">
        <v>2.7</v>
      </c>
      <c r="O111" s="144" t="s">
        <v>244</v>
      </c>
      <c r="P111" s="162">
        <v>0.5</v>
      </c>
      <c r="Q111" s="180" t="s">
        <v>15</v>
      </c>
      <c r="R111" s="180">
        <v>7</v>
      </c>
      <c r="S111" s="155" t="s">
        <v>35</v>
      </c>
      <c r="T111" s="221">
        <v>0.3</v>
      </c>
      <c r="U111" s="193" t="s">
        <v>357</v>
      </c>
      <c r="V111" s="330">
        <v>9</v>
      </c>
      <c r="W111" s="340"/>
      <c r="X111" s="345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 ht="15" customHeight="1">
      <c r="A112" s="348">
        <v>45373</v>
      </c>
      <c r="B112" s="314"/>
      <c r="C112" s="315"/>
      <c r="D112" s="315"/>
      <c r="E112" s="315"/>
      <c r="F112" s="372"/>
      <c r="G112" s="315"/>
      <c r="H112" s="326"/>
      <c r="I112" s="209" t="s">
        <v>50</v>
      </c>
      <c r="J112" s="144">
        <v>0.1</v>
      </c>
      <c r="K112" s="250" t="s">
        <v>51</v>
      </c>
      <c r="L112" s="141">
        <v>3</v>
      </c>
      <c r="M112" s="144" t="s">
        <v>40</v>
      </c>
      <c r="N112" s="144">
        <v>7</v>
      </c>
      <c r="O112" s="144" t="s">
        <v>266</v>
      </c>
      <c r="P112" s="162">
        <v>1.3</v>
      </c>
      <c r="Q112" s="141" t="s">
        <v>32</v>
      </c>
      <c r="R112" s="141">
        <v>0.05</v>
      </c>
      <c r="S112" s="141" t="s">
        <v>296</v>
      </c>
      <c r="T112" s="221">
        <v>1.5</v>
      </c>
      <c r="U112" s="193"/>
      <c r="V112" s="330"/>
      <c r="W112" s="340"/>
      <c r="X112" s="345"/>
      <c r="Y112" s="8"/>
      <c r="Z112" s="8"/>
      <c r="AA112" s="8"/>
      <c r="AB112" s="8"/>
      <c r="AC112" s="8"/>
      <c r="AD112" s="8"/>
      <c r="AE112" s="8"/>
      <c r="AF112" s="8"/>
      <c r="AG112" s="8"/>
      <c r="AH112" s="8"/>
    </row>
    <row r="113" spans="1:34" ht="15" customHeight="1">
      <c r="A113" s="349"/>
      <c r="B113" s="314"/>
      <c r="C113" s="315"/>
      <c r="D113" s="315"/>
      <c r="E113" s="315"/>
      <c r="F113" s="372"/>
      <c r="G113" s="315"/>
      <c r="H113" s="326"/>
      <c r="I113" s="209" t="s">
        <v>37</v>
      </c>
      <c r="J113" s="144">
        <v>2</v>
      </c>
      <c r="K113" s="250" t="s">
        <v>77</v>
      </c>
      <c r="L113" s="141">
        <v>2</v>
      </c>
      <c r="M113" s="144" t="s">
        <v>69</v>
      </c>
      <c r="N113" s="413">
        <v>0.02</v>
      </c>
      <c r="O113" s="162" t="s">
        <v>30</v>
      </c>
      <c r="P113" s="162">
        <v>1</v>
      </c>
      <c r="Q113" s="141"/>
      <c r="R113" s="141"/>
      <c r="S113" s="193" t="s">
        <v>331</v>
      </c>
      <c r="T113" s="243">
        <v>1</v>
      </c>
      <c r="U113" s="193"/>
      <c r="V113" s="330"/>
      <c r="W113" s="340"/>
      <c r="X113" s="345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5" customHeight="1">
      <c r="A114" s="347" t="s">
        <v>114</v>
      </c>
      <c r="B114" s="314"/>
      <c r="C114" s="315"/>
      <c r="D114" s="315"/>
      <c r="E114" s="315"/>
      <c r="F114" s="372"/>
      <c r="G114" s="315"/>
      <c r="H114" s="326"/>
      <c r="I114" s="209"/>
      <c r="J114" s="144"/>
      <c r="K114" s="144" t="s">
        <v>32</v>
      </c>
      <c r="L114" s="144">
        <v>0.05</v>
      </c>
      <c r="M114" s="144" t="s">
        <v>32</v>
      </c>
      <c r="N114" s="144">
        <v>0.05</v>
      </c>
      <c r="O114" s="162" t="s">
        <v>32</v>
      </c>
      <c r="P114" s="162">
        <v>0.05</v>
      </c>
      <c r="Q114" s="141"/>
      <c r="R114" s="141"/>
      <c r="S114" s="244" t="s">
        <v>298</v>
      </c>
      <c r="T114" s="217"/>
      <c r="U114" s="193"/>
      <c r="V114" s="330"/>
      <c r="W114" s="340"/>
      <c r="X114" s="345"/>
      <c r="Y114" s="8"/>
      <c r="Z114" s="8"/>
      <c r="AA114" s="8"/>
      <c r="AB114" s="8"/>
      <c r="AC114" s="8"/>
      <c r="AD114" s="8"/>
      <c r="AE114" s="8"/>
      <c r="AF114" s="8"/>
      <c r="AG114" s="8"/>
      <c r="AH114" s="8"/>
    </row>
    <row r="115" spans="1:34" ht="15" customHeight="1">
      <c r="A115" s="355"/>
      <c r="B115" s="314"/>
      <c r="C115" s="315"/>
      <c r="D115" s="315"/>
      <c r="E115" s="315"/>
      <c r="F115" s="372"/>
      <c r="G115" s="315"/>
      <c r="H115" s="326"/>
      <c r="I115" s="209"/>
      <c r="J115" s="144"/>
      <c r="K115" s="250" t="s">
        <v>55</v>
      </c>
      <c r="L115" s="141"/>
      <c r="M115" s="144"/>
      <c r="N115" s="144"/>
      <c r="O115" s="144"/>
      <c r="P115" s="144"/>
      <c r="Q115" s="141"/>
      <c r="R115" s="141"/>
      <c r="S115" s="140"/>
      <c r="T115" s="217"/>
      <c r="U115" s="193"/>
      <c r="V115" s="330"/>
      <c r="W115" s="340"/>
      <c r="X115" s="345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5" customHeight="1" thickBot="1">
      <c r="A116" s="356"/>
      <c r="B116" s="311"/>
      <c r="C116" s="312"/>
      <c r="D116" s="312"/>
      <c r="E116" s="312"/>
      <c r="F116" s="374"/>
      <c r="G116" s="312"/>
      <c r="H116" s="371"/>
      <c r="I116" s="364"/>
      <c r="J116" s="145"/>
      <c r="K116" s="253"/>
      <c r="L116" s="167"/>
      <c r="M116" s="145"/>
      <c r="N116" s="145"/>
      <c r="O116" s="203"/>
      <c r="P116" s="203"/>
      <c r="Q116" s="167"/>
      <c r="R116" s="167"/>
      <c r="S116" s="149"/>
      <c r="T116" s="245"/>
      <c r="U116" s="332"/>
      <c r="V116" s="333"/>
      <c r="W116" s="341"/>
      <c r="X116" s="359"/>
      <c r="Y116" s="8"/>
      <c r="Z116" s="8"/>
      <c r="AA116" s="8"/>
      <c r="AB116" s="8"/>
      <c r="AC116" s="8"/>
      <c r="AD116" s="8"/>
      <c r="AE116" s="8"/>
      <c r="AF116" s="8"/>
      <c r="AG116" s="8"/>
      <c r="AH116" s="8"/>
    </row>
    <row r="117" spans="1:34" ht="15" customHeight="1">
      <c r="A117" s="354" t="s">
        <v>133</v>
      </c>
      <c r="B117" s="305">
        <v>5.3</v>
      </c>
      <c r="C117" s="306">
        <v>2.6</v>
      </c>
      <c r="D117" s="306">
        <v>2</v>
      </c>
      <c r="E117" s="306">
        <v>3</v>
      </c>
      <c r="F117" s="375">
        <v>0</v>
      </c>
      <c r="G117" s="306">
        <v>0</v>
      </c>
      <c r="H117" s="369">
        <v>751</v>
      </c>
      <c r="I117" s="489" t="s">
        <v>17</v>
      </c>
      <c r="J117" s="424"/>
      <c r="K117" s="414" t="s">
        <v>349</v>
      </c>
      <c r="L117" s="424"/>
      <c r="M117" s="414" t="s">
        <v>230</v>
      </c>
      <c r="N117" s="424"/>
      <c r="O117" s="423" t="s">
        <v>267</v>
      </c>
      <c r="P117" s="424"/>
      <c r="Q117" s="215" t="s">
        <v>19</v>
      </c>
      <c r="R117" s="215"/>
      <c r="S117" s="414" t="s">
        <v>299</v>
      </c>
      <c r="T117" s="415"/>
      <c r="U117" s="328" t="s">
        <v>357</v>
      </c>
      <c r="V117" s="329"/>
      <c r="W117" s="392"/>
      <c r="X117" s="390"/>
      <c r="Y117" s="42" t="str">
        <f>A117</f>
        <v>g1</v>
      </c>
      <c r="Z117" s="43" t="str">
        <f>I118&amp;" "&amp;I119&amp;" "&amp;I120&amp;" "&amp;I121&amp;" "&amp;I122&amp;" "&amp;I123</f>
        <v xml:space="preserve">米     </v>
      </c>
      <c r="AA117" s="43" t="str">
        <f>K118&amp;" "&amp;K119&amp;" "&amp;K120&amp;" "&amp;K121&amp;" "&amp;K122&amp;" "&amp;K123</f>
        <v xml:space="preserve">四角油豆腐 乾海帶 薑   </v>
      </c>
      <c r="AB117" s="43" t="str">
        <f>M118&amp;" "&amp;M119&amp;" "&amp;M120&amp;" "&amp;M121&amp;" "&amp;M122&amp;" "&amp;M123</f>
        <v xml:space="preserve">豆包 綠豆芽 芹菜 薑  </v>
      </c>
      <c r="AC117" s="43" t="str">
        <f>O118&amp;" "&amp;O119&amp;" "&amp;O120&amp;" "&amp;O121&amp;" "&amp;O122&amp;" "&amp;O123</f>
        <v xml:space="preserve">雞蛋 冬粉 蔬菜 乾木耳 薑 </v>
      </c>
      <c r="AD117" s="43" t="str">
        <f>Q118&amp;" "&amp;Q119&amp;" "&amp;Q120&amp;" "&amp;Q121&amp;" "&amp;Q122&amp;" "&amp;Q123</f>
        <v xml:space="preserve">蔬菜 薑    </v>
      </c>
      <c r="AE117" s="43" t="str">
        <f>S118&amp;" "&amp;S119&amp;" "&amp;S120&amp;" "&amp;S121&amp;" "&amp;S122&amp;" "&amp;S123</f>
        <v xml:space="preserve">時蔬 鮮菇 胡蘿蔔 薑  </v>
      </c>
      <c r="AF117" s="43" t="str">
        <f>U118&amp;" "&amp;U119&amp;" "&amp;U120&amp;" "&amp;U121&amp;" "&amp;U122&amp;" "&amp;U123</f>
        <v xml:space="preserve">點心     </v>
      </c>
      <c r="AG117" s="43" t="str">
        <f>W118&amp;" "&amp;W119&amp;" "&amp;W120&amp;" "&amp;W121&amp;" "&amp;W122&amp;" "&amp;W123</f>
        <v xml:space="preserve">     </v>
      </c>
      <c r="AH117" s="43" t="str">
        <f>X118&amp;" "&amp;X119&amp;" "&amp;X120&amp;" "&amp;X121&amp;" "&amp;X122&amp;" "&amp;X123</f>
        <v xml:space="preserve">     </v>
      </c>
    </row>
    <row r="118" spans="1:34" ht="15" customHeight="1">
      <c r="A118" s="355"/>
      <c r="B118" s="308"/>
      <c r="C118" s="309"/>
      <c r="D118" s="309"/>
      <c r="E118" s="309"/>
      <c r="F118" s="373"/>
      <c r="G118" s="309"/>
      <c r="H118" s="370"/>
      <c r="I118" s="209" t="s">
        <v>20</v>
      </c>
      <c r="J118" s="144">
        <v>10</v>
      </c>
      <c r="K118" s="180" t="s">
        <v>43</v>
      </c>
      <c r="L118" s="144">
        <v>8</v>
      </c>
      <c r="M118" s="144" t="s">
        <v>308</v>
      </c>
      <c r="N118" s="144">
        <v>2</v>
      </c>
      <c r="O118" s="144" t="s">
        <v>35</v>
      </c>
      <c r="P118" s="162">
        <v>2.7</v>
      </c>
      <c r="Q118" s="180" t="s">
        <v>15</v>
      </c>
      <c r="R118" s="180">
        <v>7</v>
      </c>
      <c r="S118" s="144" t="s">
        <v>19</v>
      </c>
      <c r="T118" s="220">
        <v>2</v>
      </c>
      <c r="U118" s="193" t="s">
        <v>357</v>
      </c>
      <c r="V118" s="330">
        <v>9</v>
      </c>
      <c r="W118" s="340"/>
      <c r="X118" s="345"/>
      <c r="Y118" s="44"/>
      <c r="Z118" s="8"/>
      <c r="AA118" s="8"/>
      <c r="AB118" s="8"/>
      <c r="AC118" s="8"/>
      <c r="AD118" s="8"/>
      <c r="AE118" s="8"/>
      <c r="AF118" s="8"/>
      <c r="AG118" s="8"/>
      <c r="AH118" s="8"/>
    </row>
    <row r="119" spans="1:34" ht="15" customHeight="1">
      <c r="A119" s="348">
        <v>45376</v>
      </c>
      <c r="B119" s="308"/>
      <c r="C119" s="309"/>
      <c r="D119" s="309"/>
      <c r="E119" s="309"/>
      <c r="F119" s="373"/>
      <c r="G119" s="309"/>
      <c r="H119" s="370"/>
      <c r="I119" s="209"/>
      <c r="J119" s="144"/>
      <c r="K119" s="155" t="s">
        <v>192</v>
      </c>
      <c r="L119" s="144">
        <v>1</v>
      </c>
      <c r="M119" s="144" t="s">
        <v>23</v>
      </c>
      <c r="N119" s="144">
        <v>5</v>
      </c>
      <c r="O119" s="162" t="s">
        <v>34</v>
      </c>
      <c r="P119" s="162">
        <v>1</v>
      </c>
      <c r="Q119" s="141" t="s">
        <v>32</v>
      </c>
      <c r="R119" s="141">
        <v>0.05</v>
      </c>
      <c r="S119" s="144" t="s">
        <v>300</v>
      </c>
      <c r="T119" s="220">
        <v>1</v>
      </c>
      <c r="U119" s="193"/>
      <c r="V119" s="330"/>
      <c r="W119" s="340"/>
      <c r="X119" s="345"/>
      <c r="Y119" s="44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 ht="15" customHeight="1">
      <c r="A120" s="349"/>
      <c r="B120" s="308"/>
      <c r="C120" s="309"/>
      <c r="D120" s="309"/>
      <c r="E120" s="309"/>
      <c r="F120" s="373"/>
      <c r="G120" s="309"/>
      <c r="H120" s="370"/>
      <c r="I120" s="209"/>
      <c r="J120" s="144"/>
      <c r="K120" s="144" t="s">
        <v>32</v>
      </c>
      <c r="L120" s="144">
        <v>0.05</v>
      </c>
      <c r="M120" s="144" t="s">
        <v>176</v>
      </c>
      <c r="N120" s="144">
        <v>0.5</v>
      </c>
      <c r="O120" s="162" t="s">
        <v>15</v>
      </c>
      <c r="P120" s="162">
        <v>3</v>
      </c>
      <c r="Q120" s="141"/>
      <c r="R120" s="141"/>
      <c r="S120" s="144" t="s">
        <v>25</v>
      </c>
      <c r="T120" s="220">
        <v>0.5</v>
      </c>
      <c r="U120" s="193"/>
      <c r="V120" s="330"/>
      <c r="W120" s="340"/>
      <c r="X120" s="345"/>
      <c r="Y120" s="44"/>
      <c r="Z120" s="8"/>
      <c r="AA120" s="8"/>
      <c r="AB120" s="8"/>
      <c r="AC120" s="8"/>
      <c r="AD120" s="8"/>
      <c r="AE120" s="8"/>
      <c r="AF120" s="8"/>
      <c r="AG120" s="8"/>
      <c r="AH120" s="8"/>
    </row>
    <row r="121" spans="1:34" ht="15" customHeight="1">
      <c r="A121" s="347" t="s">
        <v>116</v>
      </c>
      <c r="B121" s="308"/>
      <c r="C121" s="309"/>
      <c r="D121" s="309"/>
      <c r="E121" s="309"/>
      <c r="F121" s="373"/>
      <c r="G121" s="309"/>
      <c r="H121" s="370"/>
      <c r="I121" s="209"/>
      <c r="J121" s="144"/>
      <c r="K121" s="144"/>
      <c r="L121" s="144"/>
      <c r="M121" s="144" t="s">
        <v>32</v>
      </c>
      <c r="N121" s="144">
        <v>0.05</v>
      </c>
      <c r="O121" s="144" t="s">
        <v>41</v>
      </c>
      <c r="P121" s="144">
        <v>0.01</v>
      </c>
      <c r="Q121" s="141"/>
      <c r="R121" s="141"/>
      <c r="S121" s="144" t="s">
        <v>32</v>
      </c>
      <c r="T121" s="220">
        <v>0.05</v>
      </c>
      <c r="U121" s="193"/>
      <c r="V121" s="330"/>
      <c r="W121" s="340"/>
      <c r="X121" s="345"/>
      <c r="Y121" s="44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5" customHeight="1">
      <c r="A122" s="355"/>
      <c r="B122" s="308"/>
      <c r="C122" s="309"/>
      <c r="D122" s="309"/>
      <c r="E122" s="309"/>
      <c r="F122" s="373"/>
      <c r="G122" s="309"/>
      <c r="H122" s="370"/>
      <c r="I122" s="209"/>
      <c r="J122" s="144"/>
      <c r="K122" s="144"/>
      <c r="L122" s="144"/>
      <c r="M122" s="144"/>
      <c r="N122" s="144"/>
      <c r="O122" s="144" t="s">
        <v>32</v>
      </c>
      <c r="P122" s="144">
        <v>0.05</v>
      </c>
      <c r="Q122" s="141"/>
      <c r="R122" s="141"/>
      <c r="S122" s="144"/>
      <c r="T122" s="220"/>
      <c r="U122" s="193"/>
      <c r="V122" s="330"/>
      <c r="W122" s="340"/>
      <c r="X122" s="345"/>
      <c r="Y122" s="44"/>
      <c r="Z122" s="8"/>
      <c r="AA122" s="8"/>
      <c r="AB122" s="8"/>
      <c r="AC122" s="8"/>
      <c r="AD122" s="8"/>
      <c r="AE122" s="8"/>
      <c r="AF122" s="8"/>
      <c r="AG122" s="8"/>
      <c r="AH122" s="8"/>
    </row>
    <row r="123" spans="1:34" ht="15" customHeight="1" thickBot="1">
      <c r="A123" s="355"/>
      <c r="B123" s="311"/>
      <c r="C123" s="312"/>
      <c r="D123" s="312"/>
      <c r="E123" s="312"/>
      <c r="F123" s="374"/>
      <c r="G123" s="312"/>
      <c r="H123" s="371"/>
      <c r="I123" s="364"/>
      <c r="J123" s="145"/>
      <c r="K123" s="145"/>
      <c r="L123" s="145"/>
      <c r="M123" s="145"/>
      <c r="N123" s="145"/>
      <c r="O123" s="203"/>
      <c r="P123" s="203"/>
      <c r="Q123" s="167"/>
      <c r="R123" s="167"/>
      <c r="S123" s="145"/>
      <c r="T123" s="241"/>
      <c r="U123" s="227"/>
      <c r="V123" s="331"/>
      <c r="W123" s="341"/>
      <c r="X123" s="359"/>
      <c r="Y123" s="45"/>
      <c r="Z123" s="53"/>
      <c r="AA123" s="53"/>
      <c r="AB123" s="53"/>
      <c r="AC123" s="53"/>
      <c r="AD123" s="53"/>
      <c r="AE123" s="53"/>
      <c r="AF123" s="53"/>
      <c r="AG123" s="53"/>
      <c r="AH123" s="53"/>
    </row>
    <row r="124" spans="1:34" ht="15" customHeight="1">
      <c r="A124" s="354" t="s">
        <v>134</v>
      </c>
      <c r="B124" s="305">
        <v>5</v>
      </c>
      <c r="C124" s="306">
        <v>3.4</v>
      </c>
      <c r="D124" s="306">
        <v>2</v>
      </c>
      <c r="E124" s="306">
        <v>3</v>
      </c>
      <c r="F124" s="375">
        <v>0</v>
      </c>
      <c r="G124" s="306">
        <v>0</v>
      </c>
      <c r="H124" s="369">
        <v>790</v>
      </c>
      <c r="I124" s="500" t="s">
        <v>33</v>
      </c>
      <c r="J124" s="441"/>
      <c r="K124" s="279" t="s">
        <v>310</v>
      </c>
      <c r="L124" s="280"/>
      <c r="M124" s="440" t="s">
        <v>18</v>
      </c>
      <c r="N124" s="441"/>
      <c r="O124" s="463" t="s">
        <v>268</v>
      </c>
      <c r="P124" s="441"/>
      <c r="Q124" s="255" t="s">
        <v>19</v>
      </c>
      <c r="R124" s="255"/>
      <c r="S124" s="463" t="s">
        <v>97</v>
      </c>
      <c r="T124" s="433"/>
      <c r="U124" s="328" t="s">
        <v>357</v>
      </c>
      <c r="V124" s="329"/>
      <c r="W124" s="340"/>
      <c r="X124" s="390"/>
      <c r="Y124" s="42" t="str">
        <f>A124</f>
        <v>g2</v>
      </c>
      <c r="Z124" s="43" t="str">
        <f>I125&amp;" "&amp;I126&amp;" "&amp;I127&amp;" "&amp;I128&amp;" "&amp;I129&amp;" "&amp;I130</f>
        <v xml:space="preserve">米 糙米    </v>
      </c>
      <c r="AA124" s="43" t="str">
        <f>K125&amp;" "&amp;K126&amp;" "&amp;K127&amp;" "&amp;K128&amp;" "&amp;K129&amp;" "&amp;K130</f>
        <v xml:space="preserve">素排     </v>
      </c>
      <c r="AB124" s="43" t="str">
        <f>M125&amp;" "&amp;M126&amp;" "&amp;M127&amp;" "&amp;M128&amp;" "&amp;M129&amp;" "&amp;M130</f>
        <v xml:space="preserve">豆腐 杏鮑菇 時瓜 乾香菇 薑 </v>
      </c>
      <c r="AC124" s="43" t="str">
        <f>O125&amp;" "&amp;O126&amp;" "&amp;O127&amp;" "&amp;O128&amp;" "&amp;O129&amp;" "&amp;O130</f>
        <v xml:space="preserve">雞蛋 蘿蔔乾 胡蘿蔔 薑  </v>
      </c>
      <c r="AD124" s="43" t="str">
        <f>Q125&amp;" "&amp;Q126&amp;" "&amp;Q127&amp;" "&amp;Q128&amp;" "&amp;Q129&amp;" "&amp;Q130</f>
        <v xml:space="preserve">蔬菜 薑    </v>
      </c>
      <c r="AE124" s="43" t="str">
        <f>S125&amp;" "&amp;S126&amp;" "&amp;S127&amp;" "&amp;S128&amp;" "&amp;S129&amp;" "&amp;S130</f>
        <v xml:space="preserve">時瓜 枸杞 薑   </v>
      </c>
      <c r="AF124" s="43" t="str">
        <f>U125&amp;" "&amp;U126&amp;" "&amp;U127&amp;" "&amp;U128&amp;" "&amp;U129&amp;" "&amp;U130</f>
        <v xml:space="preserve">點心     </v>
      </c>
      <c r="AG124" s="43" t="str">
        <f>W125&amp;" "&amp;W126&amp;" "&amp;W127&amp;" "&amp;W128&amp;" "&amp;W129&amp;" "&amp;W130</f>
        <v xml:space="preserve">     </v>
      </c>
      <c r="AH124" s="43" t="str">
        <f>X125&amp;" "&amp;X126&amp;" "&amp;X127&amp;" "&amp;X128&amp;" "&amp;X129&amp;" "&amp;X130</f>
        <v xml:space="preserve">     </v>
      </c>
    </row>
    <row r="125" spans="1:34" ht="15" customHeight="1">
      <c r="A125" s="355"/>
      <c r="B125" s="308"/>
      <c r="C125" s="309"/>
      <c r="D125" s="309"/>
      <c r="E125" s="309"/>
      <c r="F125" s="373"/>
      <c r="G125" s="309"/>
      <c r="H125" s="370"/>
      <c r="I125" s="209" t="s">
        <v>20</v>
      </c>
      <c r="J125" s="144">
        <v>8</v>
      </c>
      <c r="K125" s="281" t="s">
        <v>313</v>
      </c>
      <c r="L125" s="282">
        <v>6</v>
      </c>
      <c r="M125" s="144" t="s">
        <v>22</v>
      </c>
      <c r="N125" s="162">
        <v>3</v>
      </c>
      <c r="O125" s="144" t="s">
        <v>35</v>
      </c>
      <c r="P125" s="144">
        <v>1.8</v>
      </c>
      <c r="Q125" s="180" t="s">
        <v>15</v>
      </c>
      <c r="R125" s="180">
        <v>7</v>
      </c>
      <c r="S125" s="144" t="s">
        <v>52</v>
      </c>
      <c r="T125" s="220">
        <v>2</v>
      </c>
      <c r="U125" s="193" t="s">
        <v>357</v>
      </c>
      <c r="V125" s="330">
        <v>9</v>
      </c>
      <c r="W125" s="340"/>
      <c r="X125" s="345"/>
      <c r="Y125" s="44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 ht="15" customHeight="1">
      <c r="A126" s="348">
        <v>45377</v>
      </c>
      <c r="B126" s="308"/>
      <c r="C126" s="309"/>
      <c r="D126" s="309"/>
      <c r="E126" s="309"/>
      <c r="F126" s="373"/>
      <c r="G126" s="309"/>
      <c r="H126" s="370"/>
      <c r="I126" s="209" t="s">
        <v>37</v>
      </c>
      <c r="J126" s="144">
        <v>2</v>
      </c>
      <c r="K126" s="281"/>
      <c r="L126" s="282"/>
      <c r="M126" s="162" t="s">
        <v>67</v>
      </c>
      <c r="N126" s="162">
        <v>1</v>
      </c>
      <c r="O126" s="208" t="s">
        <v>269</v>
      </c>
      <c r="P126" s="208">
        <v>3</v>
      </c>
      <c r="Q126" s="141" t="s">
        <v>32</v>
      </c>
      <c r="R126" s="141">
        <v>0.05</v>
      </c>
      <c r="S126" s="144" t="s">
        <v>70</v>
      </c>
      <c r="T126" s="220">
        <v>0.01</v>
      </c>
      <c r="U126" s="193"/>
      <c r="V126" s="330"/>
      <c r="W126" s="340"/>
      <c r="X126" s="345"/>
      <c r="Y126" s="44"/>
      <c r="Z126" s="8"/>
      <c r="AA126" s="8"/>
      <c r="AB126" s="8"/>
      <c r="AC126" s="8"/>
      <c r="AD126" s="8"/>
      <c r="AE126" s="8"/>
      <c r="AF126" s="8"/>
      <c r="AG126" s="8"/>
      <c r="AH126" s="8"/>
    </row>
    <row r="127" spans="1:34" ht="15" customHeight="1">
      <c r="A127" s="349"/>
      <c r="B127" s="308"/>
      <c r="C127" s="309"/>
      <c r="D127" s="309"/>
      <c r="E127" s="309"/>
      <c r="F127" s="373"/>
      <c r="G127" s="309"/>
      <c r="H127" s="370"/>
      <c r="I127" s="209"/>
      <c r="J127" s="144"/>
      <c r="K127" s="281"/>
      <c r="L127" s="282"/>
      <c r="M127" s="144" t="s">
        <v>52</v>
      </c>
      <c r="N127" s="162">
        <v>4</v>
      </c>
      <c r="O127" s="144" t="s">
        <v>25</v>
      </c>
      <c r="P127" s="144">
        <v>3</v>
      </c>
      <c r="Q127" s="141"/>
      <c r="R127" s="141"/>
      <c r="S127" s="144" t="s">
        <v>32</v>
      </c>
      <c r="T127" s="220">
        <v>0.05</v>
      </c>
      <c r="U127" s="193"/>
      <c r="V127" s="330"/>
      <c r="W127" s="340"/>
      <c r="X127" s="345"/>
      <c r="Y127" s="44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 ht="15" customHeight="1">
      <c r="A128" s="347" t="s">
        <v>118</v>
      </c>
      <c r="B128" s="308"/>
      <c r="C128" s="309"/>
      <c r="D128" s="309"/>
      <c r="E128" s="309"/>
      <c r="F128" s="373"/>
      <c r="G128" s="309"/>
      <c r="H128" s="370"/>
      <c r="I128" s="209"/>
      <c r="J128" s="144"/>
      <c r="K128" s="283"/>
      <c r="L128" s="284"/>
      <c r="M128" s="162" t="s">
        <v>69</v>
      </c>
      <c r="N128" s="162">
        <v>0.01</v>
      </c>
      <c r="O128" s="144" t="s">
        <v>32</v>
      </c>
      <c r="P128" s="144">
        <v>0.05</v>
      </c>
      <c r="Q128" s="141"/>
      <c r="R128" s="141"/>
      <c r="S128" s="144"/>
      <c r="T128" s="220"/>
      <c r="U128" s="193"/>
      <c r="V128" s="330"/>
      <c r="W128" s="340"/>
      <c r="X128" s="345"/>
      <c r="Y128" s="44"/>
      <c r="Z128" s="8"/>
      <c r="AA128" s="8"/>
      <c r="AB128" s="8"/>
      <c r="AC128" s="8"/>
      <c r="AD128" s="8"/>
      <c r="AE128" s="8"/>
      <c r="AF128" s="8"/>
      <c r="AG128" s="8"/>
      <c r="AH128" s="8"/>
    </row>
    <row r="129" spans="1:34" ht="15" customHeight="1">
      <c r="A129" s="355"/>
      <c r="B129" s="308"/>
      <c r="C129" s="309"/>
      <c r="D129" s="309"/>
      <c r="E129" s="309"/>
      <c r="F129" s="373"/>
      <c r="G129" s="309"/>
      <c r="H129" s="370"/>
      <c r="I129" s="209"/>
      <c r="J129" s="144"/>
      <c r="K129" s="250"/>
      <c r="L129" s="141"/>
      <c r="M129" s="144" t="s">
        <v>32</v>
      </c>
      <c r="N129" s="144">
        <v>0.05</v>
      </c>
      <c r="O129" s="209"/>
      <c r="P129" s="144"/>
      <c r="Q129" s="141"/>
      <c r="R129" s="141"/>
      <c r="S129" s="144"/>
      <c r="T129" s="220"/>
      <c r="U129" s="193"/>
      <c r="V129" s="330"/>
      <c r="W129" s="340"/>
      <c r="X129" s="345"/>
      <c r="Y129" s="44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 ht="15" customHeight="1" thickBot="1">
      <c r="A130" s="356"/>
      <c r="B130" s="311"/>
      <c r="C130" s="312"/>
      <c r="D130" s="312"/>
      <c r="E130" s="312"/>
      <c r="F130" s="374"/>
      <c r="G130" s="312"/>
      <c r="H130" s="371"/>
      <c r="I130" s="365"/>
      <c r="J130" s="146"/>
      <c r="K130" s="285"/>
      <c r="L130" s="285"/>
      <c r="M130" s="146"/>
      <c r="N130" s="146"/>
      <c r="O130" s="286"/>
      <c r="P130" s="207"/>
      <c r="Q130" s="142"/>
      <c r="R130" s="142"/>
      <c r="S130" s="146"/>
      <c r="T130" s="246"/>
      <c r="U130" s="332"/>
      <c r="V130" s="333"/>
      <c r="W130" s="341"/>
      <c r="X130" s="359"/>
      <c r="Y130" s="45"/>
      <c r="Z130" s="53"/>
      <c r="AA130" s="53"/>
      <c r="AB130" s="53"/>
      <c r="AC130" s="53"/>
      <c r="AD130" s="53"/>
      <c r="AE130" s="53"/>
      <c r="AF130" s="53"/>
      <c r="AG130" s="53"/>
      <c r="AH130" s="53"/>
    </row>
    <row r="131" spans="1:34" ht="15" customHeight="1">
      <c r="A131" s="357" t="s">
        <v>135</v>
      </c>
      <c r="B131" s="305">
        <v>5.5</v>
      </c>
      <c r="C131" s="306">
        <v>2.6</v>
      </c>
      <c r="D131" s="306">
        <v>2</v>
      </c>
      <c r="E131" s="306">
        <v>3</v>
      </c>
      <c r="F131" s="375">
        <v>0</v>
      </c>
      <c r="G131" s="306">
        <v>0</v>
      </c>
      <c r="H131" s="369">
        <v>765</v>
      </c>
      <c r="I131" s="504" t="s">
        <v>151</v>
      </c>
      <c r="J131" s="451"/>
      <c r="K131" s="425" t="s">
        <v>197</v>
      </c>
      <c r="L131" s="451"/>
      <c r="M131" s="425" t="s">
        <v>231</v>
      </c>
      <c r="N131" s="451"/>
      <c r="O131" s="425" t="s">
        <v>270</v>
      </c>
      <c r="P131" s="451"/>
      <c r="Q131" s="215" t="s">
        <v>19</v>
      </c>
      <c r="R131" s="215"/>
      <c r="S131" s="505" t="s">
        <v>301</v>
      </c>
      <c r="T131" s="417"/>
      <c r="U131" s="334" t="s">
        <v>357</v>
      </c>
      <c r="V131" s="335"/>
      <c r="W131" s="340"/>
      <c r="X131" s="390"/>
      <c r="Y131" s="42" t="str">
        <f>A131</f>
        <v>g3</v>
      </c>
      <c r="Z131" s="43" t="str">
        <f>I132&amp;" "&amp;I133&amp;" "&amp;I134&amp;" "&amp;I135&amp;" "&amp;I136&amp;" "&amp;I137</f>
        <v xml:space="preserve">麵條     </v>
      </c>
      <c r="AA131" s="43" t="str">
        <f>K132&amp;" "&amp;K133&amp;" "&amp;K134&amp;" "&amp;K135&amp;" "&amp;K136&amp;" "&amp;K137</f>
        <v xml:space="preserve">素雞塊     </v>
      </c>
      <c r="AB131" s="43" t="str">
        <f>M132&amp;" "&amp;M133&amp;" "&amp;M134&amp;" "&amp;M135&amp;" "&amp;M136&amp;" "&amp;M137</f>
        <v xml:space="preserve">豆干 三色豆 時蔬 蕃茄醬  </v>
      </c>
      <c r="AC131" s="43" t="str">
        <f>O132&amp;" "&amp;O133&amp;" "&amp;O134&amp;" "&amp;O135&amp;" "&amp;O136&amp;" "&amp;O137</f>
        <v xml:space="preserve">冷凍花椰菜 胡蘿蔔 薑   </v>
      </c>
      <c r="AD131" s="43" t="str">
        <f>Q132&amp;" "&amp;Q133&amp;" "&amp;Q134&amp;" "&amp;Q135&amp;" "&amp;Q136&amp;" "&amp;Q137</f>
        <v xml:space="preserve">蔬菜 薑    </v>
      </c>
      <c r="AE131" s="43" t="str">
        <f>S132&amp;" "&amp;S133&amp;" "&amp;S134&amp;" "&amp;S135&amp;" "&amp;S136&amp;" "&amp;S137</f>
        <v xml:space="preserve">雞蛋 南瓜 芹菜 豆包  </v>
      </c>
      <c r="AF131" s="43" t="str">
        <f>U132&amp;" "&amp;U133&amp;" "&amp;U134&amp;" "&amp;U135&amp;" "&amp;U136&amp;" "&amp;U137</f>
        <v xml:space="preserve">點心     </v>
      </c>
      <c r="AG131" s="43" t="str">
        <f>W132&amp;" "&amp;W133&amp;" "&amp;W134&amp;" "&amp;W135&amp;" "&amp;W136&amp;" "&amp;W137</f>
        <v xml:space="preserve">     </v>
      </c>
      <c r="AH131" s="43" t="str">
        <f>X132&amp;" "&amp;X133&amp;" "&amp;X134&amp;" "&amp;X135&amp;" "&amp;X136&amp;" "&amp;X137</f>
        <v xml:space="preserve">     </v>
      </c>
    </row>
    <row r="132" spans="1:34" ht="15" customHeight="1">
      <c r="A132" s="358"/>
      <c r="B132" s="308"/>
      <c r="C132" s="309"/>
      <c r="D132" s="309"/>
      <c r="E132" s="309"/>
      <c r="F132" s="373"/>
      <c r="G132" s="309"/>
      <c r="H132" s="370"/>
      <c r="I132" s="212" t="s">
        <v>152</v>
      </c>
      <c r="J132" s="140">
        <v>15</v>
      </c>
      <c r="K132" s="140" t="s">
        <v>350</v>
      </c>
      <c r="L132" s="140">
        <v>6</v>
      </c>
      <c r="M132" s="140" t="s">
        <v>326</v>
      </c>
      <c r="N132" s="140">
        <v>4</v>
      </c>
      <c r="O132" s="140" t="s">
        <v>47</v>
      </c>
      <c r="P132" s="140">
        <v>5</v>
      </c>
      <c r="Q132" s="180" t="s">
        <v>15</v>
      </c>
      <c r="R132" s="180">
        <v>7</v>
      </c>
      <c r="S132" s="155" t="s">
        <v>35</v>
      </c>
      <c r="T132" s="221">
        <v>1</v>
      </c>
      <c r="U132" s="193" t="s">
        <v>357</v>
      </c>
      <c r="V132" s="330">
        <v>9</v>
      </c>
      <c r="W132" s="340"/>
      <c r="X132" s="345"/>
      <c r="Y132" s="44"/>
      <c r="Z132" s="8"/>
      <c r="AA132" s="8"/>
      <c r="AB132" s="8"/>
      <c r="AC132" s="8"/>
      <c r="AD132" s="8"/>
      <c r="AE132" s="8"/>
      <c r="AF132" s="8"/>
      <c r="AG132" s="8"/>
      <c r="AH132" s="8"/>
    </row>
    <row r="133" spans="1:34" ht="15" customHeight="1">
      <c r="A133" s="352">
        <v>45378</v>
      </c>
      <c r="B133" s="308"/>
      <c r="C133" s="309"/>
      <c r="D133" s="309"/>
      <c r="E133" s="309"/>
      <c r="F133" s="373"/>
      <c r="G133" s="309"/>
      <c r="H133" s="370"/>
      <c r="I133" s="212"/>
      <c r="J133" s="140"/>
      <c r="K133" s="140"/>
      <c r="L133" s="140"/>
      <c r="M133" s="140" t="s">
        <v>232</v>
      </c>
      <c r="N133" s="140">
        <v>3</v>
      </c>
      <c r="O133" s="140" t="s">
        <v>25</v>
      </c>
      <c r="P133" s="140">
        <v>1</v>
      </c>
      <c r="Q133" s="141" t="s">
        <v>32</v>
      </c>
      <c r="R133" s="141">
        <v>0.05</v>
      </c>
      <c r="S133" s="155" t="s">
        <v>24</v>
      </c>
      <c r="T133" s="221">
        <v>3</v>
      </c>
      <c r="U133" s="193"/>
      <c r="V133" s="330"/>
      <c r="W133" s="340"/>
      <c r="X133" s="345"/>
      <c r="Y133" s="44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 ht="15" customHeight="1">
      <c r="A134" s="353"/>
      <c r="B134" s="308"/>
      <c r="C134" s="309"/>
      <c r="D134" s="309"/>
      <c r="E134" s="309"/>
      <c r="F134" s="373"/>
      <c r="G134" s="309"/>
      <c r="H134" s="370"/>
      <c r="I134" s="212"/>
      <c r="J134" s="140"/>
      <c r="K134" s="140"/>
      <c r="L134" s="140"/>
      <c r="M134" s="140" t="s">
        <v>155</v>
      </c>
      <c r="N134" s="140">
        <v>3</v>
      </c>
      <c r="O134" s="140" t="s">
        <v>32</v>
      </c>
      <c r="P134" s="140">
        <v>0.05</v>
      </c>
      <c r="Q134" s="141"/>
      <c r="R134" s="141"/>
      <c r="S134" s="155" t="s">
        <v>77</v>
      </c>
      <c r="T134" s="221">
        <v>0.5</v>
      </c>
      <c r="U134" s="193"/>
      <c r="V134" s="330"/>
      <c r="W134" s="340"/>
      <c r="X134" s="345"/>
      <c r="Y134" s="44"/>
      <c r="Z134" s="8"/>
      <c r="AA134" s="8"/>
      <c r="AB134" s="8"/>
      <c r="AC134" s="8"/>
      <c r="AD134" s="8"/>
      <c r="AE134" s="8"/>
      <c r="AF134" s="8"/>
      <c r="AG134" s="8"/>
      <c r="AH134" s="8"/>
    </row>
    <row r="135" spans="1:34" ht="15" customHeight="1">
      <c r="A135" s="351" t="s">
        <v>120</v>
      </c>
      <c r="B135" s="308"/>
      <c r="C135" s="309"/>
      <c r="D135" s="309"/>
      <c r="E135" s="309"/>
      <c r="F135" s="373"/>
      <c r="G135" s="309"/>
      <c r="H135" s="370"/>
      <c r="I135" s="212"/>
      <c r="J135" s="140"/>
      <c r="K135" s="140"/>
      <c r="L135" s="140"/>
      <c r="M135" s="140" t="s">
        <v>55</v>
      </c>
      <c r="N135" s="140"/>
      <c r="O135" s="211"/>
      <c r="P135" s="175"/>
      <c r="Q135" s="141"/>
      <c r="R135" s="141"/>
      <c r="S135" s="140" t="s">
        <v>308</v>
      </c>
      <c r="T135" s="217">
        <v>2</v>
      </c>
      <c r="U135" s="193"/>
      <c r="V135" s="330"/>
      <c r="W135" s="340"/>
      <c r="X135" s="345"/>
      <c r="Y135" s="44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 ht="15" customHeight="1">
      <c r="A136" s="358"/>
      <c r="B136" s="308"/>
      <c r="C136" s="309"/>
      <c r="D136" s="309"/>
      <c r="E136" s="309"/>
      <c r="F136" s="373"/>
      <c r="G136" s="309"/>
      <c r="H136" s="370"/>
      <c r="I136" s="212"/>
      <c r="J136" s="140"/>
      <c r="K136" s="140"/>
      <c r="L136" s="140"/>
      <c r="M136" s="140"/>
      <c r="N136" s="140"/>
      <c r="O136" s="212"/>
      <c r="P136" s="140"/>
      <c r="Q136" s="141"/>
      <c r="R136" s="141"/>
      <c r="S136" s="247"/>
      <c r="T136" s="229"/>
      <c r="U136" s="193"/>
      <c r="V136" s="330"/>
      <c r="W136" s="340"/>
      <c r="X136" s="345"/>
      <c r="Y136" s="44"/>
      <c r="Z136" s="8"/>
      <c r="AA136" s="8"/>
      <c r="AB136" s="8"/>
      <c r="AC136" s="8"/>
      <c r="AD136" s="8"/>
      <c r="AE136" s="8"/>
      <c r="AF136" s="8"/>
      <c r="AG136" s="8"/>
      <c r="AH136" s="8"/>
    </row>
    <row r="137" spans="1:34" ht="15" customHeight="1" thickBot="1">
      <c r="A137" s="358"/>
      <c r="B137" s="378"/>
      <c r="C137" s="379"/>
      <c r="D137" s="379"/>
      <c r="E137" s="379"/>
      <c r="F137" s="380"/>
      <c r="G137" s="379"/>
      <c r="H137" s="381"/>
      <c r="I137" s="363"/>
      <c r="J137" s="149"/>
      <c r="K137" s="149"/>
      <c r="L137" s="149"/>
      <c r="M137" s="149"/>
      <c r="N137" s="149"/>
      <c r="O137" s="287"/>
      <c r="P137" s="288"/>
      <c r="Q137" s="167"/>
      <c r="R137" s="167"/>
      <c r="S137" s="222"/>
      <c r="T137" s="223"/>
      <c r="U137" s="227"/>
      <c r="V137" s="331"/>
      <c r="W137" s="341"/>
      <c r="X137" s="359"/>
      <c r="Y137" s="45"/>
      <c r="Z137" s="53"/>
      <c r="AA137" s="53"/>
      <c r="AB137" s="53"/>
      <c r="AC137" s="53"/>
      <c r="AD137" s="53"/>
      <c r="AE137" s="53"/>
      <c r="AF137" s="53"/>
      <c r="AG137" s="53"/>
      <c r="AH137" s="53"/>
    </row>
    <row r="138" spans="1:34" ht="15" customHeight="1">
      <c r="A138" s="354" t="s">
        <v>136</v>
      </c>
      <c r="B138" s="320">
        <v>5</v>
      </c>
      <c r="C138" s="321">
        <v>2.6</v>
      </c>
      <c r="D138" s="321">
        <v>2.1</v>
      </c>
      <c r="E138" s="321">
        <v>3</v>
      </c>
      <c r="F138" s="376">
        <v>0</v>
      </c>
      <c r="G138" s="321">
        <v>0</v>
      </c>
      <c r="H138" s="377">
        <v>733</v>
      </c>
      <c r="I138" s="500" t="s">
        <v>33</v>
      </c>
      <c r="J138" s="441"/>
      <c r="K138" s="501" t="s">
        <v>362</v>
      </c>
      <c r="L138" s="502"/>
      <c r="M138" s="418" t="s">
        <v>233</v>
      </c>
      <c r="N138" s="503"/>
      <c r="O138" s="440" t="s">
        <v>271</v>
      </c>
      <c r="P138" s="441"/>
      <c r="Q138" s="255" t="s">
        <v>19</v>
      </c>
      <c r="R138" s="255"/>
      <c r="S138" s="463" t="s">
        <v>302</v>
      </c>
      <c r="T138" s="433"/>
      <c r="U138" s="328" t="s">
        <v>357</v>
      </c>
      <c r="V138" s="329"/>
      <c r="W138" s="340"/>
      <c r="X138" s="390"/>
      <c r="Y138" s="42" t="str">
        <f>A138</f>
        <v>g4</v>
      </c>
      <c r="Z138" s="43" t="str">
        <f>I139&amp;" "&amp;I140&amp;" "&amp;I141&amp;" "&amp;I142&amp;" "&amp;I143&amp;" "&amp;I144</f>
        <v xml:space="preserve">米 糙米    </v>
      </c>
      <c r="AA138" s="43" t="str">
        <f>K139&amp;" "&amp;K140&amp;" "&amp;K141&amp;" "&amp;K142&amp;" "&amp;K143&amp;" "&amp;K144</f>
        <v xml:space="preserve">百頁豆腐 時瓜 胡蘿蔔 照燒醬  </v>
      </c>
      <c r="AB138" s="43" t="str">
        <f>M139&amp;" "&amp;M140&amp;" "&amp;M141&amp;" "&amp;M142&amp;" "&amp;M143&amp;" "&amp;M144</f>
        <v>冷凍玉米筍 冷凍菜豆(莢) 鵪鶉水煮蛋 甜椒 薑 沙茶醬</v>
      </c>
      <c r="AC138" s="43" t="str">
        <f>O139&amp;" "&amp;O140&amp;" "&amp;O141&amp;" "&amp;O142&amp;" "&amp;O143&amp;" "&amp;O144</f>
        <v xml:space="preserve">甘藍 豆包 薑   </v>
      </c>
      <c r="AD138" s="43" t="str">
        <f>Q139&amp;" "&amp;Q140&amp;" "&amp;Q141&amp;" "&amp;Q142&amp;" "&amp;Q143&amp;" "&amp;Q144</f>
        <v xml:space="preserve">蔬菜 薑    </v>
      </c>
      <c r="AE138" s="43" t="str">
        <f>S139&amp;" "&amp;S140&amp;" "&amp;S141&amp;" "&amp;S142&amp;" "&amp;S143&amp;" "&amp;S144</f>
        <v xml:space="preserve">仙草凍 紅砂糖    </v>
      </c>
      <c r="AF138" s="43" t="str">
        <f>U139&amp;" "&amp;U140&amp;" "&amp;U141&amp;" "&amp;U142&amp;" "&amp;U143&amp;" "&amp;U144</f>
        <v xml:space="preserve">點心     </v>
      </c>
      <c r="AG138" s="43" t="str">
        <f>W139&amp;" "&amp;W140&amp;" "&amp;W141&amp;" "&amp;W142&amp;" "&amp;W143&amp;" "&amp;W144</f>
        <v xml:space="preserve">     </v>
      </c>
      <c r="AH138" s="43" t="str">
        <f>X139&amp;" "&amp;X140&amp;" "&amp;X141&amp;" "&amp;X142&amp;" "&amp;X143&amp;" "&amp;X144</f>
        <v xml:space="preserve">     </v>
      </c>
    </row>
    <row r="139" spans="1:34" ht="15" customHeight="1">
      <c r="A139" s="355"/>
      <c r="B139" s="314"/>
      <c r="C139" s="315"/>
      <c r="D139" s="315"/>
      <c r="E139" s="315"/>
      <c r="F139" s="372"/>
      <c r="G139" s="315"/>
      <c r="H139" s="326"/>
      <c r="I139" s="209" t="s">
        <v>20</v>
      </c>
      <c r="J139" s="144">
        <v>8</v>
      </c>
      <c r="K139" s="250" t="s">
        <v>337</v>
      </c>
      <c r="L139" s="141">
        <v>11</v>
      </c>
      <c r="M139" s="141" t="s">
        <v>234</v>
      </c>
      <c r="N139" s="141">
        <v>2</v>
      </c>
      <c r="O139" s="162" t="s">
        <v>38</v>
      </c>
      <c r="P139" s="162">
        <v>6</v>
      </c>
      <c r="Q139" s="180" t="s">
        <v>15</v>
      </c>
      <c r="R139" s="180">
        <v>7</v>
      </c>
      <c r="S139" s="144" t="s">
        <v>58</v>
      </c>
      <c r="T139" s="220">
        <v>7</v>
      </c>
      <c r="U139" s="193" t="s">
        <v>357</v>
      </c>
      <c r="V139" s="330">
        <v>9</v>
      </c>
      <c r="W139" s="340"/>
      <c r="X139" s="345"/>
      <c r="Y139" s="44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 ht="15" customHeight="1">
      <c r="A140" s="348">
        <v>45379</v>
      </c>
      <c r="B140" s="314"/>
      <c r="C140" s="315"/>
      <c r="D140" s="315"/>
      <c r="E140" s="315"/>
      <c r="F140" s="372"/>
      <c r="G140" s="315"/>
      <c r="H140" s="326"/>
      <c r="I140" s="209" t="s">
        <v>37</v>
      </c>
      <c r="J140" s="144">
        <v>2</v>
      </c>
      <c r="K140" s="144" t="s">
        <v>163</v>
      </c>
      <c r="L140" s="144">
        <v>2</v>
      </c>
      <c r="M140" s="141" t="s">
        <v>63</v>
      </c>
      <c r="N140" s="180">
        <v>2</v>
      </c>
      <c r="O140" s="162" t="s">
        <v>314</v>
      </c>
      <c r="P140" s="162">
        <v>2</v>
      </c>
      <c r="Q140" s="141" t="s">
        <v>32</v>
      </c>
      <c r="R140" s="141">
        <v>0.05</v>
      </c>
      <c r="S140" s="144" t="s">
        <v>196</v>
      </c>
      <c r="T140" s="220">
        <v>1</v>
      </c>
      <c r="U140" s="193"/>
      <c r="V140" s="330"/>
      <c r="W140" s="340"/>
      <c r="X140" s="345"/>
      <c r="Y140" s="44"/>
      <c r="Z140" s="8"/>
      <c r="AA140" s="8"/>
      <c r="AB140" s="8"/>
      <c r="AC140" s="8"/>
      <c r="AD140" s="8"/>
      <c r="AE140" s="8"/>
      <c r="AF140" s="8"/>
      <c r="AG140" s="8"/>
      <c r="AH140" s="8"/>
    </row>
    <row r="141" spans="1:34" ht="15" customHeight="1">
      <c r="A141" s="349"/>
      <c r="B141" s="314"/>
      <c r="C141" s="315"/>
      <c r="D141" s="315"/>
      <c r="E141" s="315"/>
      <c r="F141" s="372"/>
      <c r="G141" s="315"/>
      <c r="H141" s="326"/>
      <c r="I141" s="209"/>
      <c r="J141" s="144"/>
      <c r="K141" s="144" t="s">
        <v>25</v>
      </c>
      <c r="L141" s="144">
        <v>1</v>
      </c>
      <c r="M141" s="193" t="s">
        <v>351</v>
      </c>
      <c r="N141" s="141">
        <v>2</v>
      </c>
      <c r="O141" s="144" t="s">
        <v>32</v>
      </c>
      <c r="P141" s="144">
        <v>0.05</v>
      </c>
      <c r="Q141" s="141"/>
      <c r="R141" s="141"/>
      <c r="S141" s="144"/>
      <c r="T141" s="220"/>
      <c r="U141" s="193"/>
      <c r="V141" s="330"/>
      <c r="W141" s="340"/>
      <c r="X141" s="345"/>
      <c r="Y141" s="44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 ht="15" customHeight="1">
      <c r="A142" s="347" t="s">
        <v>122</v>
      </c>
      <c r="B142" s="314"/>
      <c r="C142" s="315"/>
      <c r="D142" s="315"/>
      <c r="E142" s="315"/>
      <c r="F142" s="372"/>
      <c r="G142" s="315"/>
      <c r="H142" s="326"/>
      <c r="I142" s="209"/>
      <c r="J142" s="144"/>
      <c r="K142" s="144" t="s">
        <v>199</v>
      </c>
      <c r="L142" s="144"/>
      <c r="M142" s="140" t="s">
        <v>154</v>
      </c>
      <c r="N142" s="141">
        <v>1</v>
      </c>
      <c r="O142" s="289"/>
      <c r="P142" s="290"/>
      <c r="Q142" s="141"/>
      <c r="R142" s="141"/>
      <c r="S142" s="144"/>
      <c r="T142" s="220"/>
      <c r="U142" s="193"/>
      <c r="V142" s="330"/>
      <c r="W142" s="340"/>
      <c r="X142" s="345"/>
      <c r="Y142" s="44"/>
      <c r="Z142" s="8"/>
      <c r="AA142" s="8"/>
      <c r="AB142" s="8"/>
      <c r="AC142" s="8"/>
      <c r="AD142" s="8"/>
      <c r="AE142" s="8"/>
      <c r="AF142" s="8"/>
      <c r="AG142" s="8"/>
      <c r="AH142" s="8"/>
    </row>
    <row r="143" spans="1:34" ht="15" customHeight="1">
      <c r="A143" s="355"/>
      <c r="B143" s="314"/>
      <c r="C143" s="315"/>
      <c r="D143" s="315"/>
      <c r="E143" s="315"/>
      <c r="F143" s="372"/>
      <c r="G143" s="315"/>
      <c r="H143" s="326"/>
      <c r="I143" s="209"/>
      <c r="J143" s="144"/>
      <c r="K143" s="144"/>
      <c r="L143" s="144"/>
      <c r="M143" s="141" t="s">
        <v>32</v>
      </c>
      <c r="N143" s="141">
        <v>0.05</v>
      </c>
      <c r="O143" s="144"/>
      <c r="P143" s="144"/>
      <c r="Q143" s="141"/>
      <c r="R143" s="141"/>
      <c r="S143" s="144"/>
      <c r="T143" s="220"/>
      <c r="U143" s="193"/>
      <c r="V143" s="330"/>
      <c r="W143" s="340"/>
      <c r="X143" s="345"/>
      <c r="Y143" s="44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 ht="15" customHeight="1" thickBot="1">
      <c r="A144" s="356"/>
      <c r="B144" s="311"/>
      <c r="C144" s="312"/>
      <c r="D144" s="312"/>
      <c r="E144" s="312"/>
      <c r="F144" s="374"/>
      <c r="G144" s="312"/>
      <c r="H144" s="371"/>
      <c r="I144" s="365"/>
      <c r="J144" s="291"/>
      <c r="K144" s="292"/>
      <c r="L144" s="292"/>
      <c r="M144" s="142" t="s">
        <v>236</v>
      </c>
      <c r="N144" s="142"/>
      <c r="O144" s="207"/>
      <c r="P144" s="207"/>
      <c r="Q144" s="142"/>
      <c r="R144" s="142"/>
      <c r="S144" s="146"/>
      <c r="T144" s="246"/>
      <c r="U144" s="332"/>
      <c r="V144" s="333"/>
      <c r="W144" s="341"/>
      <c r="X144" s="359"/>
      <c r="Y144" s="45"/>
      <c r="Z144" s="53"/>
      <c r="AA144" s="53"/>
      <c r="AB144" s="53"/>
      <c r="AC144" s="53"/>
      <c r="AD144" s="53"/>
      <c r="AE144" s="53"/>
      <c r="AF144" s="53"/>
      <c r="AG144" s="53"/>
      <c r="AH144" s="53"/>
    </row>
    <row r="145" spans="1:34" ht="15" customHeight="1">
      <c r="A145" s="354" t="s">
        <v>137</v>
      </c>
      <c r="B145" s="305">
        <v>5.2</v>
      </c>
      <c r="C145" s="306">
        <v>3.2</v>
      </c>
      <c r="D145" s="306">
        <v>2.1</v>
      </c>
      <c r="E145" s="306">
        <v>3</v>
      </c>
      <c r="F145" s="375">
        <v>0</v>
      </c>
      <c r="G145" s="306">
        <v>0</v>
      </c>
      <c r="H145" s="369">
        <v>792</v>
      </c>
      <c r="I145" s="496" t="s">
        <v>59</v>
      </c>
      <c r="J145" s="497"/>
      <c r="K145" s="293" t="s">
        <v>352</v>
      </c>
      <c r="L145" s="294"/>
      <c r="M145" s="498" t="s">
        <v>353</v>
      </c>
      <c r="N145" s="499"/>
      <c r="O145" s="295" t="s">
        <v>272</v>
      </c>
      <c r="P145" s="296"/>
      <c r="Q145" s="215" t="s">
        <v>19</v>
      </c>
      <c r="R145" s="215"/>
      <c r="S145" s="414" t="s">
        <v>303</v>
      </c>
      <c r="T145" s="415"/>
      <c r="U145" s="328" t="s">
        <v>357</v>
      </c>
      <c r="V145" s="329"/>
      <c r="W145" s="340" t="s">
        <v>358</v>
      </c>
      <c r="X145" s="390"/>
      <c r="Y145" s="8" t="str">
        <f>A145</f>
        <v>g5</v>
      </c>
      <c r="Z145" s="8" t="str">
        <f>I146&amp;" "&amp;I147&amp;" "&amp;I148&amp;" "&amp;I149&amp;" "&amp;I150&amp;" "&amp;I151</f>
        <v xml:space="preserve">米 小米 糙米   </v>
      </c>
      <c r="AA145" s="8" t="str">
        <f>K146&amp;" "&amp;K147&amp;" "&amp;K148&amp;" "&amp;K149&amp;" "&amp;K150&amp;" "&amp;K151</f>
        <v xml:space="preserve">凍豆腐 甘藍 薑 麻油 枸杞 </v>
      </c>
      <c r="AB145" s="8" t="str">
        <f>M146&amp;" "&amp;M147&amp;" "&amp;M148&amp;" "&amp;M149&amp;" "&amp;M150&amp;" "&amp;M151</f>
        <v xml:space="preserve">素腰花 西洋芹菜 胡蘿蔔 薑  </v>
      </c>
      <c r="AC145" s="8" t="str">
        <f>O146&amp;" "&amp;O147&amp;" "&amp;O148&amp;" "&amp;O149&amp;" "&amp;O150&amp;" "&amp;O151</f>
        <v xml:space="preserve">雞蛋 時蔬 川耳 薑  </v>
      </c>
      <c r="AD145" s="8" t="str">
        <f>Q146&amp;" "&amp;Q147&amp;" "&amp;Q148&amp;" "&amp;Q149&amp;" "&amp;Q150&amp;" "&amp;Q151</f>
        <v xml:space="preserve">蔬菜 薑    </v>
      </c>
      <c r="AE145" s="8" t="str">
        <f>S146&amp;" "&amp;S147&amp;" "&amp;S148&amp;" "&amp;S149&amp;" "&amp;S150&amp;" "&amp;S151</f>
        <v xml:space="preserve">乾裙帶菜 時蔬 薑 味噌  </v>
      </c>
      <c r="AF145" s="8" t="str">
        <f>U146&amp;" "&amp;U147&amp;" "&amp;U148&amp;" "&amp;U149&amp;" "&amp;U150&amp;" "&amp;U151</f>
        <v xml:space="preserve">點心     </v>
      </c>
      <c r="AG145" s="8" t="str">
        <f>W146&amp;" "&amp;W147&amp;" "&amp;W148&amp;" "&amp;W149&amp;" "&amp;W150&amp;" "&amp;W151</f>
        <v xml:space="preserve">     </v>
      </c>
      <c r="AH145" s="8" t="str">
        <f>X146&amp;" "&amp;X147&amp;" "&amp;X148&amp;" "&amp;X149&amp;" "&amp;X150&amp;" "&amp;X151</f>
        <v xml:space="preserve">     </v>
      </c>
    </row>
    <row r="146" spans="1:34" ht="15" customHeight="1">
      <c r="A146" s="355"/>
      <c r="B146" s="308"/>
      <c r="C146" s="309"/>
      <c r="D146" s="309"/>
      <c r="E146" s="309"/>
      <c r="F146" s="373"/>
      <c r="G146" s="309"/>
      <c r="H146" s="370"/>
      <c r="I146" s="366" t="s">
        <v>20</v>
      </c>
      <c r="J146" s="298">
        <v>8</v>
      </c>
      <c r="K146" s="299" t="s">
        <v>354</v>
      </c>
      <c r="L146" s="300">
        <v>7</v>
      </c>
      <c r="M146" s="297" t="s">
        <v>355</v>
      </c>
      <c r="N146" s="297">
        <v>5</v>
      </c>
      <c r="O146" s="300" t="s">
        <v>35</v>
      </c>
      <c r="P146" s="300">
        <v>2</v>
      </c>
      <c r="Q146" s="180" t="s">
        <v>15</v>
      </c>
      <c r="R146" s="180">
        <v>7</v>
      </c>
      <c r="S146" s="144" t="s">
        <v>44</v>
      </c>
      <c r="T146" s="220">
        <v>0.2</v>
      </c>
      <c r="U146" s="193" t="s">
        <v>357</v>
      </c>
      <c r="V146" s="330">
        <v>9</v>
      </c>
      <c r="W146" s="340"/>
      <c r="X146" s="345"/>
      <c r="Y146" s="8"/>
      <c r="Z146" s="8"/>
      <c r="AA146" s="8"/>
      <c r="AB146" s="8"/>
      <c r="AC146" s="8"/>
      <c r="AD146" s="8"/>
      <c r="AE146" s="8"/>
      <c r="AF146" s="8"/>
      <c r="AG146" s="8"/>
      <c r="AH146" s="8"/>
    </row>
    <row r="147" spans="1:34" ht="15" customHeight="1">
      <c r="A147" s="343">
        <v>45380</v>
      </c>
      <c r="B147" s="308"/>
      <c r="C147" s="309"/>
      <c r="D147" s="309"/>
      <c r="E147" s="309"/>
      <c r="F147" s="373"/>
      <c r="G147" s="309"/>
      <c r="H147" s="370"/>
      <c r="I147" s="366" t="s">
        <v>60</v>
      </c>
      <c r="J147" s="298">
        <v>0.4</v>
      </c>
      <c r="K147" s="299" t="s">
        <v>38</v>
      </c>
      <c r="L147" s="300">
        <v>5</v>
      </c>
      <c r="M147" s="297" t="s">
        <v>203</v>
      </c>
      <c r="N147" s="297">
        <v>3</v>
      </c>
      <c r="O147" s="300" t="s">
        <v>155</v>
      </c>
      <c r="P147" s="300">
        <v>3</v>
      </c>
      <c r="Q147" s="141" t="s">
        <v>32</v>
      </c>
      <c r="R147" s="141">
        <v>0.05</v>
      </c>
      <c r="S147" s="300" t="s">
        <v>155</v>
      </c>
      <c r="T147" s="220">
        <v>1</v>
      </c>
      <c r="U147" s="193"/>
      <c r="V147" s="330"/>
      <c r="W147" s="340"/>
      <c r="X147" s="345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 ht="15" customHeight="1">
      <c r="A148" s="344"/>
      <c r="B148" s="308"/>
      <c r="C148" s="309"/>
      <c r="D148" s="309"/>
      <c r="E148" s="309"/>
      <c r="F148" s="373"/>
      <c r="G148" s="309"/>
      <c r="H148" s="370"/>
      <c r="I148" s="366" t="s">
        <v>37</v>
      </c>
      <c r="J148" s="298">
        <v>2</v>
      </c>
      <c r="K148" s="299" t="s">
        <v>32</v>
      </c>
      <c r="L148" s="300">
        <v>0.05</v>
      </c>
      <c r="M148" s="297" t="s">
        <v>25</v>
      </c>
      <c r="N148" s="297">
        <v>1</v>
      </c>
      <c r="O148" s="300" t="s">
        <v>273</v>
      </c>
      <c r="P148" s="300">
        <v>0.13</v>
      </c>
      <c r="Q148" s="141"/>
      <c r="R148" s="141"/>
      <c r="S148" s="144" t="s">
        <v>32</v>
      </c>
      <c r="T148" s="220">
        <v>0.05</v>
      </c>
      <c r="U148" s="193"/>
      <c r="V148" s="330"/>
      <c r="W148" s="340"/>
      <c r="X148" s="345"/>
      <c r="Y148" s="8"/>
      <c r="Z148" s="8"/>
      <c r="AA148" s="8"/>
      <c r="AB148" s="8"/>
      <c r="AC148" s="8"/>
      <c r="AD148" s="8"/>
      <c r="AE148" s="8"/>
      <c r="AF148" s="8"/>
      <c r="AG148" s="8"/>
      <c r="AH148" s="8"/>
    </row>
    <row r="149" spans="1:34" ht="15" customHeight="1">
      <c r="A149" s="342" t="s">
        <v>114</v>
      </c>
      <c r="B149" s="308"/>
      <c r="C149" s="309"/>
      <c r="D149" s="309"/>
      <c r="E149" s="309"/>
      <c r="F149" s="373"/>
      <c r="G149" s="309"/>
      <c r="H149" s="370"/>
      <c r="I149" s="366"/>
      <c r="J149" s="298"/>
      <c r="K149" s="289" t="s">
        <v>356</v>
      </c>
      <c r="L149" s="290"/>
      <c r="M149" s="297" t="s">
        <v>32</v>
      </c>
      <c r="N149" s="297">
        <v>0.05</v>
      </c>
      <c r="O149" s="300" t="s">
        <v>32</v>
      </c>
      <c r="P149" s="300">
        <v>0.05</v>
      </c>
      <c r="Q149" s="141"/>
      <c r="R149" s="141"/>
      <c r="S149" s="144" t="s">
        <v>45</v>
      </c>
      <c r="T149" s="220"/>
      <c r="U149" s="193"/>
      <c r="V149" s="330"/>
      <c r="W149" s="340"/>
      <c r="X149" s="345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 ht="15" customHeight="1">
      <c r="A150" s="355"/>
      <c r="B150" s="308"/>
      <c r="C150" s="309"/>
      <c r="D150" s="309"/>
      <c r="E150" s="309"/>
      <c r="F150" s="373"/>
      <c r="G150" s="309"/>
      <c r="H150" s="370"/>
      <c r="I150" s="366"/>
      <c r="J150" s="298"/>
      <c r="K150" s="299" t="s">
        <v>70</v>
      </c>
      <c r="L150" s="300"/>
      <c r="M150" s="297"/>
      <c r="N150" s="297"/>
      <c r="O150" s="300"/>
      <c r="P150" s="300"/>
      <c r="Q150" s="141"/>
      <c r="R150" s="141"/>
      <c r="S150" s="144"/>
      <c r="T150" s="220"/>
      <c r="U150" s="193"/>
      <c r="V150" s="330"/>
      <c r="W150" s="340"/>
      <c r="X150" s="345"/>
      <c r="Y150" s="8"/>
      <c r="Z150" s="8"/>
      <c r="AA150" s="8"/>
      <c r="AB150" s="8"/>
      <c r="AC150" s="8"/>
      <c r="AD150" s="8"/>
      <c r="AE150" s="8"/>
      <c r="AF150" s="8"/>
      <c r="AG150" s="8"/>
      <c r="AH150" s="8"/>
    </row>
    <row r="151" spans="1:34" ht="15" customHeight="1" thickBot="1">
      <c r="A151" s="356"/>
      <c r="B151" s="311"/>
      <c r="C151" s="312"/>
      <c r="D151" s="312"/>
      <c r="E151" s="312"/>
      <c r="F151" s="374"/>
      <c r="G151" s="312"/>
      <c r="H151" s="371"/>
      <c r="I151" s="367"/>
      <c r="J151" s="302"/>
      <c r="K151" s="303"/>
      <c r="L151" s="304"/>
      <c r="M151" s="301"/>
      <c r="N151" s="301"/>
      <c r="O151" s="301"/>
      <c r="P151" s="301"/>
      <c r="Q151" s="167"/>
      <c r="R151" s="167"/>
      <c r="S151" s="145"/>
      <c r="T151" s="241"/>
      <c r="U151" s="332"/>
      <c r="V151" s="333"/>
      <c r="W151" s="341"/>
      <c r="X151" s="359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 s="127" customFormat="1" ht="22.8" customHeight="1">
      <c r="A152" s="484" t="s">
        <v>138</v>
      </c>
      <c r="B152" s="516"/>
      <c r="C152" s="516"/>
      <c r="D152" s="516"/>
      <c r="E152" s="516"/>
      <c r="F152" s="516"/>
      <c r="G152" s="516"/>
      <c r="H152" s="516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</row>
    <row r="153" spans="1:34" s="127" customFormat="1" ht="15" customHeight="1">
      <c r="A153" s="471" t="s">
        <v>141</v>
      </c>
      <c r="B153" s="471"/>
      <c r="C153" s="471"/>
      <c r="D153" s="471"/>
      <c r="E153" s="471"/>
      <c r="F153" s="471"/>
      <c r="G153" s="471"/>
      <c r="H153" s="471"/>
      <c r="I153" s="471"/>
      <c r="J153" s="471"/>
      <c r="K153" s="128"/>
      <c r="L153" s="129"/>
      <c r="M153" s="130"/>
      <c r="N153" s="131"/>
      <c r="O153" s="129"/>
      <c r="P153" s="132"/>
    </row>
    <row r="154" spans="1:34" s="127" customFormat="1" ht="15" customHeight="1">
      <c r="A154" s="471" t="s">
        <v>139</v>
      </c>
      <c r="B154" s="471"/>
      <c r="C154" s="471"/>
      <c r="D154" s="471"/>
      <c r="E154" s="471"/>
      <c r="F154" s="471"/>
      <c r="G154" s="471"/>
      <c r="H154" s="471"/>
      <c r="I154" s="471"/>
      <c r="J154" s="471"/>
      <c r="K154" s="471"/>
      <c r="L154" s="471"/>
      <c r="M154" s="471"/>
      <c r="N154" s="471"/>
      <c r="O154" s="471"/>
      <c r="P154" s="471"/>
      <c r="Q154" s="133"/>
      <c r="R154" s="133"/>
    </row>
    <row r="155" spans="1:34" ht="15.75" customHeight="1"/>
    <row r="156" spans="1:34" ht="15.75" customHeight="1"/>
    <row r="157" spans="1:34" ht="15.75" customHeight="1"/>
    <row r="158" spans="1:34" ht="15.75" customHeight="1"/>
    <row r="159" spans="1:34" ht="15.75" customHeight="1"/>
    <row r="160" spans="1:34" ht="15.75" customHeight="1"/>
  </sheetData>
  <mergeCells count="95">
    <mergeCell ref="A154:P154"/>
    <mergeCell ref="A1:W1"/>
    <mergeCell ref="A2:W2"/>
    <mergeCell ref="A3:W3"/>
    <mergeCell ref="A152:W152"/>
    <mergeCell ref="A153:J153"/>
    <mergeCell ref="I5:J5"/>
    <mergeCell ref="K5:L5"/>
    <mergeCell ref="M5:N5"/>
    <mergeCell ref="O5:P5"/>
    <mergeCell ref="S5:T5"/>
    <mergeCell ref="I12:J12"/>
    <mergeCell ref="M12:N12"/>
    <mergeCell ref="O12:P12"/>
    <mergeCell ref="S12:T12"/>
    <mergeCell ref="I19:J19"/>
    <mergeCell ref="M19:N19"/>
    <mergeCell ref="O19:P19"/>
    <mergeCell ref="S19:T19"/>
    <mergeCell ref="I26:J26"/>
    <mergeCell ref="M26:N26"/>
    <mergeCell ref="O26:P26"/>
    <mergeCell ref="S26:T26"/>
    <mergeCell ref="I33:J33"/>
    <mergeCell ref="K33:L33"/>
    <mergeCell ref="M33:N33"/>
    <mergeCell ref="O33:P33"/>
    <mergeCell ref="S33:T33"/>
    <mergeCell ref="I40:J40"/>
    <mergeCell ref="K40:L40"/>
    <mergeCell ref="M40:N40"/>
    <mergeCell ref="O40:P40"/>
    <mergeCell ref="S40:T40"/>
    <mergeCell ref="I47:J47"/>
    <mergeCell ref="K47:L47"/>
    <mergeCell ref="M47:N47"/>
    <mergeCell ref="S47:T47"/>
    <mergeCell ref="I54:J54"/>
    <mergeCell ref="K54:L54"/>
    <mergeCell ref="S54:T54"/>
    <mergeCell ref="I61:J61"/>
    <mergeCell ref="S61:T61"/>
    <mergeCell ref="I68:J68"/>
    <mergeCell ref="M68:N68"/>
    <mergeCell ref="O68:P68"/>
    <mergeCell ref="S68:T68"/>
    <mergeCell ref="I75:J75"/>
    <mergeCell ref="M75:N75"/>
    <mergeCell ref="O75:P75"/>
    <mergeCell ref="S75:T75"/>
    <mergeCell ref="I82:J82"/>
    <mergeCell ref="M82:N82"/>
    <mergeCell ref="O82:P82"/>
    <mergeCell ref="S82:T82"/>
    <mergeCell ref="I89:J89"/>
    <mergeCell ref="K89:L89"/>
    <mergeCell ref="M89:N89"/>
    <mergeCell ref="O89:P89"/>
    <mergeCell ref="S89:T89"/>
    <mergeCell ref="I96:J96"/>
    <mergeCell ref="K96:L96"/>
    <mergeCell ref="M96:N96"/>
    <mergeCell ref="O96:P96"/>
    <mergeCell ref="S96:T96"/>
    <mergeCell ref="I103:J103"/>
    <mergeCell ref="K103:L103"/>
    <mergeCell ref="M103:N103"/>
    <mergeCell ref="O103:P103"/>
    <mergeCell ref="S103:T103"/>
    <mergeCell ref="I110:J110"/>
    <mergeCell ref="M110:N110"/>
    <mergeCell ref="O110:P110"/>
    <mergeCell ref="S110:T110"/>
    <mergeCell ref="I117:J117"/>
    <mergeCell ref="K117:L117"/>
    <mergeCell ref="M117:N117"/>
    <mergeCell ref="O117:P117"/>
    <mergeCell ref="S117:T117"/>
    <mergeCell ref="I124:J124"/>
    <mergeCell ref="M124:N124"/>
    <mergeCell ref="O124:P124"/>
    <mergeCell ref="S124:T124"/>
    <mergeCell ref="I131:J131"/>
    <mergeCell ref="K131:L131"/>
    <mergeCell ref="M131:N131"/>
    <mergeCell ref="O131:P131"/>
    <mergeCell ref="S131:T131"/>
    <mergeCell ref="I145:J145"/>
    <mergeCell ref="M145:N145"/>
    <mergeCell ref="S145:T145"/>
    <mergeCell ref="I138:J138"/>
    <mergeCell ref="K138:L138"/>
    <mergeCell ref="M138:N138"/>
    <mergeCell ref="O138:P138"/>
    <mergeCell ref="S138:T138"/>
  </mergeCells>
  <phoneticPr fontId="11" type="noConversion"/>
  <pageMargins left="0" right="0" top="0.59055118110236227" bottom="0" header="0" footer="0"/>
  <pageSetup paperSize="9" scale="74" fitToHeight="0" orientation="landscape" r:id="rId1"/>
  <rowBreaks count="4" manualBreakCount="4">
    <brk id="11" max="23" man="1"/>
    <brk id="46" max="23" man="1"/>
    <brk id="81" max="23" man="1"/>
    <brk id="116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X991"/>
  <sheetViews>
    <sheetView workbookViewId="0">
      <selection activeCell="C3" sqref="C3"/>
    </sheetView>
  </sheetViews>
  <sheetFormatPr defaultColWidth="11.19921875" defaultRowHeight="15" customHeight="1"/>
  <cols>
    <col min="1" max="1" width="11.19921875" style="95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7" width="4.3984375" customWidth="1"/>
    <col min="18" max="23" width="3.19921875" customWidth="1"/>
    <col min="24" max="24" width="5.59765625" bestFit="1" customWidth="1"/>
    <col min="25" max="29" width="8.69921875" customWidth="1"/>
  </cols>
  <sheetData>
    <row r="1" spans="1:24" ht="30.6" customHeight="1" thickBot="1">
      <c r="A1" s="477" t="s">
        <v>111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</row>
    <row r="2" spans="1:24" ht="15.75" customHeight="1" thickBot="1">
      <c r="A2" s="96" t="s">
        <v>108</v>
      </c>
      <c r="B2" s="69" t="s">
        <v>1</v>
      </c>
      <c r="C2" s="70" t="s">
        <v>9</v>
      </c>
      <c r="D2" s="70" t="s">
        <v>88</v>
      </c>
      <c r="E2" s="71" t="s">
        <v>12</v>
      </c>
      <c r="F2" s="72" t="s">
        <v>89</v>
      </c>
      <c r="G2" s="46" t="s">
        <v>13</v>
      </c>
      <c r="H2" s="72" t="s">
        <v>90</v>
      </c>
      <c r="I2" s="47" t="s">
        <v>14</v>
      </c>
      <c r="J2" s="72" t="s">
        <v>91</v>
      </c>
      <c r="K2" s="46" t="s">
        <v>15</v>
      </c>
      <c r="L2" s="72" t="s">
        <v>92</v>
      </c>
      <c r="M2" s="46" t="s">
        <v>16</v>
      </c>
      <c r="N2" s="72" t="s">
        <v>93</v>
      </c>
      <c r="O2" s="71" t="s">
        <v>99</v>
      </c>
      <c r="P2" s="71" t="s">
        <v>99</v>
      </c>
      <c r="Q2" s="71" t="s">
        <v>99</v>
      </c>
      <c r="R2" s="46" t="s">
        <v>2</v>
      </c>
      <c r="S2" s="46" t="s">
        <v>3</v>
      </c>
      <c r="T2" s="46" t="s">
        <v>4</v>
      </c>
      <c r="U2" s="46" t="s">
        <v>5</v>
      </c>
      <c r="V2" s="46" t="s">
        <v>6</v>
      </c>
      <c r="W2" s="46" t="s">
        <v>7</v>
      </c>
      <c r="X2" s="73" t="s">
        <v>8</v>
      </c>
    </row>
    <row r="3" spans="1:24" ht="15.75" customHeight="1">
      <c r="A3" s="100">
        <v>45352</v>
      </c>
      <c r="B3" s="64" t="str">
        <f>'非偏鄉計劃學校(素)國中'!A5</f>
        <v>c5</v>
      </c>
      <c r="C3" s="65" t="str">
        <f>'非偏鄉計劃學校(素)國中'!I5</f>
        <v>燕麥飯</v>
      </c>
      <c r="D3" s="66" t="str">
        <f>'非偏鄉計劃學校(素)國中'!Z5</f>
        <v xml:space="preserve">米 燕麥 糙米   </v>
      </c>
      <c r="E3" s="65" t="str">
        <f>'非偏鄉計劃學校(素)國中'!K5</f>
        <v>彩椒麵腸</v>
      </c>
      <c r="F3" s="65" t="str">
        <f>'非偏鄉計劃學校(素)國中'!AA5</f>
        <v xml:space="preserve">麵腸 甜椒 時蔬 薑 味噌 </v>
      </c>
      <c r="G3" s="65" t="str">
        <f>'非偏鄉計劃學校(素)國中'!M5</f>
        <v>銀蘿油腐</v>
      </c>
      <c r="H3" s="66" t="str">
        <f>'非偏鄉計劃學校(素)國中'!AB5</f>
        <v xml:space="preserve">四角油豆腐 白蘿蔔 薑 滷包  </v>
      </c>
      <c r="I3" s="65" t="str">
        <f>'非偏鄉計劃學校(素)國中'!O5</f>
        <v>蛋香時蔬</v>
      </c>
      <c r="J3" s="66" t="str">
        <f>'非偏鄉計劃學校(素)國中'!AC5</f>
        <v xml:space="preserve">時蔬 雞蛋 胡蘿蔔 薑  </v>
      </c>
      <c r="K3" s="65" t="str">
        <f>'非偏鄉計劃學校(素)國中'!Q5</f>
        <v>時蔬</v>
      </c>
      <c r="L3" s="66" t="str">
        <f>'非偏鄉計劃學校(素)國中'!AD5</f>
        <v xml:space="preserve">蔬菜 薑    </v>
      </c>
      <c r="M3" s="65" t="str">
        <f>'非偏鄉計劃學校(素)國中'!S5</f>
        <v>金針粉絲湯</v>
      </c>
      <c r="N3" s="66" t="str">
        <f>'非偏鄉計劃學校(素)國中'!AE5</f>
        <v xml:space="preserve">金針菜乾 冬粉 素羊肉 薑  </v>
      </c>
      <c r="O3" s="65" t="str">
        <f>'非偏鄉計劃學校(素)國中'!AF5</f>
        <v xml:space="preserve">點心     </v>
      </c>
      <c r="P3" s="65" t="str">
        <f>'非偏鄉計劃學校(素)國中'!AG5</f>
        <v xml:space="preserve">     </v>
      </c>
      <c r="Q3" s="65" t="str">
        <f>'非偏鄉計劃學校(素)國中'!AH5</f>
        <v xml:space="preserve">     </v>
      </c>
      <c r="R3" s="67">
        <f>'非偏鄉計劃學校(素)國中'!B5</f>
        <v>5.3</v>
      </c>
      <c r="S3" s="67">
        <f>'非偏鄉計劃學校(素)國中'!C5</f>
        <v>3.1</v>
      </c>
      <c r="T3" s="67">
        <f>'非偏鄉計劃學校(素)國中'!D5</f>
        <v>2.2999999999999998</v>
      </c>
      <c r="U3" s="67">
        <f>'非偏鄉計劃學校(素)國中'!E5</f>
        <v>3</v>
      </c>
      <c r="V3" s="67">
        <f>'非偏鄉計劃學校(素)國中'!F5</f>
        <v>0</v>
      </c>
      <c r="W3" s="67">
        <f>'非偏鄉計劃學校(素)國中'!G5</f>
        <v>0</v>
      </c>
      <c r="X3" s="68">
        <f>'非偏鄉計劃學校(素)國中'!H5</f>
        <v>796</v>
      </c>
    </row>
    <row r="4" spans="1:24" ht="15.75" customHeight="1">
      <c r="A4" s="104">
        <v>45355</v>
      </c>
      <c r="B4" s="64" t="str">
        <f>'非偏鄉計劃學校(素)國中'!A12</f>
        <v>d1</v>
      </c>
      <c r="C4" s="56" t="str">
        <f>'非偏鄉計劃學校(素)國中'!I12</f>
        <v>白米飯</v>
      </c>
      <c r="D4" s="57" t="str">
        <f>'非偏鄉計劃學校(素)國中'!Z12</f>
        <v xml:space="preserve">米     </v>
      </c>
      <c r="E4" s="56" t="str">
        <f>'非偏鄉計劃學校(素)國中'!K12</f>
        <v>紅燒豆包</v>
      </c>
      <c r="F4" s="56" t="str">
        <f>'非偏鄉計劃學校(素)國中'!AA12</f>
        <v xml:space="preserve">豆包 滷包    </v>
      </c>
      <c r="G4" s="56" t="str">
        <f>'非偏鄉計劃學校(素)國中'!M12</f>
        <v>乾煸季豆</v>
      </c>
      <c r="H4" s="57" t="str">
        <f>'非偏鄉計劃學校(素)國中'!AB12</f>
        <v xml:space="preserve">冷凍菜豆(莢) 雞蛋 薑   </v>
      </c>
      <c r="I4" s="56" t="str">
        <f>'非偏鄉計劃學校(素)國中'!O12</f>
        <v>麻婆豆腐</v>
      </c>
      <c r="J4" s="57" t="str">
        <f>'非偏鄉計劃學校(素)國中'!AC12</f>
        <v xml:space="preserve">豆腐 三色丁 薑 豆瓣醬  </v>
      </c>
      <c r="K4" s="56" t="str">
        <f>'非偏鄉計劃學校(素)國中'!Q12</f>
        <v>時蔬</v>
      </c>
      <c r="L4" s="57" t="str">
        <f>'非偏鄉計劃學校(素)國中'!AD12</f>
        <v xml:space="preserve">蔬菜 薑    </v>
      </c>
      <c r="M4" s="56" t="str">
        <f>'非偏鄉計劃學校(素)國中'!S12</f>
        <v>蘿蔔湯</v>
      </c>
      <c r="N4" s="57" t="str">
        <f>'非偏鄉計劃學校(素)國中'!AE12</f>
        <v xml:space="preserve">白蘿蔔 素羊肉 薑   </v>
      </c>
      <c r="O4" s="56" t="str">
        <f>'非偏鄉計劃學校(素)國中'!AF12</f>
        <v xml:space="preserve">點心     </v>
      </c>
      <c r="P4" s="56" t="str">
        <f>'非偏鄉計劃學校(素)國中'!AG12</f>
        <v xml:space="preserve">     </v>
      </c>
      <c r="Q4" s="56" t="str">
        <f>'非偏鄉計劃學校(素)國中'!AH12</f>
        <v xml:space="preserve">     </v>
      </c>
      <c r="R4" s="58">
        <f>'非偏鄉計劃學校(素)國中'!B12</f>
        <v>5</v>
      </c>
      <c r="S4" s="58">
        <f>'非偏鄉計劃學校(素)國中'!C12</f>
        <v>3.1</v>
      </c>
      <c r="T4" s="58">
        <f>'非偏鄉計劃學校(素)國中'!D12</f>
        <v>2</v>
      </c>
      <c r="U4" s="58">
        <f>'非偏鄉計劃學校(素)國中'!E12</f>
        <v>3</v>
      </c>
      <c r="V4" s="58">
        <f>'非偏鄉計劃學校(素)國中'!F12</f>
        <v>0</v>
      </c>
      <c r="W4" s="58">
        <f>'非偏鄉計劃學校(素)國中'!G12</f>
        <v>0</v>
      </c>
      <c r="X4" s="59">
        <f>'非偏鄉計劃學校(素)國中'!H12</f>
        <v>768</v>
      </c>
    </row>
    <row r="5" spans="1:24" ht="15.75" customHeight="1">
      <c r="A5" s="104">
        <v>45356</v>
      </c>
      <c r="B5" s="64" t="str">
        <f>'非偏鄉計劃學校(素)國中'!A19</f>
        <v>d2</v>
      </c>
      <c r="C5" s="56" t="str">
        <f>'非偏鄉計劃學校(素)國中'!I19</f>
        <v>糙米飯</v>
      </c>
      <c r="D5" s="57" t="str">
        <f>'非偏鄉計劃學校(素)國中'!Z19</f>
        <v xml:space="preserve">米 糙米    </v>
      </c>
      <c r="E5" s="56" t="str">
        <f>'非偏鄉計劃學校(素)國中'!K19</f>
        <v>紅麴素排</v>
      </c>
      <c r="F5" s="56" t="str">
        <f>'非偏鄉計劃學校(素)國中'!AA19</f>
        <v xml:space="preserve">素排     </v>
      </c>
      <c r="G5" s="56" t="str">
        <f>'非偏鄉計劃學校(素)國中'!M19</f>
        <v>三杯杏鮑菇</v>
      </c>
      <c r="H5" s="57" t="str">
        <f>'非偏鄉計劃學校(素)國中'!AB19</f>
        <v>杏鮑菇 時蔬 西洋芹菜 胡蘿蔔 薑 九層塔</v>
      </c>
      <c r="I5" s="56" t="str">
        <f>'非偏鄉計劃學校(素)國中'!O19</f>
        <v>海根豆包</v>
      </c>
      <c r="J5" s="57" t="str">
        <f>'非偏鄉計劃學校(素)國中'!AC19</f>
        <v xml:space="preserve">乾海帶菜根 豆包 薑   </v>
      </c>
      <c r="K5" s="56" t="str">
        <f>'非偏鄉計劃學校(素)國中'!Q19</f>
        <v>時蔬</v>
      </c>
      <c r="L5" s="57" t="str">
        <f>'非偏鄉計劃學校(素)國中'!AD19</f>
        <v xml:space="preserve">蔬菜 薑    </v>
      </c>
      <c r="M5" s="56" t="str">
        <f>'非偏鄉計劃學校(素)國中'!S19</f>
        <v>味噌湯</v>
      </c>
      <c r="N5" s="57" t="str">
        <f>'非偏鄉計劃學校(素)國中'!AE19</f>
        <v xml:space="preserve">時蔬 味噌    </v>
      </c>
      <c r="O5" s="56" t="str">
        <f>'非偏鄉計劃學校(素)國中'!AF19</f>
        <v xml:space="preserve">點心     </v>
      </c>
      <c r="P5" s="56" t="str">
        <f>'非偏鄉計劃學校(素)國中'!AG19</f>
        <v xml:space="preserve">     </v>
      </c>
      <c r="Q5" s="56" t="str">
        <f>'非偏鄉計劃學校(素)國中'!AH19</f>
        <v xml:space="preserve">     </v>
      </c>
      <c r="R5" s="58">
        <f>'非偏鄉計劃學校(素)國中'!B19</f>
        <v>5</v>
      </c>
      <c r="S5" s="58">
        <f>'非偏鄉計劃學校(素)國中'!C19</f>
        <v>3.2</v>
      </c>
      <c r="T5" s="58">
        <f>'非偏鄉計劃學校(素)國中'!D19</f>
        <v>2</v>
      </c>
      <c r="U5" s="58">
        <f>'非偏鄉計劃學校(素)國中'!E19</f>
        <v>4</v>
      </c>
      <c r="V5" s="58">
        <f>'非偏鄉計劃學校(素)國中'!F19</f>
        <v>0</v>
      </c>
      <c r="W5" s="58">
        <f>'非偏鄉計劃學校(素)國中'!G19</f>
        <v>0</v>
      </c>
      <c r="X5" s="59">
        <f>'非偏鄉計劃學校(素)國中'!H19</f>
        <v>820</v>
      </c>
    </row>
    <row r="6" spans="1:24" ht="15.75" customHeight="1">
      <c r="A6" s="104">
        <v>45357</v>
      </c>
      <c r="B6" s="64" t="str">
        <f>'非偏鄉計劃學校(素)國中'!A26</f>
        <v>d3</v>
      </c>
      <c r="C6" s="56" t="str">
        <f>'非偏鄉計劃學校(素)國中'!I26</f>
        <v>芋香油飯特餐</v>
      </c>
      <c r="D6" s="57" t="str">
        <f>'非偏鄉計劃學校(素)國中'!Z26</f>
        <v xml:space="preserve">米 糯米    </v>
      </c>
      <c r="E6" s="56" t="str">
        <f>'非偏鄉計劃學校(素)國中'!K26</f>
        <v>紅燒百頁</v>
      </c>
      <c r="F6" s="56" t="str">
        <f>'非偏鄉計劃學校(素)國中'!AA26</f>
        <v xml:space="preserve">百頁豆腐 白蘿蔔 胡蘿蔔 薑 滷包 </v>
      </c>
      <c r="G6" s="56" t="str">
        <f>'非偏鄉計劃學校(素)國中'!M26</f>
        <v>芋香油飯配料</v>
      </c>
      <c r="H6" s="57" t="str">
        <f>'非偏鄉計劃學校(素)國中'!AB26</f>
        <v xml:space="preserve">豆包 冷凍芋頭丁 時蔬 乾香菇 薑 </v>
      </c>
      <c r="I6" s="56" t="str">
        <f>'非偏鄉計劃學校(素)國中'!O26</f>
        <v>豆皮芽菜</v>
      </c>
      <c r="J6" s="57" t="str">
        <f>'非偏鄉計劃學校(素)國中'!AC26</f>
        <v xml:space="preserve">乾豆腐皮 綠豆芽 芹菜 乾木耳 薑 </v>
      </c>
      <c r="K6" s="56" t="str">
        <f>'非偏鄉計劃學校(素)國中'!Q26</f>
        <v>時蔬</v>
      </c>
      <c r="L6" s="57" t="str">
        <f>'非偏鄉計劃學校(素)國中'!AD26</f>
        <v xml:space="preserve">蔬菜 薑    </v>
      </c>
      <c r="M6" s="56" t="str">
        <f>'非偏鄉計劃學校(素)國中'!S26</f>
        <v>紫菜魚丸湯</v>
      </c>
      <c r="N6" s="57" t="str">
        <f>'非偏鄉計劃學校(素)國中'!AE26</f>
        <v xml:space="preserve">紫菜 蔬菜丸子 薑   </v>
      </c>
      <c r="O6" s="56" t="str">
        <f>'非偏鄉計劃學校(素)國中'!AF26</f>
        <v xml:space="preserve">點心     </v>
      </c>
      <c r="P6" s="56" t="str">
        <f>'非偏鄉計劃學校(素)國中'!AG26</f>
        <v xml:space="preserve">     </v>
      </c>
      <c r="Q6" s="56" t="str">
        <f>'非偏鄉計劃學校(素)國中'!AH26</f>
        <v xml:space="preserve">     </v>
      </c>
      <c r="R6" s="58">
        <f>'非偏鄉計劃學校(素)國中'!B26</f>
        <v>5.2</v>
      </c>
      <c r="S6" s="58">
        <f>'非偏鄉計劃學校(素)國中'!C26</f>
        <v>2.2000000000000002</v>
      </c>
      <c r="T6" s="58">
        <f>'非偏鄉計劃學校(素)國中'!D26</f>
        <v>2</v>
      </c>
      <c r="U6" s="58">
        <f>'非偏鄉計劃學校(素)國中'!E26</f>
        <v>3</v>
      </c>
      <c r="V6" s="58">
        <f>'非偏鄉計劃學校(素)國中'!F26</f>
        <v>0</v>
      </c>
      <c r="W6" s="58">
        <f>'非偏鄉計劃學校(素)國中'!G26</f>
        <v>0</v>
      </c>
      <c r="X6" s="59">
        <f>'非偏鄉計劃學校(素)國中'!H26</f>
        <v>714</v>
      </c>
    </row>
    <row r="7" spans="1:24" ht="15.75" customHeight="1">
      <c r="A7" s="104">
        <v>45358</v>
      </c>
      <c r="B7" s="64" t="str">
        <f>'非偏鄉計劃學校(素)國中'!A33</f>
        <v>d4</v>
      </c>
      <c r="C7" s="56" t="str">
        <f>'非偏鄉計劃學校(素)國中'!I33</f>
        <v>糙米飯</v>
      </c>
      <c r="D7" s="57" t="str">
        <f>'非偏鄉計劃學校(素)國中'!Z33</f>
        <v xml:space="preserve">米 糙米    </v>
      </c>
      <c r="E7" s="56" t="str">
        <f>'非偏鄉計劃學校(素)國中'!K33</f>
        <v>三杯麵腸</v>
      </c>
      <c r="F7" s="56" t="str">
        <f>'非偏鄉計劃學校(素)國中'!AA33</f>
        <v xml:space="preserve">麵腸 杏鮑菇 時瓜 薑 九層塔 </v>
      </c>
      <c r="G7" s="56" t="str">
        <f>'非偏鄉計劃學校(素)國中'!M33</f>
        <v>蛋香時蔬</v>
      </c>
      <c r="H7" s="57" t="str">
        <f>'非偏鄉計劃學校(素)國中'!AB33</f>
        <v xml:space="preserve">雞蛋 時蔬 乾香菇 薑  </v>
      </c>
      <c r="I7" s="56" t="str">
        <f>'非偏鄉計劃學校(素)國中'!O33</f>
        <v>關東煮</v>
      </c>
      <c r="J7" s="57" t="str">
        <f>'非偏鄉計劃學校(素)國中'!AC33</f>
        <v xml:space="preserve">素黑輪 白蘿蔔 甜玉米 胡蘿蔔 味醂 </v>
      </c>
      <c r="K7" s="56" t="str">
        <f>'非偏鄉計劃學校(素)國中'!Q33</f>
        <v>時蔬</v>
      </c>
      <c r="L7" s="57" t="str">
        <f>'非偏鄉計劃學校(素)國中'!AD33</f>
        <v xml:space="preserve">蔬菜 薑    </v>
      </c>
      <c r="M7" s="56" t="str">
        <f>'非偏鄉計劃學校(素)國中'!S33</f>
        <v>紅豆紫米湯</v>
      </c>
      <c r="N7" s="57" t="str">
        <f>'非偏鄉計劃學校(素)國中'!AE33</f>
        <v xml:space="preserve">紅豆 黑糯米 紅砂糖   </v>
      </c>
      <c r="O7" s="56" t="str">
        <f>'非偏鄉計劃學校(素)國中'!AF33</f>
        <v xml:space="preserve">點心     </v>
      </c>
      <c r="P7" s="56" t="str">
        <f>'非偏鄉計劃學校(素)國中'!AG33</f>
        <v xml:space="preserve">     </v>
      </c>
      <c r="Q7" s="56" t="str">
        <f>'非偏鄉計劃學校(素)國中'!AH33</f>
        <v xml:space="preserve">     </v>
      </c>
      <c r="R7" s="58">
        <f>'非偏鄉計劃學校(素)國中'!B33</f>
        <v>6.1</v>
      </c>
      <c r="S7" s="58">
        <f>'非偏鄉計劃學校(素)國中'!C33</f>
        <v>2.9</v>
      </c>
      <c r="T7" s="58">
        <f>'非偏鄉計劃學校(素)國中'!D33</f>
        <v>2</v>
      </c>
      <c r="U7" s="58">
        <f>'非偏鄉計劃學校(素)國中'!E33</f>
        <v>3</v>
      </c>
      <c r="V7" s="58">
        <f>'非偏鄉計劃學校(素)國中'!F33</f>
        <v>0</v>
      </c>
      <c r="W7" s="58">
        <f>'非偏鄉計劃學校(素)國中'!G33</f>
        <v>0</v>
      </c>
      <c r="X7" s="59">
        <f>'非偏鄉計劃學校(素)國中'!H33</f>
        <v>830</v>
      </c>
    </row>
    <row r="8" spans="1:24" ht="15.75" customHeight="1">
      <c r="A8" s="104">
        <v>45359</v>
      </c>
      <c r="B8" s="64" t="str">
        <f>'非偏鄉計劃學校(素)國中'!A40</f>
        <v>d5</v>
      </c>
      <c r="C8" s="56" t="str">
        <f>'非偏鄉計劃學校(素)國中'!I40</f>
        <v>紫米飯</v>
      </c>
      <c r="D8" s="57" t="str">
        <f>'非偏鄉計劃學校(素)國中'!Z40</f>
        <v xml:space="preserve">米 黑糯米 糙米   </v>
      </c>
      <c r="E8" s="56" t="str">
        <f>'非偏鄉計劃學校(素)國中'!K40</f>
        <v>洋芋油腐</v>
      </c>
      <c r="F8" s="56" t="str">
        <f>'非偏鄉計劃學校(素)國中'!AA40</f>
        <v xml:space="preserve">四角油豆腐 馬鈴薯 胡蘿蔔 薑 豆瓣醬 </v>
      </c>
      <c r="G8" s="56" t="str">
        <f>'非偏鄉計劃學校(素)國中'!M40</f>
        <v>滑蛋豆腐</v>
      </c>
      <c r="H8" s="57" t="str">
        <f>'非偏鄉計劃學校(素)國中'!AB40</f>
        <v xml:space="preserve">豆腐 雞蛋 胡蘿蔔 薑  </v>
      </c>
      <c r="I8" s="56" t="str">
        <f>'非偏鄉計劃學校(素)國中'!O40</f>
        <v>素培根花椰</v>
      </c>
      <c r="J8" s="57" t="str">
        <f>'非偏鄉計劃學校(素)國中'!AC40</f>
        <v xml:space="preserve">冷凍花椰菜 素培根 薑   </v>
      </c>
      <c r="K8" s="56" t="str">
        <f>'非偏鄉計劃學校(素)國中'!Q40</f>
        <v>時蔬</v>
      </c>
      <c r="L8" s="57" t="str">
        <f>'非偏鄉計劃學校(素)國中'!AD40</f>
        <v xml:space="preserve">蔬菜 薑    </v>
      </c>
      <c r="M8" s="56" t="str">
        <f>'非偏鄉計劃學校(素)國中'!S40</f>
        <v>時瓜湯</v>
      </c>
      <c r="N8" s="57" t="str">
        <f>'非偏鄉計劃學校(素)國中'!AE40</f>
        <v xml:space="preserve">時瓜 素羊肉 薑   </v>
      </c>
      <c r="O8" s="56" t="str">
        <f>'非偏鄉計劃學校(素)國中'!AF40</f>
        <v xml:space="preserve">點心     </v>
      </c>
      <c r="P8" s="56" t="str">
        <f>'非偏鄉計劃學校(素)國中'!AG40</f>
        <v xml:space="preserve">     </v>
      </c>
      <c r="Q8" s="56" t="str">
        <f>'非偏鄉計劃學校(素)國中'!AH40</f>
        <v xml:space="preserve">     </v>
      </c>
      <c r="R8" s="58">
        <f>'非偏鄉計劃學校(素)國中'!B40</f>
        <v>5.6</v>
      </c>
      <c r="S8" s="58">
        <f>'非偏鄉計劃學校(素)國中'!C40</f>
        <v>2.2999999999999998</v>
      </c>
      <c r="T8" s="58">
        <f>'非偏鄉計劃學校(素)國中'!D40</f>
        <v>2.1</v>
      </c>
      <c r="U8" s="58">
        <f>'非偏鄉計劃學校(素)國中'!E40</f>
        <v>3</v>
      </c>
      <c r="V8" s="58">
        <f>'非偏鄉計劃學校(素)國中'!F40</f>
        <v>0</v>
      </c>
      <c r="W8" s="58">
        <f>'非偏鄉計劃學校(素)國中'!G40</f>
        <v>0</v>
      </c>
      <c r="X8" s="59">
        <f>'非偏鄉計劃學校(素)國中'!H40</f>
        <v>752</v>
      </c>
    </row>
    <row r="9" spans="1:24" ht="15.75" customHeight="1">
      <c r="A9" s="104">
        <v>45362</v>
      </c>
      <c r="B9" s="64" t="str">
        <f>'非偏鄉計劃學校(素)國中'!A47</f>
        <v>e1</v>
      </c>
      <c r="C9" s="56" t="str">
        <f>'非偏鄉計劃學校(素)國中'!I47</f>
        <v>白米飯</v>
      </c>
      <c r="D9" s="57" t="str">
        <f>'非偏鄉計劃學校(素)國中'!Z47</f>
        <v xml:space="preserve">米     </v>
      </c>
      <c r="E9" s="56" t="str">
        <f>'非偏鄉計劃學校(素)國中'!K47</f>
        <v>茄汁豆干</v>
      </c>
      <c r="F9" s="56" t="str">
        <f>'非偏鄉計劃學校(素)國中'!AA47</f>
        <v xml:space="preserve">豆干 時蔬 大番茄 薑 番茄糊 </v>
      </c>
      <c r="G9" s="56" t="str">
        <f>'非偏鄉計劃學校(素)國中'!M47</f>
        <v>海結油腐</v>
      </c>
      <c r="H9" s="57" t="str">
        <f>'非偏鄉計劃學校(素)國中'!AB47</f>
        <v xml:space="preserve">乾海帶 四角油豆腐 薑   </v>
      </c>
      <c r="I9" s="56" t="str">
        <f>'非偏鄉計劃學校(素)國中'!O47</f>
        <v>若絲時蔬</v>
      </c>
      <c r="J9" s="57" t="str">
        <f>'非偏鄉計劃學校(素)國中'!AC47</f>
        <v xml:space="preserve">素肉 時蔬 乾香菇 薑  </v>
      </c>
      <c r="K9" s="56" t="str">
        <f>'非偏鄉計劃學校(素)國中'!Q47</f>
        <v>時蔬</v>
      </c>
      <c r="L9" s="57" t="str">
        <f>'非偏鄉計劃學校(素)國中'!AD47</f>
        <v xml:space="preserve">蔬菜 薑    </v>
      </c>
      <c r="M9" s="56" t="str">
        <f>'非偏鄉計劃學校(素)國中'!S47</f>
        <v>蘿蔔湯</v>
      </c>
      <c r="N9" s="57" t="str">
        <f>'非偏鄉計劃學校(素)國中'!AE47</f>
        <v xml:space="preserve">白蘿蔔 蔬菜丸子 薑   </v>
      </c>
      <c r="O9" s="56" t="str">
        <f>'非偏鄉計劃學校(素)國中'!AF47</f>
        <v xml:space="preserve">點心     </v>
      </c>
      <c r="P9" s="56" t="str">
        <f>'非偏鄉計劃學校(素)國中'!AG47</f>
        <v xml:space="preserve">     </v>
      </c>
      <c r="Q9" s="56" t="str">
        <f>'非偏鄉計劃學校(素)國中'!AH47</f>
        <v xml:space="preserve">     </v>
      </c>
      <c r="R9" s="58">
        <f>'非偏鄉計劃學校(素)國中'!B47</f>
        <v>5</v>
      </c>
      <c r="S9" s="58">
        <f>'非偏鄉計劃學校(素)國中'!C47</f>
        <v>2.1</v>
      </c>
      <c r="T9" s="58">
        <f>'非偏鄉計劃學校(素)國中'!D47</f>
        <v>2.1</v>
      </c>
      <c r="U9" s="58">
        <f>'非偏鄉計劃學校(素)國中'!E47</f>
        <v>3</v>
      </c>
      <c r="V9" s="58">
        <f>'非偏鄉計劃學校(素)國中'!F47</f>
        <v>0</v>
      </c>
      <c r="W9" s="58">
        <f>'非偏鄉計劃學校(素)國中'!G47</f>
        <v>0</v>
      </c>
      <c r="X9" s="59">
        <f>'非偏鄉計劃學校(素)國中'!H47</f>
        <v>695</v>
      </c>
    </row>
    <row r="10" spans="1:24" ht="15.75" customHeight="1">
      <c r="A10" s="104">
        <v>45363</v>
      </c>
      <c r="B10" s="64" t="str">
        <f>'非偏鄉計劃學校(素)國中'!A54</f>
        <v>e2</v>
      </c>
      <c r="C10" s="56" t="str">
        <f>'非偏鄉計劃學校(素)國中'!I54</f>
        <v>糙米飯</v>
      </c>
      <c r="D10" s="57" t="str">
        <f>'非偏鄉計劃學校(素)國中'!Z54</f>
        <v xml:space="preserve">米 糙米    </v>
      </c>
      <c r="E10" s="56" t="str">
        <f>'非偏鄉計劃學校(素)國中'!K54</f>
        <v>照燒豆腐</v>
      </c>
      <c r="F10" s="56" t="str">
        <f>'非偏鄉計劃學校(素)國中'!AA54</f>
        <v xml:space="preserve">豆腐 時蔬 胡蘿蔔 薑 照燒醬 </v>
      </c>
      <c r="G10" s="56" t="str">
        <f>'非偏鄉計劃學校(素)國中'!M54</f>
        <v>麵筋白菜</v>
      </c>
      <c r="H10" s="57" t="str">
        <f>'非偏鄉計劃學校(素)國中'!AB54</f>
        <v xml:space="preserve">麵筋泡 結球白菜 乾香菇 胡蘿蔔 薑 </v>
      </c>
      <c r="I10" s="56" t="str">
        <f>'非偏鄉計劃學校(素)國中'!O54</f>
        <v>火腿豆芽</v>
      </c>
      <c r="J10" s="57" t="str">
        <f>'非偏鄉計劃學校(素)國中'!AC54</f>
        <v xml:space="preserve">綠豆芽 素火腿 芹菜 胡蘿蔔 薑 </v>
      </c>
      <c r="K10" s="56" t="str">
        <f>'非偏鄉計劃學校(素)國中'!Q54</f>
        <v>時蔬</v>
      </c>
      <c r="L10" s="57" t="str">
        <f>'非偏鄉計劃學校(素)國中'!AD54</f>
        <v xml:space="preserve">蔬菜 薑    </v>
      </c>
      <c r="M10" s="56" t="str">
        <f>'非偏鄉計劃學校(素)國中'!S54</f>
        <v>牛蒡湯</v>
      </c>
      <c r="N10" s="57" t="str">
        <f>'非偏鄉計劃學校(素)國中'!AE54</f>
        <v xml:space="preserve">牛蒡 薑 枸杞   </v>
      </c>
      <c r="O10" s="56" t="str">
        <f>'非偏鄉計劃學校(素)國中'!AF54</f>
        <v xml:space="preserve">點心     </v>
      </c>
      <c r="P10" s="56" t="str">
        <f>'非偏鄉計劃學校(素)國中'!AG54</f>
        <v xml:space="preserve">     </v>
      </c>
      <c r="Q10" s="56" t="str">
        <f>'非偏鄉計劃學校(素)國中'!AH54</f>
        <v xml:space="preserve">     </v>
      </c>
      <c r="R10" s="58">
        <f>'非偏鄉計劃學校(素)國中'!B54</f>
        <v>5</v>
      </c>
      <c r="S10" s="58">
        <f>'非偏鄉計劃學校(素)國中'!C54</f>
        <v>2.4</v>
      </c>
      <c r="T10" s="58">
        <f>'非偏鄉計劃學校(素)國中'!D54</f>
        <v>2.5</v>
      </c>
      <c r="U10" s="58">
        <f>'非偏鄉計劃學校(素)國中'!E54</f>
        <v>3</v>
      </c>
      <c r="V10" s="58">
        <f>'非偏鄉計劃學校(素)國中'!F54</f>
        <v>0</v>
      </c>
      <c r="W10" s="58">
        <f>'非偏鄉計劃學校(素)國中'!G54</f>
        <v>0</v>
      </c>
      <c r="X10" s="59">
        <f>'非偏鄉計劃學校(素)國中'!H54</f>
        <v>728</v>
      </c>
    </row>
    <row r="11" spans="1:24" ht="15.75" customHeight="1">
      <c r="A11" s="104">
        <v>45364</v>
      </c>
      <c r="B11" s="64" t="str">
        <f>'非偏鄉計劃學校(素)國中'!A61</f>
        <v>e3</v>
      </c>
      <c r="C11" s="56" t="str">
        <f>'非偏鄉計劃學校(素)國中'!I61</f>
        <v>刈包特餐</v>
      </c>
      <c r="D11" s="57" t="str">
        <f>'非偏鄉計劃學校(素)國中'!Z61</f>
        <v xml:space="preserve">刈包     </v>
      </c>
      <c r="E11" s="56" t="str">
        <f>'非偏鄉計劃學校(素)國中'!K61</f>
        <v>香滷素排</v>
      </c>
      <c r="F11" s="56" t="str">
        <f>'非偏鄉計劃學校(素)國中'!AA61</f>
        <v xml:space="preserve">紅麴素排     </v>
      </c>
      <c r="G11" s="56" t="str">
        <f>'非偏鄉計劃學校(素)國中'!M61</f>
        <v>豆包花椰</v>
      </c>
      <c r="H11" s="57" t="str">
        <f>'非偏鄉計劃學校(素)國中'!AB61</f>
        <v xml:space="preserve">豆包 冷凍花椰菜 胡蘿蔔 薑  </v>
      </c>
      <c r="I11" s="56" t="str">
        <f>'非偏鄉計劃學校(素)國中'!O61</f>
        <v>甜辣酸菜</v>
      </c>
      <c r="J11" s="57" t="str">
        <f>'非偏鄉計劃學校(素)國中'!AC61</f>
        <v xml:space="preserve">麵腸 酸菜 薑 紅辣椒  </v>
      </c>
      <c r="K11" s="56" t="str">
        <f>'非偏鄉計劃學校(素)國中'!Q61</f>
        <v>時蔬</v>
      </c>
      <c r="L11" s="57" t="str">
        <f>'非偏鄉計劃學校(素)國中'!AD61</f>
        <v xml:space="preserve">蔬菜 薑    </v>
      </c>
      <c r="M11" s="56" t="str">
        <f>'非偏鄉計劃學校(素)國中'!S61</f>
        <v>麵線糊</v>
      </c>
      <c r="N11" s="57" t="str">
        <f>'非偏鄉計劃學校(素)國中'!AE61</f>
        <v xml:space="preserve">紅麵線 雞蛋 脆筍 時蔬 乾木耳 </v>
      </c>
      <c r="O11" s="56" t="str">
        <f>'非偏鄉計劃學校(素)國中'!AF61</f>
        <v xml:space="preserve">點心     </v>
      </c>
      <c r="P11" s="56" t="str">
        <f>'非偏鄉計劃學校(素)國中'!AG61</f>
        <v xml:space="preserve">     </v>
      </c>
      <c r="Q11" s="56" t="str">
        <f>'非偏鄉計劃學校(素)國中'!AH61</f>
        <v xml:space="preserve">     </v>
      </c>
      <c r="R11" s="58">
        <f>'非偏鄉計劃學校(素)國中'!B61</f>
        <v>4.4000000000000004</v>
      </c>
      <c r="S11" s="58">
        <f>'非偏鄉計劃學校(素)國中'!C61</f>
        <v>2.2000000000000002</v>
      </c>
      <c r="T11" s="58">
        <f>'非偏鄉計劃學校(素)國中'!D61</f>
        <v>2</v>
      </c>
      <c r="U11" s="58">
        <f>'非偏鄉計劃學校(素)國中'!E61</f>
        <v>3</v>
      </c>
      <c r="V11" s="58">
        <f>'非偏鄉計劃學校(素)國中'!F61</f>
        <v>0</v>
      </c>
      <c r="W11" s="58">
        <f>'非偏鄉計劃學校(素)國中'!G61</f>
        <v>0</v>
      </c>
      <c r="X11" s="59">
        <f>'非偏鄉計劃學校(素)國中'!H61</f>
        <v>658</v>
      </c>
    </row>
    <row r="12" spans="1:24" ht="15.75" customHeight="1">
      <c r="A12" s="104">
        <v>45365</v>
      </c>
      <c r="B12" s="64" t="str">
        <f>'非偏鄉計劃學校(素)國中'!A68</f>
        <v>e4</v>
      </c>
      <c r="C12" s="56" t="str">
        <f>'非偏鄉計劃學校(素)國中'!I68</f>
        <v>糙米飯</v>
      </c>
      <c r="D12" s="57" t="str">
        <f>'非偏鄉計劃學校(素)國中'!Z68</f>
        <v xml:space="preserve">米 糙米    </v>
      </c>
      <c r="E12" s="56" t="str">
        <f>'非偏鄉計劃學校(素)國中'!K68</f>
        <v>芹香百頁</v>
      </c>
      <c r="F12" s="56" t="str">
        <f>'非偏鄉計劃學校(素)國中'!AA68</f>
        <v xml:space="preserve">百頁豆腐 芹菜 薑   </v>
      </c>
      <c r="G12" s="56" t="str">
        <f>'非偏鄉計劃學校(素)國中'!M68</f>
        <v>回鍋豆干</v>
      </c>
      <c r="H12" s="57" t="str">
        <f>'非偏鄉計劃學校(素)國中'!AB68</f>
        <v xml:space="preserve">豆干 時瓜 乾木耳 薑 甜麵醬 </v>
      </c>
      <c r="I12" s="56" t="str">
        <f>'非偏鄉計劃學校(素)國中'!O68</f>
        <v>素培根玉菜</v>
      </c>
      <c r="J12" s="57" t="str">
        <f>'非偏鄉計劃學校(素)國中'!AC68</f>
        <v xml:space="preserve">甘藍 素培根 薑   </v>
      </c>
      <c r="K12" s="56" t="str">
        <f>'非偏鄉計劃學校(素)國中'!Q68</f>
        <v>時蔬</v>
      </c>
      <c r="L12" s="57" t="str">
        <f>'非偏鄉計劃學校(素)國中'!AD68</f>
        <v xml:space="preserve">蔬菜 薑    </v>
      </c>
      <c r="M12" s="56" t="str">
        <f>'非偏鄉計劃學校(素)國中'!S68</f>
        <v>芋頭西米露</v>
      </c>
      <c r="N12" s="57" t="str">
        <f>'非偏鄉計劃學校(素)國中'!AE68</f>
        <v xml:space="preserve">西谷米 紅砂糖 冷凍芋頭丁   </v>
      </c>
      <c r="O12" s="56" t="str">
        <f>'非偏鄉計劃學校(素)國中'!AF68</f>
        <v xml:space="preserve">點心     </v>
      </c>
      <c r="P12" s="56" t="str">
        <f>'非偏鄉計劃學校(素)國中'!AG68</f>
        <v xml:space="preserve">     </v>
      </c>
      <c r="Q12" s="56" t="str">
        <f>'非偏鄉計劃學校(素)國中'!AH68</f>
        <v xml:space="preserve">     </v>
      </c>
      <c r="R12" s="58">
        <f>'非偏鄉計劃學校(素)國中'!B68</f>
        <v>5.8</v>
      </c>
      <c r="S12" s="58">
        <f>'非偏鄉計劃學校(素)國中'!C68</f>
        <v>2.2000000000000002</v>
      </c>
      <c r="T12" s="58">
        <f>'非偏鄉計劃學校(素)國中'!D68</f>
        <v>2</v>
      </c>
      <c r="U12" s="58">
        <f>'非偏鄉計劃學校(素)國中'!E68</f>
        <v>3</v>
      </c>
      <c r="V12" s="58">
        <f>'非偏鄉計劃學校(素)國中'!F68</f>
        <v>0</v>
      </c>
      <c r="W12" s="58">
        <f>'非偏鄉計劃學校(素)國中'!G68</f>
        <v>0</v>
      </c>
      <c r="X12" s="59">
        <f>'非偏鄉計劃學校(素)國中'!H68</f>
        <v>756</v>
      </c>
    </row>
    <row r="13" spans="1:24" ht="15.75" customHeight="1">
      <c r="A13" s="104">
        <v>45366</v>
      </c>
      <c r="B13" s="64" t="str">
        <f>'非偏鄉計劃學校(素)國中'!A75</f>
        <v>e5</v>
      </c>
      <c r="C13" s="56" t="str">
        <f>'非偏鄉計劃學校(素)國中'!I75</f>
        <v>芝麻飯</v>
      </c>
      <c r="D13" s="57" t="str">
        <f>'非偏鄉計劃學校(素)國中'!Z75</f>
        <v xml:space="preserve">米 糙米 芝麻(熟)   </v>
      </c>
      <c r="E13" s="56" t="str">
        <f>'非偏鄉計劃學校(素)國中'!K75</f>
        <v>花生麵筋</v>
      </c>
      <c r="F13" s="56" t="str">
        <f>'非偏鄉計劃學校(素)國中'!AA75</f>
        <v xml:space="preserve">麵筋泡 生花生 薑   </v>
      </c>
      <c r="G13" s="56" t="str">
        <f>'非偏鄉計劃學校(素)國中'!M75</f>
        <v>鮮菇豆腐</v>
      </c>
      <c r="H13" s="57" t="str">
        <f>'非偏鄉計劃學校(素)國中'!AB75</f>
        <v xml:space="preserve">金針菇 豆腐 時瓜 薑 沙茶醬 </v>
      </c>
      <c r="I13" s="56" t="str">
        <f>'非偏鄉計劃學校(素)國中'!O75</f>
        <v>蔬香冬粉</v>
      </c>
      <c r="J13" s="57" t="str">
        <f>'非偏鄉計劃學校(素)國中'!AC75</f>
        <v>冬粉 雞蛋 時蔬 胡蘿蔔 乾木耳 薑</v>
      </c>
      <c r="K13" s="56" t="str">
        <f>'非偏鄉計劃學校(素)國中'!Q75</f>
        <v>時蔬</v>
      </c>
      <c r="L13" s="57" t="str">
        <f>'非偏鄉計劃學校(素)國中'!AD75</f>
        <v xml:space="preserve">蔬菜 薑    </v>
      </c>
      <c r="M13" s="56" t="str">
        <f>'非偏鄉計劃學校(素)國中'!S75</f>
        <v>冬瓜薑絲湯</v>
      </c>
      <c r="N13" s="57" t="str">
        <f>'非偏鄉計劃學校(素)國中'!AE75</f>
        <v xml:space="preserve">冬瓜 薑    </v>
      </c>
      <c r="O13" s="56" t="str">
        <f>'非偏鄉計劃學校(素)國中'!AF75</f>
        <v xml:space="preserve">點心     </v>
      </c>
      <c r="P13" s="56" t="str">
        <f>'非偏鄉計劃學校(素)國中'!AG75</f>
        <v xml:space="preserve">     </v>
      </c>
      <c r="Q13" s="56" t="str">
        <f>'非偏鄉計劃學校(素)國中'!AH75</f>
        <v xml:space="preserve">     </v>
      </c>
      <c r="R13" s="58">
        <f>'非偏鄉計劃學校(素)國中'!B75</f>
        <v>5.3</v>
      </c>
      <c r="S13" s="58">
        <f>'非偏鄉計劃學校(素)國中'!C75</f>
        <v>3.3</v>
      </c>
      <c r="T13" s="58">
        <f>'非偏鄉計劃學校(素)國中'!D75</f>
        <v>2</v>
      </c>
      <c r="U13" s="58">
        <f>'非偏鄉計劃學校(素)國中'!E75</f>
        <v>3</v>
      </c>
      <c r="V13" s="58">
        <f>'非偏鄉計劃學校(素)國中'!F75</f>
        <v>0</v>
      </c>
      <c r="W13" s="58">
        <f>'非偏鄉計劃學校(素)國中'!G75</f>
        <v>0</v>
      </c>
      <c r="X13" s="59">
        <f>'非偏鄉計劃學校(素)國中'!H75</f>
        <v>804</v>
      </c>
    </row>
    <row r="14" spans="1:24" ht="15.75" customHeight="1">
      <c r="A14" s="105">
        <v>45369</v>
      </c>
      <c r="B14" s="64" t="str">
        <f>'非偏鄉計劃學校(素)國中'!A82</f>
        <v>e1</v>
      </c>
      <c r="C14" s="56" t="str">
        <f>'非偏鄉計劃學校(素)國中'!I82</f>
        <v>白米飯</v>
      </c>
      <c r="D14" s="57" t="str">
        <f>'非偏鄉計劃學校(素)國中'!Z82</f>
        <v xml:space="preserve">米     </v>
      </c>
      <c r="E14" s="56" t="str">
        <f>'非偏鄉計劃學校(素)國中'!K82</f>
        <v>梅粉豆包</v>
      </c>
      <c r="F14" s="56" t="str">
        <f>'非偏鄉計劃學校(素)國中'!AA82</f>
        <v xml:space="preserve">豆包 梅粉    </v>
      </c>
      <c r="G14" s="56" t="str">
        <f>'非偏鄉計劃學校(素)國中'!M82</f>
        <v>時瓜燴蛋</v>
      </c>
      <c r="H14" s="57" t="str">
        <f>'非偏鄉計劃學校(素)國中'!AB82</f>
        <v xml:space="preserve">雞蛋 時瓜 胡蘿蔔 乾木耳 薑 </v>
      </c>
      <c r="I14" s="56" t="str">
        <f>'非偏鄉計劃學校(素)國中'!O82</f>
        <v>芝麻豆干</v>
      </c>
      <c r="J14" s="57" t="str">
        <f>'非偏鄉計劃學校(素)國中'!AC82</f>
        <v xml:space="preserve">豆干 芝麻(熟) 薑 八角  </v>
      </c>
      <c r="K14" s="56" t="str">
        <f>'非偏鄉計劃學校(素)國中'!Q82</f>
        <v>時蔬</v>
      </c>
      <c r="L14" s="57" t="str">
        <f>'非偏鄉計劃學校(素)國中'!AD82</f>
        <v xml:space="preserve">蔬菜 薑    </v>
      </c>
      <c r="M14" s="56" t="str">
        <f>'非偏鄉計劃學校(素)國中'!S82</f>
        <v>金針湯</v>
      </c>
      <c r="N14" s="57" t="str">
        <f>'非偏鄉計劃學校(素)國中'!AE82</f>
        <v xml:space="preserve">金針菜乾 榨菜 素羊肉 薑  </v>
      </c>
      <c r="O14" s="56" t="str">
        <f>'非偏鄉計劃學校(素)國中'!AF82</f>
        <v xml:space="preserve">點心     </v>
      </c>
      <c r="P14" s="56" t="str">
        <f>'非偏鄉計劃學校(素)國中'!AG82</f>
        <v xml:space="preserve">     </v>
      </c>
      <c r="Q14" s="56" t="str">
        <f>'非偏鄉計劃學校(素)國中'!AH82</f>
        <v xml:space="preserve">     </v>
      </c>
      <c r="R14" s="58">
        <f>'非偏鄉計劃學校(素)國中'!B82</f>
        <v>5</v>
      </c>
      <c r="S14" s="58">
        <f>'非偏鄉計劃學校(素)國中'!C82</f>
        <v>3.1</v>
      </c>
      <c r="T14" s="58">
        <f>'非偏鄉計劃學校(素)國中'!D82</f>
        <v>2.4</v>
      </c>
      <c r="U14" s="58">
        <f>'非偏鄉計劃學校(素)國中'!E82</f>
        <v>3</v>
      </c>
      <c r="V14" s="58">
        <f>'非偏鄉計劃學校(素)國中'!F82</f>
        <v>0</v>
      </c>
      <c r="W14" s="58">
        <f>'非偏鄉計劃學校(素)國中'!G82</f>
        <v>0</v>
      </c>
      <c r="X14" s="59">
        <f>'非偏鄉計劃學校(素)國中'!H82</f>
        <v>778</v>
      </c>
    </row>
    <row r="15" spans="1:24" ht="15.75" customHeight="1">
      <c r="A15" s="105">
        <v>45370</v>
      </c>
      <c r="B15" s="64" t="str">
        <f>'非偏鄉計劃學校(素)國中'!A89</f>
        <v>f2</v>
      </c>
      <c r="C15" s="56" t="str">
        <f>'非偏鄉計劃學校(素)國中'!I89</f>
        <v>糙米飯</v>
      </c>
      <c r="D15" s="57" t="str">
        <f>'非偏鄉計劃學校(素)國中'!Z89</f>
        <v xml:space="preserve">米 糙米    </v>
      </c>
      <c r="E15" s="56" t="str">
        <f>'非偏鄉計劃學校(素)國中'!K89</f>
        <v>川耳豆干</v>
      </c>
      <c r="F15" s="56" t="str">
        <f>'非偏鄉計劃學校(素)國中'!AA89</f>
        <v xml:space="preserve">豆干 時蔬 川耳 胡蘿蔔 薑 </v>
      </c>
      <c r="G15" s="56" t="str">
        <f>'非偏鄉計劃學校(素)國中'!M89</f>
        <v>毛豆豆腐</v>
      </c>
      <c r="H15" s="57" t="str">
        <f>'非偏鄉計劃學校(素)國中'!AB89</f>
        <v xml:space="preserve">豆腐 冷凍毛豆仁 甜椒 薑  </v>
      </c>
      <c r="I15" s="56" t="str">
        <f>'非偏鄉計劃學校(素)國中'!O89</f>
        <v>清炒時蔬</v>
      </c>
      <c r="J15" s="57" t="str">
        <f>'非偏鄉計劃學校(素)國中'!AC89</f>
        <v xml:space="preserve">時蔬 胡蘿蔔 薑   </v>
      </c>
      <c r="K15" s="56" t="str">
        <f>'非偏鄉計劃學校(素)國中'!Q89</f>
        <v>時蔬</v>
      </c>
      <c r="L15" s="57" t="str">
        <f>'非偏鄉計劃學校(素)國中'!AD89</f>
        <v xml:space="preserve">蔬菜 薑    </v>
      </c>
      <c r="M15" s="56" t="str">
        <f>'非偏鄉計劃學校(素)國中'!S89</f>
        <v>紫菜針菇湯</v>
      </c>
      <c r="N15" s="57" t="str">
        <f>'非偏鄉計劃學校(素)國中'!AE89</f>
        <v xml:space="preserve">紫菜 金針菇 時蔬 薑  </v>
      </c>
      <c r="O15" s="56" t="str">
        <f>'非偏鄉計劃學校(素)國中'!AF89</f>
        <v xml:space="preserve">點心     </v>
      </c>
      <c r="P15" s="56" t="str">
        <f>'非偏鄉計劃學校(素)國中'!AG89</f>
        <v xml:space="preserve">     </v>
      </c>
      <c r="Q15" s="56" t="str">
        <f>'非偏鄉計劃學校(素)國中'!AH89</f>
        <v xml:space="preserve">     </v>
      </c>
      <c r="R15" s="58">
        <f>'非偏鄉計劃學校(素)國中'!B89</f>
        <v>5</v>
      </c>
      <c r="S15" s="58">
        <f>'非偏鄉計劃學校(素)國中'!C89</f>
        <v>2.1</v>
      </c>
      <c r="T15" s="58">
        <f>'非偏鄉計劃學校(素)國中'!D89</f>
        <v>2.1</v>
      </c>
      <c r="U15" s="58">
        <f>'非偏鄉計劃學校(素)國中'!E89</f>
        <v>3</v>
      </c>
      <c r="V15" s="58">
        <f>'非偏鄉計劃學校(素)國中'!F89</f>
        <v>0</v>
      </c>
      <c r="W15" s="58">
        <f>'非偏鄉計劃學校(素)國中'!G89</f>
        <v>0</v>
      </c>
      <c r="X15" s="59">
        <f>'非偏鄉計劃學校(素)國中'!H89</f>
        <v>695</v>
      </c>
    </row>
    <row r="16" spans="1:24" ht="15.75" customHeight="1">
      <c r="A16" s="105">
        <v>45371</v>
      </c>
      <c r="B16" s="64" t="str">
        <f>'非偏鄉計劃學校(素)國中'!A96</f>
        <v>f3</v>
      </c>
      <c r="C16" s="56" t="str">
        <f>'非偏鄉計劃學校(素)國中'!I96</f>
        <v>韓式特餐</v>
      </c>
      <c r="D16" s="57" t="str">
        <f>'非偏鄉計劃學校(素)國中'!Z96</f>
        <v xml:space="preserve">米 海苔絲    </v>
      </c>
      <c r="E16" s="56" t="str">
        <f>'非偏鄉計劃學校(素)國中'!K96</f>
        <v>韓式辣油腐</v>
      </c>
      <c r="F16" s="56" t="str">
        <f>'非偏鄉計劃學校(素)國中'!AA96</f>
        <v xml:space="preserve">四角油豆腐 韓式泡菜 時蔬 薑  </v>
      </c>
      <c r="G16" s="56" t="str">
        <f>'非偏鄉計劃學校(素)國中'!M96</f>
        <v>炒寧波年糕</v>
      </c>
      <c r="H16" s="57" t="str">
        <f>'非偏鄉計劃學校(素)國中'!AB96</f>
        <v>年糕 豆包 結球白菜 雞蛋 胡蘿蔔 薑</v>
      </c>
      <c r="I16" s="56" t="str">
        <f>'非偏鄉計劃學校(素)國中'!O96</f>
        <v>海芽豆芽</v>
      </c>
      <c r="J16" s="57" t="str">
        <f>'非偏鄉計劃學校(素)國中'!AC96</f>
        <v>綠豆芽 乾裙帶菜 胡蘿蔔 薑 芝麻(熟) 韓式辣醬</v>
      </c>
      <c r="K16" s="56" t="str">
        <f>'非偏鄉計劃學校(素)國中'!Q96</f>
        <v>時蔬</v>
      </c>
      <c r="L16" s="57" t="str">
        <f>'非偏鄉計劃學校(素)國中'!AD96</f>
        <v xml:space="preserve">蔬菜 薑    </v>
      </c>
      <c r="M16" s="56" t="str">
        <f>'非偏鄉計劃學校(素)國中'!S96</f>
        <v>韓式豆腐湯</v>
      </c>
      <c r="N16" s="57" t="str">
        <f>'非偏鄉計劃學校(素)國中'!AE96</f>
        <v xml:space="preserve">豆腐 杏鮑菇 味噌 味醂  </v>
      </c>
      <c r="O16" s="56" t="str">
        <f>'非偏鄉計劃學校(素)國中'!AF96</f>
        <v xml:space="preserve">點心     </v>
      </c>
      <c r="P16" s="56" t="str">
        <f>'非偏鄉計劃學校(素)國中'!AG96</f>
        <v xml:space="preserve">     </v>
      </c>
      <c r="Q16" s="56" t="str">
        <f>'非偏鄉計劃學校(素)國中'!AH96</f>
        <v xml:space="preserve">     </v>
      </c>
      <c r="R16" s="58">
        <f>'非偏鄉計劃學校(素)國中'!B96</f>
        <v>5.7</v>
      </c>
      <c r="S16" s="58">
        <f>'非偏鄉計劃學校(素)國中'!C96</f>
        <v>2.2000000000000002</v>
      </c>
      <c r="T16" s="58">
        <f>'非偏鄉計劃學校(素)國中'!D96</f>
        <v>2.1</v>
      </c>
      <c r="U16" s="58">
        <f>'非偏鄉計劃學校(素)國中'!E96</f>
        <v>3</v>
      </c>
      <c r="V16" s="58">
        <f>'非偏鄉計劃學校(素)國中'!F96</f>
        <v>0</v>
      </c>
      <c r="W16" s="58">
        <f>'非偏鄉計劃學校(素)國中'!G96</f>
        <v>0</v>
      </c>
      <c r="X16" s="59">
        <f>'非偏鄉計劃學校(素)國中'!H96</f>
        <v>752</v>
      </c>
    </row>
    <row r="17" spans="1:24" ht="15.75" customHeight="1">
      <c r="A17" s="105">
        <v>45372</v>
      </c>
      <c r="B17" s="64" t="str">
        <f>'非偏鄉計劃學校(素)國中'!A103</f>
        <v>f4</v>
      </c>
      <c r="C17" s="56" t="str">
        <f>'非偏鄉計劃學校(素)國中'!I103</f>
        <v>糙米飯</v>
      </c>
      <c r="D17" s="57" t="str">
        <f>'非偏鄉計劃學校(素)國中'!Z103</f>
        <v xml:space="preserve">米 糙米    </v>
      </c>
      <c r="E17" s="56" t="str">
        <f>'非偏鄉計劃學校(素)國中'!K103</f>
        <v>豆瓣豆干</v>
      </c>
      <c r="F17" s="56" t="str">
        <f>'非偏鄉計劃學校(素)國中'!AA103</f>
        <v xml:space="preserve">豆干 時瓜 胡蘿蔔 薑  </v>
      </c>
      <c r="G17" s="56" t="str">
        <f>'非偏鄉計劃學校(素)國中'!M103</f>
        <v>芹香豆芽</v>
      </c>
      <c r="H17" s="57" t="str">
        <f>'非偏鄉計劃學校(素)國中'!AB103</f>
        <v xml:space="preserve">綠豆芽 芹菜 素培根 乾木耳 薑 </v>
      </c>
      <c r="I17" s="56" t="str">
        <f>'非偏鄉計劃學校(素)國中'!O103</f>
        <v>香滷油腐</v>
      </c>
      <c r="J17" s="57" t="str">
        <f>'非偏鄉計劃學校(素)國中'!AC103</f>
        <v xml:space="preserve">四角油豆腐 麻竹筍干 薑 滷包  </v>
      </c>
      <c r="K17" s="56" t="str">
        <f>'非偏鄉計劃學校(素)國中'!Q103</f>
        <v>時蔬</v>
      </c>
      <c r="L17" s="57" t="str">
        <f>'非偏鄉計劃學校(素)國中'!AD103</f>
        <v xml:space="preserve">蔬菜 薑    </v>
      </c>
      <c r="M17" s="56" t="str">
        <f>'非偏鄉計劃學校(素)國中'!S103</f>
        <v>綠豆QQ圓甜湯</v>
      </c>
      <c r="N17" s="57" t="str">
        <f>'非偏鄉計劃學校(素)國中'!AE103</f>
        <v xml:space="preserve">綠豆 QQ圓 紅砂糖   </v>
      </c>
      <c r="O17" s="56" t="str">
        <f>'非偏鄉計劃學校(素)國中'!AF103</f>
        <v xml:space="preserve">點心     </v>
      </c>
      <c r="P17" s="56" t="str">
        <f>'非偏鄉計劃學校(素)國中'!AG103</f>
        <v xml:space="preserve">     </v>
      </c>
      <c r="Q17" s="56" t="str">
        <f>'非偏鄉計劃學校(素)國中'!AH103</f>
        <v xml:space="preserve">     </v>
      </c>
      <c r="R17" s="58">
        <f>'非偏鄉計劃學校(素)國中'!B103</f>
        <v>5.8</v>
      </c>
      <c r="S17" s="58">
        <f>'非偏鄉計劃學校(素)國中'!C103</f>
        <v>2.2000000000000002</v>
      </c>
      <c r="T17" s="58">
        <f>'非偏鄉計劃學校(素)國中'!D103</f>
        <v>2</v>
      </c>
      <c r="U17" s="58">
        <f>'非偏鄉計劃學校(素)國中'!E103</f>
        <v>3</v>
      </c>
      <c r="V17" s="58">
        <f>'非偏鄉計劃學校(素)國中'!F103</f>
        <v>0</v>
      </c>
      <c r="W17" s="58">
        <f>'非偏鄉計劃學校(素)國中'!G103</f>
        <v>0</v>
      </c>
      <c r="X17" s="59">
        <f>'非偏鄉計劃學校(素)國中'!H103</f>
        <v>764</v>
      </c>
    </row>
    <row r="18" spans="1:24" ht="15.75" customHeight="1">
      <c r="A18" s="105">
        <v>45373</v>
      </c>
      <c r="B18" s="64" t="str">
        <f>'非偏鄉計劃學校(素)國中'!A110</f>
        <v>f5</v>
      </c>
      <c r="C18" s="56" t="str">
        <f>'非偏鄉計劃學校(素)國中'!I110</f>
        <v>紅藜飯</v>
      </c>
      <c r="D18" s="57" t="str">
        <f>'非偏鄉計劃學校(素)國中'!Z110</f>
        <v xml:space="preserve">米 紅藜 糙米   </v>
      </c>
      <c r="E18" s="56" t="str">
        <f>'非偏鄉計劃學校(素)國中'!K110</f>
        <v>茄汁麵腸</v>
      </c>
      <c r="F18" s="56" t="str">
        <f>'非偏鄉計劃學校(素)國中'!AA110</f>
        <v xml:space="preserve">麵腸 馬鈴薯 芹菜 薑 蕃茄醬 </v>
      </c>
      <c r="G18" s="56" t="str">
        <f>'非偏鄉計劃學校(素)國中'!M110</f>
        <v>蛋香白菜</v>
      </c>
      <c r="H18" s="57" t="str">
        <f>'非偏鄉計劃學校(素)國中'!AB110</f>
        <v xml:space="preserve">雞蛋 結球白菜 乾香菇 薑  </v>
      </c>
      <c r="I18" s="56" t="str">
        <f>'非偏鄉計劃學校(素)國中'!O110</f>
        <v>豆皮海帶</v>
      </c>
      <c r="J18" s="57" t="str">
        <f>'非偏鄉計劃學校(素)國中'!AC110</f>
        <v xml:space="preserve">乾豆腐皮 乾海帶菜根 金針菇 薑  </v>
      </c>
      <c r="K18" s="56" t="str">
        <f>'非偏鄉計劃學校(素)國中'!Q110</f>
        <v>時蔬</v>
      </c>
      <c r="L18" s="57" t="str">
        <f>'非偏鄉計劃學校(素)國中'!AD110</f>
        <v xml:space="preserve">蔬菜 薑    </v>
      </c>
      <c r="M18" s="56" t="str">
        <f>'非偏鄉計劃學校(素)國中'!S110</f>
        <v>玉米濃湯</v>
      </c>
      <c r="N18" s="57" t="str">
        <f>'非偏鄉計劃學校(素)國中'!AE110</f>
        <v xml:space="preserve">雞蛋 冷凍玉米粒 素火腿 玉米濃湯調理包  </v>
      </c>
      <c r="O18" s="56" t="str">
        <f>'非偏鄉計劃學校(素)國中'!AF110</f>
        <v xml:space="preserve">點心     </v>
      </c>
      <c r="P18" s="56" t="str">
        <f>'非偏鄉計劃學校(素)國中'!AG110</f>
        <v xml:space="preserve">     </v>
      </c>
      <c r="Q18" s="56" t="str">
        <f>'非偏鄉計劃學校(素)國中'!AH110</f>
        <v xml:space="preserve">     </v>
      </c>
      <c r="R18" s="58">
        <f>'非偏鄉計劃學校(素)國中'!B110</f>
        <v>5.6</v>
      </c>
      <c r="S18" s="58">
        <f>'非偏鄉計劃學校(素)國中'!C110</f>
        <v>3</v>
      </c>
      <c r="T18" s="58">
        <f>'非偏鄉計劃學校(素)國中'!D110</f>
        <v>2.1</v>
      </c>
      <c r="U18" s="58">
        <f>'非偏鄉計劃學校(素)國中'!E110</f>
        <v>3</v>
      </c>
      <c r="V18" s="58">
        <f>'非偏鄉計劃學校(素)國中'!F110</f>
        <v>0</v>
      </c>
      <c r="W18" s="58">
        <f>'非偏鄉計劃學校(素)國中'!G110</f>
        <v>0</v>
      </c>
      <c r="X18" s="59">
        <f>'非偏鄉計劃學校(素)國中'!H110</f>
        <v>805</v>
      </c>
    </row>
    <row r="19" spans="1:24" ht="15.75" customHeight="1">
      <c r="A19" s="104">
        <v>45376</v>
      </c>
      <c r="B19" s="64" t="str">
        <f>'非偏鄉計劃學校(素)國中'!A117</f>
        <v>g1</v>
      </c>
      <c r="C19" s="56" t="str">
        <f>'非偏鄉計劃學校(素)國中'!I117</f>
        <v>白米飯</v>
      </c>
      <c r="D19" s="57" t="str">
        <f>'非偏鄉計劃學校(素)國中'!Z117</f>
        <v xml:space="preserve">米     </v>
      </c>
      <c r="E19" s="56" t="str">
        <f>'非偏鄉計劃學校(素)國中'!K117</f>
        <v>家常油腐</v>
      </c>
      <c r="F19" s="56" t="str">
        <f>'非偏鄉計劃學校(素)國中'!AA117</f>
        <v xml:space="preserve">四角油豆腐 乾海帶 薑   </v>
      </c>
      <c r="G19" s="56" t="str">
        <f>'非偏鄉計劃學校(素)國中'!M117</f>
        <v>三絲芽菜</v>
      </c>
      <c r="H19" s="57" t="str">
        <f>'非偏鄉計劃學校(素)國中'!AB117</f>
        <v xml:space="preserve">豆包 綠豆芽 芹菜 薑  </v>
      </c>
      <c r="I19" s="56" t="str">
        <f>'非偏鄉計劃學校(素)國中'!O117</f>
        <v>蔬香冬粉</v>
      </c>
      <c r="J19" s="57" t="str">
        <f>'非偏鄉計劃學校(素)國中'!AC117</f>
        <v xml:space="preserve">雞蛋 冬粉 蔬菜 乾木耳 薑 </v>
      </c>
      <c r="K19" s="56" t="str">
        <f>'非偏鄉計劃學校(素)國中'!Q117</f>
        <v>時蔬</v>
      </c>
      <c r="L19" s="57" t="str">
        <f>'非偏鄉計劃學校(素)國中'!AD117</f>
        <v xml:space="preserve">蔬菜 薑    </v>
      </c>
      <c r="M19" s="56" t="str">
        <f>'非偏鄉計劃學校(素)國中'!S117</f>
        <v>三目蔬湯</v>
      </c>
      <c r="N19" s="57" t="str">
        <f>'非偏鄉計劃學校(素)國中'!AE117</f>
        <v xml:space="preserve">時蔬 鮮菇 胡蘿蔔 薑  </v>
      </c>
      <c r="O19" s="56" t="str">
        <f>'非偏鄉計劃學校(素)國中'!AF117</f>
        <v xml:space="preserve">點心     </v>
      </c>
      <c r="P19" s="56" t="str">
        <f>'非偏鄉計劃學校(素)國中'!AG117</f>
        <v xml:space="preserve">     </v>
      </c>
      <c r="Q19" s="56" t="str">
        <f>'非偏鄉計劃學校(素)國中'!AH117</f>
        <v xml:space="preserve">     </v>
      </c>
      <c r="R19" s="58">
        <f>'非偏鄉計劃學校(素)國中'!B117</f>
        <v>5.3</v>
      </c>
      <c r="S19" s="58">
        <f>'非偏鄉計劃學校(素)國中'!C117</f>
        <v>2.6</v>
      </c>
      <c r="T19" s="58">
        <f>'非偏鄉計劃學校(素)國中'!D117</f>
        <v>2</v>
      </c>
      <c r="U19" s="58">
        <f>'非偏鄉計劃學校(素)國中'!E117</f>
        <v>3</v>
      </c>
      <c r="V19" s="58">
        <f>'非偏鄉計劃學校(素)國中'!F117</f>
        <v>0</v>
      </c>
      <c r="W19" s="58">
        <f>'非偏鄉計劃學校(素)國中'!G117</f>
        <v>0</v>
      </c>
      <c r="X19" s="59">
        <f>'非偏鄉計劃學校(素)國中'!H117</f>
        <v>751</v>
      </c>
    </row>
    <row r="20" spans="1:24" ht="15.75" customHeight="1">
      <c r="A20" s="104">
        <v>45377</v>
      </c>
      <c r="B20" s="64" t="str">
        <f>'非偏鄉計劃學校(素)國中'!A124</f>
        <v>g2</v>
      </c>
      <c r="C20" s="56" t="str">
        <f>'非偏鄉計劃學校(素)國中'!I124</f>
        <v>糙米飯</v>
      </c>
      <c r="D20" s="57" t="str">
        <f>'非偏鄉計劃學校(素)國中'!Z124</f>
        <v xml:space="preserve">米 糙米    </v>
      </c>
      <c r="E20" s="56" t="str">
        <f>'非偏鄉計劃學校(素)國中'!K124</f>
        <v>紅麴素排</v>
      </c>
      <c r="F20" s="56" t="str">
        <f>'非偏鄉計劃學校(素)國中'!AA124</f>
        <v xml:space="preserve">素排     </v>
      </c>
      <c r="G20" s="56" t="str">
        <f>'非偏鄉計劃學校(素)國中'!M124</f>
        <v>鮮菇豆腐</v>
      </c>
      <c r="H20" s="57" t="str">
        <f>'非偏鄉計劃學校(素)國中'!AB124</f>
        <v xml:space="preserve">豆腐 杏鮑菇 時瓜 乾香菇 薑 </v>
      </c>
      <c r="I20" s="56" t="str">
        <f>'非偏鄉計劃學校(素)國中'!O124</f>
        <v>蛋香碎脯</v>
      </c>
      <c r="J20" s="57" t="str">
        <f>'非偏鄉計劃學校(素)國中'!AC124</f>
        <v xml:space="preserve">雞蛋 蘿蔔乾 胡蘿蔔 薑  </v>
      </c>
      <c r="K20" s="56" t="str">
        <f>'非偏鄉計劃學校(素)國中'!Q124</f>
        <v>時蔬</v>
      </c>
      <c r="L20" s="57" t="str">
        <f>'非偏鄉計劃學校(素)國中'!AD124</f>
        <v xml:space="preserve">蔬菜 薑    </v>
      </c>
      <c r="M20" s="56" t="str">
        <f>'非偏鄉計劃學校(素)國中'!S124</f>
        <v>時瓜湯</v>
      </c>
      <c r="N20" s="57" t="str">
        <f>'非偏鄉計劃學校(素)國中'!AE124</f>
        <v xml:space="preserve">時瓜 枸杞 薑   </v>
      </c>
      <c r="O20" s="56" t="str">
        <f>'非偏鄉計劃學校(素)國中'!AF124</f>
        <v xml:space="preserve">點心     </v>
      </c>
      <c r="P20" s="56" t="str">
        <f>'非偏鄉計劃學校(素)國中'!AG124</f>
        <v xml:space="preserve">     </v>
      </c>
      <c r="Q20" s="56" t="str">
        <f>'非偏鄉計劃學校(素)國中'!AH124</f>
        <v xml:space="preserve">     </v>
      </c>
      <c r="R20" s="58">
        <f>'非偏鄉計劃學校(素)國中'!B124</f>
        <v>5</v>
      </c>
      <c r="S20" s="58">
        <f>'非偏鄉計劃學校(素)國中'!C124</f>
        <v>3.4</v>
      </c>
      <c r="T20" s="58">
        <f>'非偏鄉計劃學校(素)國中'!D124</f>
        <v>2</v>
      </c>
      <c r="U20" s="58">
        <f>'非偏鄉計劃學校(素)國中'!E124</f>
        <v>3</v>
      </c>
      <c r="V20" s="58">
        <f>'非偏鄉計劃學校(素)國中'!F124</f>
        <v>0</v>
      </c>
      <c r="W20" s="58">
        <f>'非偏鄉計劃學校(素)國中'!G124</f>
        <v>0</v>
      </c>
      <c r="X20" s="59">
        <f>'非偏鄉計劃學校(素)國中'!H124</f>
        <v>790</v>
      </c>
    </row>
    <row r="21" spans="1:24" ht="15.75" customHeight="1">
      <c r="A21" s="104">
        <v>45378</v>
      </c>
      <c r="B21" s="64" t="str">
        <f>'非偏鄉計劃學校(素)國中'!A131</f>
        <v>g3</v>
      </c>
      <c r="C21" s="56" t="str">
        <f>'非偏鄉計劃學校(素)國中'!I131</f>
        <v>西式特餐</v>
      </c>
      <c r="D21" s="57" t="str">
        <f>'非偏鄉計劃學校(素)國中'!Z131</f>
        <v xml:space="preserve">麵條     </v>
      </c>
      <c r="E21" s="56" t="str">
        <f>'非偏鄉計劃學校(素)國中'!K131</f>
        <v>麥克雞塊</v>
      </c>
      <c r="F21" s="56" t="str">
        <f>'非偏鄉計劃學校(素)國中'!AA131</f>
        <v xml:space="preserve">素雞塊     </v>
      </c>
      <c r="G21" s="56" t="str">
        <f>'非偏鄉計劃學校(素)國中'!M131</f>
        <v>茄汁拌麵配料</v>
      </c>
      <c r="H21" s="57" t="str">
        <f>'非偏鄉計劃學校(素)國中'!AB131</f>
        <v xml:space="preserve">豆干 三色豆 時蔬 蕃茄醬  </v>
      </c>
      <c r="I21" s="56" t="str">
        <f>'非偏鄉計劃學校(素)國中'!O131</f>
        <v>清炒花椰</v>
      </c>
      <c r="J21" s="57" t="str">
        <f>'非偏鄉計劃學校(素)國中'!AC131</f>
        <v xml:space="preserve">冷凍花椰菜 胡蘿蔔 薑   </v>
      </c>
      <c r="K21" s="56" t="str">
        <f>'非偏鄉計劃學校(素)國中'!Q131</f>
        <v>時蔬</v>
      </c>
      <c r="L21" s="57" t="str">
        <f>'非偏鄉計劃學校(素)國中'!AD131</f>
        <v xml:space="preserve">蔬菜 薑    </v>
      </c>
      <c r="M21" s="56" t="str">
        <f>'非偏鄉計劃學校(素)國中'!S131</f>
        <v>南瓜濃湯</v>
      </c>
      <c r="N21" s="57" t="str">
        <f>'非偏鄉計劃學校(素)國中'!AE131</f>
        <v xml:space="preserve">雞蛋 南瓜 芹菜 豆包  </v>
      </c>
      <c r="O21" s="56" t="str">
        <f>'非偏鄉計劃學校(素)國中'!AF131</f>
        <v xml:space="preserve">點心     </v>
      </c>
      <c r="P21" s="56" t="str">
        <f>'非偏鄉計劃學校(素)國中'!AG131</f>
        <v xml:space="preserve">     </v>
      </c>
      <c r="Q21" s="56" t="str">
        <f>'非偏鄉計劃學校(素)國中'!AH131</f>
        <v xml:space="preserve">     </v>
      </c>
      <c r="R21" s="58">
        <f>'非偏鄉計劃學校(素)國中'!B131</f>
        <v>5.5</v>
      </c>
      <c r="S21" s="58">
        <f>'非偏鄉計劃學校(素)國中'!C131</f>
        <v>2.6</v>
      </c>
      <c r="T21" s="58">
        <f>'非偏鄉計劃學校(素)國中'!D131</f>
        <v>2</v>
      </c>
      <c r="U21" s="58">
        <f>'非偏鄉計劃學校(素)國中'!E131</f>
        <v>3</v>
      </c>
      <c r="V21" s="58">
        <f>'非偏鄉計劃學校(素)國中'!F131</f>
        <v>0</v>
      </c>
      <c r="W21" s="58">
        <f>'非偏鄉計劃學校(素)國中'!G131</f>
        <v>0</v>
      </c>
      <c r="X21" s="59">
        <f>'非偏鄉計劃學校(素)國中'!H131</f>
        <v>765</v>
      </c>
    </row>
    <row r="22" spans="1:24" ht="15.75" customHeight="1">
      <c r="A22" s="104">
        <v>45379</v>
      </c>
      <c r="B22" s="64" t="str">
        <f>'非偏鄉計劃學校(素)國中'!A138</f>
        <v>g4</v>
      </c>
      <c r="C22" s="56" t="str">
        <f>'非偏鄉計劃學校(素)國中'!I138</f>
        <v>糙米飯</v>
      </c>
      <c r="D22" s="57" t="str">
        <f>'非偏鄉計劃學校(素)國中'!Z138</f>
        <v xml:space="preserve">米 糙米    </v>
      </c>
      <c r="E22" s="56" t="str">
        <f>'非偏鄉計劃學校(素)國中'!K138</f>
        <v>照燒百頁</v>
      </c>
      <c r="F22" s="56" t="str">
        <f>'非偏鄉計劃學校(素)國中'!AA138</f>
        <v xml:space="preserve">百頁豆腐 時瓜 胡蘿蔔 照燒醬  </v>
      </c>
      <c r="G22" s="56" t="str">
        <f>'非偏鄉計劃學校(素)國中'!M138</f>
        <v>鮮燴時蔬</v>
      </c>
      <c r="H22" s="57" t="str">
        <f>'非偏鄉計劃學校(素)國中'!AB138</f>
        <v>冷凍玉米筍 冷凍菜豆(莢) 鵪鶉水煮蛋 甜椒 薑 沙茶醬</v>
      </c>
      <c r="I22" s="56" t="str">
        <f>'非偏鄉計劃學校(素)國中'!O138</f>
        <v>清炒甘藍</v>
      </c>
      <c r="J22" s="57" t="str">
        <f>'非偏鄉計劃學校(素)國中'!AC138</f>
        <v xml:space="preserve">甘藍 豆包 薑   </v>
      </c>
      <c r="K22" s="56" t="str">
        <f>'非偏鄉計劃學校(素)國中'!Q138</f>
        <v>時蔬</v>
      </c>
      <c r="L22" s="57" t="str">
        <f>'非偏鄉計劃學校(素)國中'!AD138</f>
        <v xml:space="preserve">蔬菜 薑    </v>
      </c>
      <c r="M22" s="56" t="str">
        <f>'非偏鄉計劃學校(素)國中'!S138</f>
        <v>仙草蜜</v>
      </c>
      <c r="N22" s="57" t="str">
        <f>'非偏鄉計劃學校(素)國中'!AE138</f>
        <v xml:space="preserve">仙草凍 紅砂糖    </v>
      </c>
      <c r="O22" s="56" t="str">
        <f>'非偏鄉計劃學校(素)國中'!AF138</f>
        <v xml:space="preserve">點心     </v>
      </c>
      <c r="P22" s="56" t="str">
        <f>'非偏鄉計劃學校(素)國中'!AG138</f>
        <v xml:space="preserve">     </v>
      </c>
      <c r="Q22" s="56" t="str">
        <f>'非偏鄉計劃學校(素)國中'!AH138</f>
        <v xml:space="preserve">     </v>
      </c>
      <c r="R22" s="58">
        <f>'非偏鄉計劃學校(素)國中'!B138</f>
        <v>5</v>
      </c>
      <c r="S22" s="58">
        <f>'非偏鄉計劃學校(素)國中'!C138</f>
        <v>2.6</v>
      </c>
      <c r="T22" s="58">
        <f>'非偏鄉計劃學校(素)國中'!D138</f>
        <v>2.1</v>
      </c>
      <c r="U22" s="58">
        <f>'非偏鄉計劃學校(素)國中'!E138</f>
        <v>3</v>
      </c>
      <c r="V22" s="58">
        <f>'非偏鄉計劃學校(素)國中'!F138</f>
        <v>0</v>
      </c>
      <c r="W22" s="58">
        <f>'非偏鄉計劃學校(素)國中'!G138</f>
        <v>0</v>
      </c>
      <c r="X22" s="59">
        <f>'非偏鄉計劃學校(素)國中'!H138</f>
        <v>733</v>
      </c>
    </row>
    <row r="23" spans="1:24" ht="15.75" customHeight="1" thickBot="1">
      <c r="A23" s="106">
        <v>45380</v>
      </c>
      <c r="B23" s="64" t="str">
        <f>'非偏鄉計劃學校(素)國中'!A145</f>
        <v>g5</v>
      </c>
      <c r="C23" s="56" t="str">
        <f>'非偏鄉計劃學校(素)國中'!I145</f>
        <v>小米飯</v>
      </c>
      <c r="D23" s="57" t="str">
        <f>'非偏鄉計劃學校(素)國中'!Z145</f>
        <v xml:space="preserve">米 小米 糙米   </v>
      </c>
      <c r="E23" s="56" t="str">
        <f>'非偏鄉計劃學校(素)國中'!K145</f>
        <v>麻油凍腐</v>
      </c>
      <c r="F23" s="56" t="str">
        <f>'非偏鄉計劃學校(素)國中'!AA145</f>
        <v xml:space="preserve">凍豆腐 甘藍 薑 麻油 枸杞 </v>
      </c>
      <c r="G23" s="56" t="str">
        <f>'非偏鄉計劃學校(素)國中'!M145</f>
        <v>時蔬素腰花</v>
      </c>
      <c r="H23" s="57" t="str">
        <f>'非偏鄉計劃學校(素)國中'!AB145</f>
        <v xml:space="preserve">素腰花 西洋芹菜 胡蘿蔔 薑  </v>
      </c>
      <c r="I23" s="56" t="str">
        <f>'非偏鄉計劃學校(素)國中'!O145</f>
        <v>川耳佐蛋</v>
      </c>
      <c r="J23" s="57" t="str">
        <f>'非偏鄉計劃學校(素)國中'!AC145</f>
        <v xml:space="preserve">雞蛋 時蔬 川耳 薑  </v>
      </c>
      <c r="K23" s="56" t="str">
        <f>'非偏鄉計劃學校(素)國中'!Q145</f>
        <v>時蔬</v>
      </c>
      <c r="L23" s="57" t="str">
        <f>'非偏鄉計劃學校(素)國中'!AD145</f>
        <v xml:space="preserve">蔬菜 薑    </v>
      </c>
      <c r="M23" s="56" t="str">
        <f>'非偏鄉計劃學校(素)國中'!S145</f>
        <v>味噌湯</v>
      </c>
      <c r="N23" s="57" t="str">
        <f>'非偏鄉計劃學校(素)國中'!AE145</f>
        <v xml:space="preserve">乾裙帶菜 時蔬 薑 味噌  </v>
      </c>
      <c r="O23" s="56" t="str">
        <f>'非偏鄉計劃學校(素)國中'!AF145</f>
        <v xml:space="preserve">點心     </v>
      </c>
      <c r="P23" s="56" t="str">
        <f>'非偏鄉計劃學校(素)國中'!AG145</f>
        <v xml:space="preserve">     </v>
      </c>
      <c r="Q23" s="56" t="str">
        <f>'非偏鄉計劃學校(素)國中'!AH145</f>
        <v xml:space="preserve">     </v>
      </c>
      <c r="R23" s="58">
        <f>'非偏鄉計劃學校(素)國中'!B145</f>
        <v>5.2</v>
      </c>
      <c r="S23" s="58">
        <f>'非偏鄉計劃學校(素)國中'!C145</f>
        <v>3.2</v>
      </c>
      <c r="T23" s="58">
        <f>'非偏鄉計劃學校(素)國中'!D145</f>
        <v>2.1</v>
      </c>
      <c r="U23" s="58">
        <f>'非偏鄉計劃學校(素)國中'!E145</f>
        <v>3</v>
      </c>
      <c r="V23" s="58">
        <f>'非偏鄉計劃學校(素)國中'!F145</f>
        <v>0</v>
      </c>
      <c r="W23" s="58">
        <f>'非偏鄉計劃學校(素)國中'!G145</f>
        <v>0</v>
      </c>
      <c r="X23" s="59">
        <f>'非偏鄉計劃學校(素)國中'!H145</f>
        <v>792</v>
      </c>
    </row>
    <row r="24" spans="1:24" ht="15.75" customHeight="1">
      <c r="B24" s="54"/>
      <c r="C24" s="54"/>
      <c r="D24" s="52"/>
      <c r="E24" s="54"/>
      <c r="F24" s="54"/>
      <c r="G24" s="54"/>
      <c r="H24" s="52"/>
      <c r="I24" s="54"/>
      <c r="J24" s="52"/>
      <c r="K24" s="54"/>
      <c r="L24" s="52"/>
      <c r="M24" s="54"/>
      <c r="N24" s="52"/>
      <c r="O24" s="54"/>
      <c r="P24" s="54"/>
      <c r="Q24" s="54"/>
      <c r="R24" s="26"/>
      <c r="S24" s="26"/>
      <c r="T24" s="26"/>
      <c r="U24" s="26"/>
      <c r="V24" s="26"/>
      <c r="W24" s="26"/>
      <c r="X24" s="55"/>
    </row>
    <row r="25" spans="1:24" ht="15.75" customHeight="1">
      <c r="B25" s="18"/>
      <c r="C25" s="24" t="s">
        <v>94</v>
      </c>
      <c r="M25" s="18"/>
      <c r="N25" s="20"/>
      <c r="O25" s="18"/>
      <c r="P25" s="18"/>
      <c r="Q25" s="18"/>
      <c r="R25" s="1"/>
      <c r="S25" s="1"/>
      <c r="T25" s="1"/>
      <c r="U25" s="1"/>
      <c r="V25" s="1"/>
      <c r="W25" s="1"/>
      <c r="X25" s="21"/>
    </row>
    <row r="26" spans="1:24" ht="15.75" customHeight="1">
      <c r="O26" s="25"/>
      <c r="P26" s="25"/>
      <c r="Q26" s="25"/>
    </row>
    <row r="27" spans="1:24" ht="15.75" customHeight="1">
      <c r="O27" s="25"/>
      <c r="P27" s="25"/>
      <c r="Q27" s="25"/>
    </row>
    <row r="28" spans="1:24" ht="15.75" customHeight="1">
      <c r="O28" s="25"/>
      <c r="P28" s="25"/>
      <c r="Q28" s="25"/>
    </row>
    <row r="29" spans="1:24" ht="15.75" customHeight="1">
      <c r="O29" s="25"/>
      <c r="P29" s="25"/>
      <c r="Q29" s="25"/>
    </row>
    <row r="30" spans="1:24" ht="15.75" customHeight="1">
      <c r="O30" s="25"/>
      <c r="P30" s="25"/>
      <c r="Q30" s="25"/>
    </row>
    <row r="31" spans="1:24" ht="15.75" customHeight="1">
      <c r="O31" s="25"/>
      <c r="P31" s="25"/>
      <c r="Q31" s="25"/>
    </row>
    <row r="32" spans="1:24" ht="15.75" customHeight="1">
      <c r="O32" s="25"/>
      <c r="P32" s="25"/>
      <c r="Q32" s="25"/>
    </row>
    <row r="33" spans="15:17" ht="15.75" customHeight="1">
      <c r="O33" s="25"/>
      <c r="P33" s="25"/>
      <c r="Q33" s="25"/>
    </row>
    <row r="34" spans="15:17" ht="15.75" customHeight="1">
      <c r="O34" s="25"/>
      <c r="P34" s="25"/>
      <c r="Q34" s="25"/>
    </row>
    <row r="35" spans="15:17" ht="15.75" customHeight="1">
      <c r="O35" s="25"/>
      <c r="P35" s="25"/>
      <c r="Q35" s="25"/>
    </row>
    <row r="36" spans="15:17" ht="15.75" customHeight="1">
      <c r="O36" s="25"/>
      <c r="P36" s="25"/>
      <c r="Q36" s="25"/>
    </row>
    <row r="37" spans="15:17" ht="15.75" customHeight="1">
      <c r="O37" s="25"/>
      <c r="P37" s="25"/>
      <c r="Q37" s="25"/>
    </row>
    <row r="38" spans="15:17" ht="15.75" customHeight="1">
      <c r="O38" s="25"/>
      <c r="P38" s="25"/>
      <c r="Q38" s="25"/>
    </row>
    <row r="39" spans="15:17" ht="15.75" customHeight="1">
      <c r="O39" s="25"/>
      <c r="P39" s="25"/>
      <c r="Q39" s="25"/>
    </row>
    <row r="40" spans="15:17" ht="15.75" customHeight="1">
      <c r="O40" s="25"/>
      <c r="P40" s="25"/>
      <c r="Q40" s="25"/>
    </row>
    <row r="41" spans="15:17" ht="15.75" customHeight="1">
      <c r="O41" s="25"/>
      <c r="P41" s="25"/>
      <c r="Q41" s="25"/>
    </row>
    <row r="42" spans="15:17" ht="15.75" customHeight="1">
      <c r="O42" s="25"/>
      <c r="P42" s="25"/>
      <c r="Q42" s="25"/>
    </row>
    <row r="43" spans="15:17" ht="15.75" customHeight="1">
      <c r="O43" s="25"/>
      <c r="P43" s="25"/>
      <c r="Q43" s="25"/>
    </row>
    <row r="44" spans="15:17" ht="15.75" customHeight="1">
      <c r="O44" s="25"/>
      <c r="P44" s="25"/>
      <c r="Q44" s="25"/>
    </row>
    <row r="45" spans="15:17" ht="15.75" customHeight="1">
      <c r="O45" s="25"/>
      <c r="P45" s="25"/>
      <c r="Q45" s="25"/>
    </row>
    <row r="46" spans="15:17" ht="15.75" customHeight="1">
      <c r="O46" s="25"/>
      <c r="P46" s="25"/>
      <c r="Q46" s="25"/>
    </row>
    <row r="47" spans="15:17" ht="15.75" customHeight="1">
      <c r="O47" s="25"/>
      <c r="P47" s="25"/>
      <c r="Q47" s="25"/>
    </row>
    <row r="48" spans="15:17" ht="15.75" customHeight="1">
      <c r="O48" s="25"/>
      <c r="P48" s="25"/>
      <c r="Q48" s="25"/>
    </row>
    <row r="49" spans="15:17" ht="15.75" customHeight="1">
      <c r="O49" s="25"/>
      <c r="P49" s="25"/>
      <c r="Q49" s="25"/>
    </row>
    <row r="50" spans="15:17" ht="15.75" customHeight="1">
      <c r="O50" s="25"/>
      <c r="P50" s="25"/>
      <c r="Q50" s="25"/>
    </row>
    <row r="51" spans="15:17" ht="15.75" customHeight="1">
      <c r="O51" s="25"/>
      <c r="P51" s="25"/>
      <c r="Q51" s="25"/>
    </row>
    <row r="52" spans="15:17" ht="15.75" customHeight="1">
      <c r="O52" s="25"/>
      <c r="P52" s="25"/>
      <c r="Q52" s="25"/>
    </row>
    <row r="53" spans="15:17" ht="15.75" customHeight="1">
      <c r="O53" s="25"/>
      <c r="P53" s="25"/>
      <c r="Q53" s="25"/>
    </row>
    <row r="54" spans="15:17" ht="15.75" customHeight="1">
      <c r="O54" s="25"/>
      <c r="P54" s="25"/>
      <c r="Q54" s="25"/>
    </row>
    <row r="55" spans="15:17" ht="15.75" customHeight="1">
      <c r="O55" s="25"/>
      <c r="P55" s="25"/>
      <c r="Q55" s="25"/>
    </row>
    <row r="56" spans="15:17" ht="15.75" customHeight="1">
      <c r="O56" s="25"/>
      <c r="P56" s="25"/>
      <c r="Q56" s="25"/>
    </row>
    <row r="57" spans="15:17" ht="15.75" customHeight="1">
      <c r="O57" s="25"/>
      <c r="P57" s="25"/>
      <c r="Q57" s="25"/>
    </row>
    <row r="58" spans="15:17" ht="15.75" customHeight="1">
      <c r="O58" s="25"/>
      <c r="P58" s="25"/>
      <c r="Q58" s="25"/>
    </row>
    <row r="59" spans="15:17" ht="15.75" customHeight="1">
      <c r="O59" s="25"/>
      <c r="P59" s="25"/>
      <c r="Q59" s="25"/>
    </row>
    <row r="60" spans="15:17" ht="15.75" customHeight="1">
      <c r="O60" s="25"/>
      <c r="P60" s="25"/>
      <c r="Q60" s="25"/>
    </row>
    <row r="61" spans="15:17" ht="15.75" customHeight="1">
      <c r="O61" s="25"/>
      <c r="P61" s="25"/>
      <c r="Q61" s="25"/>
    </row>
    <row r="62" spans="15:17" ht="15.75" customHeight="1">
      <c r="O62" s="25"/>
      <c r="P62" s="25"/>
      <c r="Q62" s="25"/>
    </row>
    <row r="63" spans="15:17" ht="15.75" customHeight="1">
      <c r="O63" s="25"/>
      <c r="P63" s="25"/>
      <c r="Q63" s="25"/>
    </row>
    <row r="64" spans="15:17" ht="15.75" customHeight="1">
      <c r="O64" s="25"/>
      <c r="P64" s="25"/>
      <c r="Q64" s="25"/>
    </row>
    <row r="65" spans="15:17" ht="15.75" customHeight="1">
      <c r="O65" s="25"/>
      <c r="P65" s="25"/>
      <c r="Q65" s="25"/>
    </row>
    <row r="66" spans="15:17" ht="15.75" customHeight="1">
      <c r="O66" s="25"/>
      <c r="P66" s="25"/>
      <c r="Q66" s="25"/>
    </row>
    <row r="67" spans="15:17" ht="15.75" customHeight="1">
      <c r="O67" s="25"/>
      <c r="P67" s="25"/>
      <c r="Q67" s="25"/>
    </row>
    <row r="68" spans="15:17" ht="15.75" customHeight="1">
      <c r="O68" s="25"/>
      <c r="P68" s="25"/>
      <c r="Q68" s="25"/>
    </row>
    <row r="69" spans="15:17" ht="15.75" customHeight="1">
      <c r="O69" s="25"/>
      <c r="P69" s="25"/>
      <c r="Q69" s="25"/>
    </row>
    <row r="70" spans="15:17" ht="15.75" customHeight="1">
      <c r="O70" s="25"/>
      <c r="P70" s="25"/>
      <c r="Q70" s="25"/>
    </row>
    <row r="71" spans="15:17" ht="15.75" customHeight="1">
      <c r="O71" s="25"/>
      <c r="P71" s="25"/>
      <c r="Q71" s="25"/>
    </row>
    <row r="72" spans="15:17" ht="15.75" customHeight="1">
      <c r="O72" s="25"/>
      <c r="P72" s="25"/>
      <c r="Q72" s="25"/>
    </row>
    <row r="73" spans="15:17" ht="15.75" customHeight="1">
      <c r="O73" s="25"/>
      <c r="P73" s="25"/>
      <c r="Q73" s="25"/>
    </row>
    <row r="74" spans="15:17" ht="15.75" customHeight="1">
      <c r="O74" s="25"/>
      <c r="P74" s="25"/>
      <c r="Q74" s="25"/>
    </row>
    <row r="75" spans="15:17" ht="15.75" customHeight="1">
      <c r="O75" s="25"/>
      <c r="P75" s="25"/>
      <c r="Q75" s="25"/>
    </row>
    <row r="76" spans="15:17" ht="15.75" customHeight="1">
      <c r="O76" s="25"/>
      <c r="P76" s="25"/>
      <c r="Q76" s="25"/>
    </row>
    <row r="77" spans="15:17" ht="15.75" customHeight="1">
      <c r="O77" s="25"/>
      <c r="P77" s="25"/>
      <c r="Q77" s="25"/>
    </row>
    <row r="78" spans="15:17" ht="15.75" customHeight="1">
      <c r="O78" s="25"/>
      <c r="P78" s="25"/>
      <c r="Q78" s="25"/>
    </row>
    <row r="79" spans="15:17" ht="15.75" customHeight="1">
      <c r="O79" s="25"/>
      <c r="P79" s="25"/>
      <c r="Q79" s="25"/>
    </row>
    <row r="80" spans="15:17" ht="15.75" customHeight="1">
      <c r="O80" s="25"/>
      <c r="P80" s="25"/>
      <c r="Q80" s="25"/>
    </row>
    <row r="81" spans="15:17" ht="15.75" customHeight="1">
      <c r="O81" s="25"/>
      <c r="P81" s="25"/>
      <c r="Q81" s="25"/>
    </row>
    <row r="82" spans="15:17" ht="15.75" customHeight="1">
      <c r="O82" s="25"/>
      <c r="P82" s="25"/>
      <c r="Q82" s="25"/>
    </row>
    <row r="83" spans="15:17" ht="15.75" customHeight="1">
      <c r="O83" s="25"/>
      <c r="P83" s="25"/>
      <c r="Q83" s="25"/>
    </row>
    <row r="84" spans="15:17" ht="15.75" customHeight="1">
      <c r="O84" s="25"/>
      <c r="P84" s="25"/>
      <c r="Q84" s="25"/>
    </row>
    <row r="85" spans="15:17" ht="15.75" customHeight="1">
      <c r="O85" s="25"/>
      <c r="P85" s="25"/>
      <c r="Q85" s="25"/>
    </row>
    <row r="86" spans="15:17" ht="15.75" customHeight="1">
      <c r="O86" s="25"/>
      <c r="P86" s="25"/>
      <c r="Q86" s="25"/>
    </row>
    <row r="87" spans="15:17" ht="15.75" customHeight="1">
      <c r="O87" s="25"/>
      <c r="P87" s="25"/>
      <c r="Q87" s="25"/>
    </row>
    <row r="88" spans="15:17" ht="15.75" customHeight="1">
      <c r="O88" s="25"/>
      <c r="P88" s="25"/>
      <c r="Q88" s="25"/>
    </row>
    <row r="89" spans="15:17" ht="15.75" customHeight="1">
      <c r="O89" s="25"/>
      <c r="P89" s="25"/>
      <c r="Q89" s="25"/>
    </row>
    <row r="90" spans="15:17" ht="15.75" customHeight="1">
      <c r="O90" s="25"/>
      <c r="P90" s="25"/>
      <c r="Q90" s="25"/>
    </row>
    <row r="91" spans="15:17" ht="15.75" customHeight="1">
      <c r="O91" s="25"/>
      <c r="P91" s="25"/>
      <c r="Q91" s="25"/>
    </row>
    <row r="92" spans="15:17" ht="15.75" customHeight="1">
      <c r="O92" s="25"/>
      <c r="P92" s="25"/>
      <c r="Q92" s="25"/>
    </row>
    <row r="93" spans="15:17" ht="15.75" customHeight="1">
      <c r="O93" s="25"/>
      <c r="P93" s="25"/>
      <c r="Q93" s="25"/>
    </row>
    <row r="94" spans="15:17" ht="15.75" customHeight="1">
      <c r="O94" s="25"/>
      <c r="P94" s="25"/>
      <c r="Q94" s="25"/>
    </row>
    <row r="95" spans="15:17" ht="15.75" customHeight="1">
      <c r="O95" s="25"/>
      <c r="P95" s="25"/>
      <c r="Q95" s="25"/>
    </row>
    <row r="96" spans="15:17" ht="15.75" customHeight="1">
      <c r="O96" s="25"/>
      <c r="P96" s="25"/>
      <c r="Q96" s="25"/>
    </row>
    <row r="97" spans="15:17" ht="15.75" customHeight="1">
      <c r="O97" s="25"/>
      <c r="P97" s="25"/>
      <c r="Q97" s="25"/>
    </row>
    <row r="98" spans="15:17" ht="15.75" customHeight="1">
      <c r="O98" s="25"/>
      <c r="P98" s="25"/>
      <c r="Q98" s="25"/>
    </row>
    <row r="99" spans="15:17" ht="15.75" customHeight="1">
      <c r="O99" s="25"/>
      <c r="P99" s="25"/>
      <c r="Q99" s="25"/>
    </row>
    <row r="100" spans="15:17" ht="15.75" customHeight="1">
      <c r="O100" s="25"/>
      <c r="P100" s="25"/>
      <c r="Q100" s="25"/>
    </row>
    <row r="101" spans="15:17" ht="15.75" customHeight="1">
      <c r="O101" s="25"/>
      <c r="P101" s="25"/>
      <c r="Q101" s="25"/>
    </row>
    <row r="102" spans="15:17" ht="15.75" customHeight="1">
      <c r="O102" s="25"/>
      <c r="P102" s="25"/>
      <c r="Q102" s="25"/>
    </row>
    <row r="103" spans="15:17" ht="15.75" customHeight="1">
      <c r="O103" s="25"/>
      <c r="P103" s="25"/>
      <c r="Q103" s="25"/>
    </row>
    <row r="104" spans="15:17" ht="15.75" customHeight="1">
      <c r="O104" s="25"/>
      <c r="P104" s="25"/>
      <c r="Q104" s="25"/>
    </row>
    <row r="105" spans="15:17" ht="15.75" customHeight="1">
      <c r="O105" s="25"/>
      <c r="P105" s="25"/>
      <c r="Q105" s="25"/>
    </row>
    <row r="106" spans="15:17" ht="15.75" customHeight="1">
      <c r="O106" s="25"/>
      <c r="P106" s="25"/>
      <c r="Q106" s="25"/>
    </row>
    <row r="107" spans="15:17" ht="15.75" customHeight="1">
      <c r="O107" s="25"/>
      <c r="P107" s="25"/>
      <c r="Q107" s="25"/>
    </row>
    <row r="108" spans="15:17" ht="15.75" customHeight="1">
      <c r="O108" s="25"/>
      <c r="P108" s="25"/>
      <c r="Q108" s="25"/>
    </row>
    <row r="109" spans="15:17" ht="15.75" customHeight="1">
      <c r="O109" s="25"/>
      <c r="P109" s="25"/>
      <c r="Q109" s="25"/>
    </row>
    <row r="110" spans="15:17" ht="15.75" customHeight="1">
      <c r="O110" s="25"/>
      <c r="P110" s="25"/>
      <c r="Q110" s="25"/>
    </row>
    <row r="111" spans="15:17" ht="15.75" customHeight="1">
      <c r="O111" s="25"/>
      <c r="P111" s="25"/>
      <c r="Q111" s="25"/>
    </row>
    <row r="112" spans="15:17" ht="15.75" customHeight="1">
      <c r="O112" s="25"/>
      <c r="P112" s="25"/>
      <c r="Q112" s="25"/>
    </row>
    <row r="113" spans="15:17" ht="15.75" customHeight="1">
      <c r="O113" s="25"/>
      <c r="P113" s="25"/>
      <c r="Q113" s="25"/>
    </row>
    <row r="114" spans="15:17" ht="15.75" customHeight="1">
      <c r="O114" s="25"/>
      <c r="P114" s="25"/>
      <c r="Q114" s="25"/>
    </row>
    <row r="115" spans="15:17" ht="15.75" customHeight="1">
      <c r="O115" s="25"/>
      <c r="P115" s="25"/>
      <c r="Q115" s="25"/>
    </row>
    <row r="116" spans="15:17" ht="15.75" customHeight="1">
      <c r="O116" s="25"/>
      <c r="P116" s="25"/>
      <c r="Q116" s="25"/>
    </row>
    <row r="117" spans="15:17" ht="15.75" customHeight="1">
      <c r="O117" s="25"/>
      <c r="P117" s="25"/>
      <c r="Q117" s="25"/>
    </row>
    <row r="118" spans="15:17" ht="15.75" customHeight="1">
      <c r="O118" s="25"/>
      <c r="P118" s="25"/>
      <c r="Q118" s="25"/>
    </row>
    <row r="119" spans="15:17" ht="15.75" customHeight="1">
      <c r="O119" s="25"/>
      <c r="P119" s="25"/>
      <c r="Q119" s="25"/>
    </row>
    <row r="120" spans="15:17" ht="15.75" customHeight="1">
      <c r="O120" s="25"/>
      <c r="P120" s="25"/>
      <c r="Q120" s="25"/>
    </row>
    <row r="121" spans="15:17" ht="15.75" customHeight="1">
      <c r="O121" s="25"/>
      <c r="P121" s="25"/>
      <c r="Q121" s="25"/>
    </row>
    <row r="122" spans="15:17" ht="15.75" customHeight="1">
      <c r="O122" s="25"/>
      <c r="P122" s="25"/>
      <c r="Q122" s="25"/>
    </row>
    <row r="123" spans="15:17" ht="15.75" customHeight="1">
      <c r="O123" s="25"/>
      <c r="P123" s="25"/>
      <c r="Q123" s="25"/>
    </row>
    <row r="124" spans="15:17" ht="15.75" customHeight="1">
      <c r="O124" s="25"/>
      <c r="P124" s="25"/>
      <c r="Q124" s="25"/>
    </row>
    <row r="125" spans="15:17" ht="15.75" customHeight="1">
      <c r="O125" s="25"/>
      <c r="P125" s="25"/>
      <c r="Q125" s="25"/>
    </row>
    <row r="126" spans="15:17" ht="15.75" customHeight="1">
      <c r="O126" s="25"/>
      <c r="P126" s="25"/>
      <c r="Q126" s="25"/>
    </row>
    <row r="127" spans="15:17" ht="15.75" customHeight="1">
      <c r="O127" s="25"/>
      <c r="P127" s="25"/>
      <c r="Q127" s="25"/>
    </row>
    <row r="128" spans="15:17" ht="15.75" customHeight="1">
      <c r="O128" s="25"/>
      <c r="P128" s="25"/>
      <c r="Q128" s="25"/>
    </row>
    <row r="129" spans="15:17" ht="15.75" customHeight="1">
      <c r="O129" s="25"/>
      <c r="P129" s="25"/>
      <c r="Q129" s="25"/>
    </row>
    <row r="130" spans="15:17" ht="15.75" customHeight="1">
      <c r="O130" s="25"/>
      <c r="P130" s="25"/>
      <c r="Q130" s="25"/>
    </row>
    <row r="131" spans="15:17" ht="15.75" customHeight="1">
      <c r="O131" s="25"/>
      <c r="P131" s="25"/>
      <c r="Q131" s="25"/>
    </row>
    <row r="132" spans="15:17" ht="15.75" customHeight="1">
      <c r="O132" s="25"/>
      <c r="P132" s="25"/>
      <c r="Q132" s="25"/>
    </row>
    <row r="133" spans="15:17" ht="15.75" customHeight="1">
      <c r="O133" s="25"/>
      <c r="P133" s="25"/>
      <c r="Q133" s="25"/>
    </row>
    <row r="134" spans="15:17" ht="15.75" customHeight="1">
      <c r="O134" s="25"/>
      <c r="P134" s="25"/>
      <c r="Q134" s="25"/>
    </row>
    <row r="135" spans="15:17" ht="15.75" customHeight="1">
      <c r="O135" s="25"/>
      <c r="P135" s="25"/>
      <c r="Q135" s="25"/>
    </row>
    <row r="136" spans="15:17" ht="15.75" customHeight="1">
      <c r="O136" s="25"/>
      <c r="P136" s="25"/>
      <c r="Q136" s="25"/>
    </row>
    <row r="137" spans="15:17" ht="15.75" customHeight="1">
      <c r="O137" s="25"/>
      <c r="P137" s="25"/>
      <c r="Q137" s="25"/>
    </row>
    <row r="138" spans="15:17" ht="15.75" customHeight="1">
      <c r="O138" s="25"/>
      <c r="P138" s="25"/>
      <c r="Q138" s="25"/>
    </row>
    <row r="139" spans="15:17" ht="15.75" customHeight="1">
      <c r="O139" s="25"/>
      <c r="P139" s="25"/>
      <c r="Q139" s="25"/>
    </row>
    <row r="140" spans="15:17" ht="15.75" customHeight="1">
      <c r="O140" s="25"/>
      <c r="P140" s="25"/>
      <c r="Q140" s="25"/>
    </row>
    <row r="141" spans="15:17" ht="15.75" customHeight="1">
      <c r="O141" s="25"/>
      <c r="P141" s="25"/>
      <c r="Q141" s="25"/>
    </row>
    <row r="142" spans="15:17" ht="15.75" customHeight="1">
      <c r="O142" s="25"/>
      <c r="P142" s="25"/>
      <c r="Q142" s="25"/>
    </row>
    <row r="143" spans="15:17" ht="15.75" customHeight="1">
      <c r="O143" s="25"/>
      <c r="P143" s="25"/>
      <c r="Q143" s="25"/>
    </row>
    <row r="144" spans="15:17" ht="15.75" customHeight="1">
      <c r="O144" s="25"/>
      <c r="P144" s="25"/>
      <c r="Q144" s="25"/>
    </row>
    <row r="145" spans="15:17" ht="15.75" customHeight="1">
      <c r="O145" s="25"/>
      <c r="P145" s="25"/>
      <c r="Q145" s="25"/>
    </row>
    <row r="146" spans="15:17" ht="15.75" customHeight="1">
      <c r="O146" s="25"/>
      <c r="P146" s="25"/>
      <c r="Q146" s="25"/>
    </row>
    <row r="147" spans="15:17" ht="15.75" customHeight="1">
      <c r="O147" s="25"/>
      <c r="P147" s="25"/>
      <c r="Q147" s="25"/>
    </row>
    <row r="148" spans="15:17" ht="15.75" customHeight="1">
      <c r="O148" s="25"/>
      <c r="P148" s="25"/>
      <c r="Q148" s="25"/>
    </row>
    <row r="149" spans="15:17" ht="15.75" customHeight="1">
      <c r="O149" s="25"/>
      <c r="P149" s="25"/>
      <c r="Q149" s="25"/>
    </row>
    <row r="150" spans="15:17" ht="15.75" customHeight="1">
      <c r="O150" s="25"/>
      <c r="P150" s="25"/>
      <c r="Q150" s="25"/>
    </row>
    <row r="151" spans="15:17" ht="15.75" customHeight="1">
      <c r="O151" s="25"/>
      <c r="P151" s="25"/>
      <c r="Q151" s="25"/>
    </row>
    <row r="152" spans="15:17" ht="15.75" customHeight="1">
      <c r="O152" s="25"/>
      <c r="P152" s="25"/>
      <c r="Q152" s="25"/>
    </row>
    <row r="153" spans="15:17" ht="15.75" customHeight="1">
      <c r="O153" s="25"/>
      <c r="P153" s="25"/>
      <c r="Q153" s="25"/>
    </row>
    <row r="154" spans="15:17" ht="15.75" customHeight="1">
      <c r="O154" s="25"/>
      <c r="P154" s="25"/>
      <c r="Q154" s="25"/>
    </row>
    <row r="155" spans="15:17" ht="15.75" customHeight="1">
      <c r="O155" s="25"/>
      <c r="P155" s="25"/>
      <c r="Q155" s="25"/>
    </row>
    <row r="156" spans="15:17" ht="15.75" customHeight="1">
      <c r="O156" s="25"/>
      <c r="P156" s="25"/>
      <c r="Q156" s="25"/>
    </row>
    <row r="157" spans="15:17" ht="15.75" customHeight="1">
      <c r="O157" s="25"/>
      <c r="P157" s="25"/>
      <c r="Q157" s="25"/>
    </row>
    <row r="158" spans="15:17" ht="15.75" customHeight="1">
      <c r="O158" s="25"/>
      <c r="P158" s="25"/>
      <c r="Q158" s="25"/>
    </row>
    <row r="159" spans="15:17" ht="15.75" customHeight="1">
      <c r="O159" s="25"/>
      <c r="P159" s="25"/>
      <c r="Q159" s="25"/>
    </row>
    <row r="160" spans="15:17" ht="15.75" customHeight="1">
      <c r="O160" s="25"/>
      <c r="P160" s="25"/>
      <c r="Q160" s="25"/>
    </row>
    <row r="161" spans="15:17" ht="15.75" customHeight="1">
      <c r="O161" s="25"/>
      <c r="P161" s="25"/>
      <c r="Q161" s="25"/>
    </row>
    <row r="162" spans="15:17" ht="15.75" customHeight="1">
      <c r="O162" s="25"/>
      <c r="P162" s="25"/>
      <c r="Q162" s="25"/>
    </row>
    <row r="163" spans="15:17" ht="15.75" customHeight="1">
      <c r="O163" s="25"/>
      <c r="P163" s="25"/>
      <c r="Q163" s="25"/>
    </row>
    <row r="164" spans="15:17" ht="15.75" customHeight="1">
      <c r="O164" s="25"/>
      <c r="P164" s="25"/>
      <c r="Q164" s="25"/>
    </row>
    <row r="165" spans="15:17" ht="15.75" customHeight="1">
      <c r="O165" s="25"/>
      <c r="P165" s="25"/>
      <c r="Q165" s="25"/>
    </row>
    <row r="166" spans="15:17" ht="15.75" customHeight="1">
      <c r="O166" s="25"/>
      <c r="P166" s="25"/>
      <c r="Q166" s="25"/>
    </row>
    <row r="167" spans="15:17" ht="15.75" customHeight="1">
      <c r="O167" s="25"/>
      <c r="P167" s="25"/>
      <c r="Q167" s="25"/>
    </row>
    <row r="168" spans="15:17" ht="15.75" customHeight="1">
      <c r="O168" s="25"/>
      <c r="P168" s="25"/>
      <c r="Q168" s="25"/>
    </row>
    <row r="169" spans="15:17" ht="15.75" customHeight="1">
      <c r="O169" s="25"/>
      <c r="P169" s="25"/>
      <c r="Q169" s="25"/>
    </row>
    <row r="170" spans="15:17" ht="15.75" customHeight="1">
      <c r="O170" s="25"/>
      <c r="P170" s="25"/>
      <c r="Q170" s="25"/>
    </row>
    <row r="171" spans="15:17" ht="15.75" customHeight="1">
      <c r="O171" s="25"/>
      <c r="P171" s="25"/>
      <c r="Q171" s="25"/>
    </row>
    <row r="172" spans="15:17" ht="15.75" customHeight="1">
      <c r="O172" s="25"/>
      <c r="P172" s="25"/>
      <c r="Q172" s="25"/>
    </row>
    <row r="173" spans="15:17" ht="15.75" customHeight="1">
      <c r="O173" s="25"/>
      <c r="P173" s="25"/>
      <c r="Q173" s="25"/>
    </row>
    <row r="174" spans="15:17" ht="15.75" customHeight="1">
      <c r="O174" s="25"/>
      <c r="P174" s="25"/>
      <c r="Q174" s="25"/>
    </row>
    <row r="175" spans="15:17" ht="15.75" customHeight="1">
      <c r="O175" s="25"/>
      <c r="P175" s="25"/>
      <c r="Q175" s="25"/>
    </row>
    <row r="176" spans="15:17" ht="15.75" customHeight="1">
      <c r="O176" s="25"/>
      <c r="P176" s="25"/>
      <c r="Q176" s="25"/>
    </row>
    <row r="177" spans="15:17" ht="15.75" customHeight="1">
      <c r="O177" s="25"/>
      <c r="P177" s="25"/>
      <c r="Q177" s="25"/>
    </row>
    <row r="178" spans="15:17" ht="15.75" customHeight="1">
      <c r="O178" s="25"/>
      <c r="P178" s="25"/>
      <c r="Q178" s="25"/>
    </row>
    <row r="179" spans="15:17" ht="15.75" customHeight="1">
      <c r="O179" s="25"/>
      <c r="P179" s="25"/>
      <c r="Q179" s="25"/>
    </row>
    <row r="180" spans="15:17" ht="15.75" customHeight="1">
      <c r="O180" s="25"/>
      <c r="P180" s="25"/>
      <c r="Q180" s="25"/>
    </row>
    <row r="181" spans="15:17" ht="15.75" customHeight="1">
      <c r="O181" s="25"/>
      <c r="P181" s="25"/>
      <c r="Q181" s="25"/>
    </row>
    <row r="182" spans="15:17" ht="15.75" customHeight="1">
      <c r="O182" s="25"/>
      <c r="P182" s="25"/>
      <c r="Q182" s="25"/>
    </row>
    <row r="183" spans="15:17" ht="15.75" customHeight="1">
      <c r="O183" s="25"/>
      <c r="P183" s="25"/>
      <c r="Q183" s="25"/>
    </row>
    <row r="184" spans="15:17" ht="15.75" customHeight="1">
      <c r="O184" s="25"/>
      <c r="P184" s="25"/>
      <c r="Q184" s="25"/>
    </row>
    <row r="185" spans="15:17" ht="15.75" customHeight="1">
      <c r="O185" s="25"/>
      <c r="P185" s="25"/>
      <c r="Q185" s="25"/>
    </row>
    <row r="186" spans="15:17" ht="15.75" customHeight="1">
      <c r="O186" s="25"/>
      <c r="P186" s="25"/>
      <c r="Q186" s="25"/>
    </row>
    <row r="187" spans="15:17" ht="15.75" customHeight="1">
      <c r="O187" s="25"/>
      <c r="P187" s="25"/>
      <c r="Q187" s="25"/>
    </row>
    <row r="188" spans="15:17" ht="15.75" customHeight="1">
      <c r="O188" s="25"/>
      <c r="P188" s="25"/>
      <c r="Q188" s="25"/>
    </row>
    <row r="189" spans="15:17" ht="15.75" customHeight="1">
      <c r="O189" s="25"/>
      <c r="P189" s="25"/>
      <c r="Q189" s="25"/>
    </row>
    <row r="190" spans="15:17" ht="15.75" customHeight="1">
      <c r="O190" s="25"/>
      <c r="P190" s="25"/>
      <c r="Q190" s="25"/>
    </row>
    <row r="191" spans="15:17" ht="15.75" customHeight="1">
      <c r="O191" s="25"/>
      <c r="P191" s="25"/>
      <c r="Q191" s="25"/>
    </row>
    <row r="192" spans="15:17" ht="15.75" customHeight="1">
      <c r="O192" s="25"/>
      <c r="P192" s="25"/>
      <c r="Q192" s="25"/>
    </row>
    <row r="193" spans="15:17" ht="15.75" customHeight="1">
      <c r="O193" s="25"/>
      <c r="P193" s="25"/>
      <c r="Q193" s="25"/>
    </row>
    <row r="194" spans="15:17" ht="15.75" customHeight="1">
      <c r="O194" s="25"/>
      <c r="P194" s="25"/>
      <c r="Q194" s="25"/>
    </row>
    <row r="195" spans="15:17" ht="15.75" customHeight="1">
      <c r="O195" s="25"/>
      <c r="P195" s="25"/>
      <c r="Q195" s="25"/>
    </row>
    <row r="196" spans="15:17" ht="15.75" customHeight="1">
      <c r="O196" s="25"/>
      <c r="P196" s="25"/>
      <c r="Q196" s="25"/>
    </row>
    <row r="197" spans="15:17" ht="15.75" customHeight="1">
      <c r="O197" s="25"/>
      <c r="P197" s="25"/>
      <c r="Q197" s="25"/>
    </row>
    <row r="198" spans="15:17" ht="15.75" customHeight="1">
      <c r="O198" s="25"/>
      <c r="P198" s="25"/>
      <c r="Q198" s="25"/>
    </row>
    <row r="199" spans="15:17" ht="15.75" customHeight="1">
      <c r="O199" s="25"/>
      <c r="P199" s="25"/>
      <c r="Q199" s="25"/>
    </row>
    <row r="200" spans="15:17" ht="15.75" customHeight="1">
      <c r="O200" s="25"/>
      <c r="P200" s="25"/>
      <c r="Q200" s="25"/>
    </row>
    <row r="201" spans="15:17" ht="15.75" customHeight="1">
      <c r="O201" s="25"/>
      <c r="P201" s="25"/>
      <c r="Q201" s="25"/>
    </row>
    <row r="202" spans="15:17" ht="15.75" customHeight="1">
      <c r="O202" s="25"/>
      <c r="P202" s="25"/>
      <c r="Q202" s="25"/>
    </row>
    <row r="203" spans="15:17" ht="15.75" customHeight="1">
      <c r="O203" s="25"/>
      <c r="P203" s="25"/>
      <c r="Q203" s="25"/>
    </row>
    <row r="204" spans="15:17" ht="15.75" customHeight="1">
      <c r="O204" s="25"/>
      <c r="P204" s="25"/>
      <c r="Q204" s="25"/>
    </row>
    <row r="205" spans="15:17" ht="15.75" customHeight="1">
      <c r="O205" s="25"/>
      <c r="P205" s="25"/>
      <c r="Q205" s="25"/>
    </row>
    <row r="206" spans="15:17" ht="15.75" customHeight="1">
      <c r="O206" s="25"/>
      <c r="P206" s="25"/>
      <c r="Q206" s="25"/>
    </row>
    <row r="207" spans="15:17" ht="15.75" customHeight="1">
      <c r="O207" s="25"/>
      <c r="P207" s="25"/>
      <c r="Q207" s="25"/>
    </row>
    <row r="208" spans="15:17" ht="15.75" customHeight="1">
      <c r="O208" s="25"/>
      <c r="P208" s="25"/>
      <c r="Q208" s="25"/>
    </row>
    <row r="209" spans="15:17" ht="15.75" customHeight="1">
      <c r="O209" s="25"/>
      <c r="P209" s="25"/>
      <c r="Q209" s="25"/>
    </row>
    <row r="210" spans="15:17" ht="15.75" customHeight="1">
      <c r="O210" s="25"/>
      <c r="P210" s="25"/>
      <c r="Q210" s="25"/>
    </row>
    <row r="211" spans="15:17" ht="15.75" customHeight="1">
      <c r="O211" s="25"/>
      <c r="P211" s="25"/>
      <c r="Q211" s="25"/>
    </row>
    <row r="212" spans="15:17" ht="15.75" customHeight="1">
      <c r="O212" s="25"/>
      <c r="P212" s="25"/>
      <c r="Q212" s="25"/>
    </row>
    <row r="213" spans="15:17" ht="15.75" customHeight="1">
      <c r="O213" s="25"/>
      <c r="P213" s="25"/>
      <c r="Q213" s="25"/>
    </row>
    <row r="214" spans="15:17" ht="15.75" customHeight="1">
      <c r="O214" s="25"/>
      <c r="P214" s="25"/>
      <c r="Q214" s="25"/>
    </row>
    <row r="215" spans="15:17" ht="15.75" customHeight="1">
      <c r="O215" s="25"/>
      <c r="P215" s="25"/>
      <c r="Q215" s="25"/>
    </row>
    <row r="216" spans="15:17" ht="15.75" customHeight="1">
      <c r="O216" s="25"/>
      <c r="P216" s="25"/>
      <c r="Q216" s="25"/>
    </row>
    <row r="217" spans="15:17" ht="15.75" customHeight="1">
      <c r="O217" s="25"/>
      <c r="P217" s="25"/>
      <c r="Q217" s="25"/>
    </row>
    <row r="218" spans="15:17" ht="15.75" customHeight="1">
      <c r="O218" s="25"/>
      <c r="P218" s="25"/>
      <c r="Q218" s="25"/>
    </row>
    <row r="219" spans="15:17" ht="15.75" customHeight="1">
      <c r="O219" s="25"/>
      <c r="P219" s="25"/>
      <c r="Q219" s="25"/>
    </row>
    <row r="220" spans="15:17" ht="15.75" customHeight="1">
      <c r="O220" s="25"/>
      <c r="P220" s="25"/>
      <c r="Q220" s="25"/>
    </row>
    <row r="221" spans="15:17" ht="15.6">
      <c r="O221" s="25"/>
      <c r="P221" s="25"/>
      <c r="Q221" s="25"/>
    </row>
    <row r="222" spans="15:17" ht="15.6">
      <c r="O222" s="25"/>
      <c r="P222" s="25"/>
      <c r="Q222" s="25"/>
    </row>
    <row r="223" spans="15:17" ht="15.6">
      <c r="O223" s="25"/>
      <c r="P223" s="25"/>
      <c r="Q223" s="25"/>
    </row>
    <row r="224" spans="15:17" ht="15.6">
      <c r="O224" s="25"/>
      <c r="P224" s="25"/>
      <c r="Q224" s="25"/>
    </row>
    <row r="225" spans="15:17" ht="15.6">
      <c r="O225" s="25"/>
      <c r="P225" s="25"/>
      <c r="Q225" s="25"/>
    </row>
    <row r="226" spans="15:17" ht="15.6">
      <c r="O226" s="25"/>
      <c r="P226" s="25"/>
      <c r="Q226" s="25"/>
    </row>
    <row r="227" spans="15:17" ht="15.6">
      <c r="O227" s="25"/>
      <c r="P227" s="25"/>
      <c r="Q227" s="25"/>
    </row>
    <row r="228" spans="15:17" ht="15.6">
      <c r="O228" s="25"/>
      <c r="P228" s="25"/>
      <c r="Q228" s="25"/>
    </row>
    <row r="229" spans="15:17" ht="15.6">
      <c r="O229" s="25"/>
      <c r="P229" s="25"/>
      <c r="Q229" s="25"/>
    </row>
    <row r="230" spans="15:17" ht="15.6">
      <c r="O230" s="25"/>
      <c r="P230" s="25"/>
      <c r="Q230" s="25"/>
    </row>
    <row r="231" spans="15:17" ht="15.6">
      <c r="O231" s="25"/>
      <c r="P231" s="25"/>
      <c r="Q231" s="25"/>
    </row>
    <row r="232" spans="15:17" ht="15.6">
      <c r="O232" s="25"/>
      <c r="P232" s="25"/>
      <c r="Q232" s="25"/>
    </row>
    <row r="233" spans="15:17" ht="15.6">
      <c r="O233" s="25"/>
      <c r="P233" s="25"/>
      <c r="Q233" s="25"/>
    </row>
    <row r="234" spans="15:17" ht="15.6">
      <c r="O234" s="25"/>
      <c r="P234" s="25"/>
      <c r="Q234" s="25"/>
    </row>
    <row r="235" spans="15:17" ht="15.6">
      <c r="O235" s="25"/>
      <c r="P235" s="25"/>
      <c r="Q235" s="25"/>
    </row>
    <row r="236" spans="15:17" ht="15.6">
      <c r="O236" s="25"/>
      <c r="P236" s="25"/>
      <c r="Q236" s="25"/>
    </row>
    <row r="237" spans="15:17" ht="15.6">
      <c r="O237" s="25"/>
      <c r="P237" s="25"/>
      <c r="Q237" s="25"/>
    </row>
    <row r="238" spans="15:17" ht="15.6">
      <c r="O238" s="25"/>
      <c r="P238" s="25"/>
      <c r="Q238" s="25"/>
    </row>
    <row r="239" spans="15:17" ht="15.6">
      <c r="O239" s="25"/>
      <c r="P239" s="25"/>
      <c r="Q239" s="25"/>
    </row>
    <row r="240" spans="15:17" ht="15.6">
      <c r="O240" s="25"/>
      <c r="P240" s="25"/>
      <c r="Q240" s="25"/>
    </row>
    <row r="241" spans="15:17" ht="15.6">
      <c r="O241" s="25"/>
      <c r="P241" s="25"/>
      <c r="Q241" s="25"/>
    </row>
    <row r="242" spans="15:17" ht="15.6">
      <c r="O242" s="25"/>
      <c r="P242" s="25"/>
      <c r="Q242" s="25"/>
    </row>
    <row r="243" spans="15:17" ht="15.6">
      <c r="O243" s="25"/>
      <c r="P243" s="25"/>
      <c r="Q243" s="25"/>
    </row>
    <row r="244" spans="15:17" ht="15.6">
      <c r="O244" s="25"/>
      <c r="P244" s="25"/>
      <c r="Q244" s="25"/>
    </row>
    <row r="245" spans="15:17" ht="15.6">
      <c r="O245" s="25"/>
      <c r="P245" s="25"/>
      <c r="Q245" s="25"/>
    </row>
    <row r="246" spans="15:17" ht="15.6">
      <c r="O246" s="25"/>
      <c r="P246" s="25"/>
      <c r="Q246" s="25"/>
    </row>
    <row r="247" spans="15:17" ht="15.6">
      <c r="O247" s="25"/>
      <c r="P247" s="25"/>
      <c r="Q247" s="25"/>
    </row>
    <row r="248" spans="15:17" ht="15.6">
      <c r="O248" s="25"/>
      <c r="P248" s="25"/>
      <c r="Q248" s="25"/>
    </row>
    <row r="249" spans="15:17" ht="15.6">
      <c r="O249" s="25"/>
      <c r="P249" s="25"/>
      <c r="Q249" s="25"/>
    </row>
    <row r="250" spans="15:17" ht="15.6">
      <c r="O250" s="25"/>
      <c r="P250" s="25"/>
      <c r="Q250" s="25"/>
    </row>
    <row r="251" spans="15:17" ht="15.6">
      <c r="O251" s="25"/>
      <c r="P251" s="25"/>
      <c r="Q251" s="25"/>
    </row>
    <row r="252" spans="15:17" ht="15.6">
      <c r="O252" s="25"/>
      <c r="P252" s="25"/>
      <c r="Q252" s="25"/>
    </row>
    <row r="253" spans="15:17" ht="15.6">
      <c r="O253" s="25"/>
      <c r="P253" s="25"/>
      <c r="Q253" s="25"/>
    </row>
    <row r="254" spans="15:17" ht="15.6">
      <c r="O254" s="25"/>
      <c r="P254" s="25"/>
      <c r="Q254" s="25"/>
    </row>
    <row r="255" spans="15:17" ht="15.6">
      <c r="O255" s="25"/>
      <c r="P255" s="25"/>
      <c r="Q255" s="25"/>
    </row>
    <row r="256" spans="15:17" ht="15.6">
      <c r="O256" s="25"/>
      <c r="P256" s="25"/>
      <c r="Q256" s="25"/>
    </row>
    <row r="257" spans="15:17" ht="15.6">
      <c r="O257" s="25"/>
      <c r="P257" s="25"/>
      <c r="Q257" s="25"/>
    </row>
    <row r="258" spans="15:17" ht="15.6">
      <c r="O258" s="25"/>
      <c r="P258" s="25"/>
      <c r="Q258" s="25"/>
    </row>
    <row r="259" spans="15:17" ht="15.6">
      <c r="O259" s="25"/>
      <c r="P259" s="25"/>
      <c r="Q259" s="25"/>
    </row>
    <row r="260" spans="15:17" ht="15.6">
      <c r="O260" s="25"/>
      <c r="P260" s="25"/>
      <c r="Q260" s="25"/>
    </row>
    <row r="261" spans="15:17" ht="15.6">
      <c r="O261" s="25"/>
      <c r="P261" s="25"/>
      <c r="Q261" s="25"/>
    </row>
    <row r="262" spans="15:17" ht="15.6">
      <c r="O262" s="25"/>
      <c r="P262" s="25"/>
      <c r="Q262" s="25"/>
    </row>
    <row r="263" spans="15:17" ht="15.6">
      <c r="O263" s="25"/>
      <c r="P263" s="25"/>
      <c r="Q263" s="25"/>
    </row>
    <row r="264" spans="15:17" ht="15.6">
      <c r="O264" s="25"/>
      <c r="P264" s="25"/>
      <c r="Q264" s="25"/>
    </row>
    <row r="265" spans="15:17" ht="15.6">
      <c r="O265" s="25"/>
      <c r="P265" s="25"/>
      <c r="Q265" s="25"/>
    </row>
    <row r="266" spans="15:17" ht="15.6">
      <c r="O266" s="25"/>
      <c r="P266" s="25"/>
      <c r="Q266" s="25"/>
    </row>
    <row r="267" spans="15:17" ht="15.6">
      <c r="O267" s="25"/>
      <c r="P267" s="25"/>
      <c r="Q267" s="25"/>
    </row>
    <row r="268" spans="15:17" ht="15.6">
      <c r="O268" s="25"/>
      <c r="P268" s="25"/>
      <c r="Q268" s="25"/>
    </row>
    <row r="269" spans="15:17" ht="15.6">
      <c r="O269" s="25"/>
      <c r="P269" s="25"/>
      <c r="Q269" s="25"/>
    </row>
    <row r="270" spans="15:17" ht="15.6">
      <c r="O270" s="25"/>
      <c r="P270" s="25"/>
      <c r="Q270" s="25"/>
    </row>
    <row r="271" spans="15:17" ht="15.6">
      <c r="O271" s="25"/>
      <c r="P271" s="25"/>
      <c r="Q271" s="25"/>
    </row>
    <row r="272" spans="15:17" ht="15.6">
      <c r="O272" s="25"/>
      <c r="P272" s="25"/>
      <c r="Q272" s="25"/>
    </row>
    <row r="273" spans="15:17" ht="15.6">
      <c r="O273" s="25"/>
      <c r="P273" s="25"/>
      <c r="Q273" s="25"/>
    </row>
    <row r="274" spans="15:17" ht="15.6">
      <c r="O274" s="25"/>
      <c r="P274" s="25"/>
      <c r="Q274" s="25"/>
    </row>
    <row r="275" spans="15:17" ht="15.6">
      <c r="O275" s="25"/>
      <c r="P275" s="25"/>
      <c r="Q275" s="25"/>
    </row>
    <row r="276" spans="15:17" ht="15.6">
      <c r="O276" s="25"/>
      <c r="P276" s="25"/>
      <c r="Q276" s="25"/>
    </row>
    <row r="277" spans="15:17" ht="15.6">
      <c r="O277" s="25"/>
      <c r="P277" s="25"/>
      <c r="Q277" s="25"/>
    </row>
    <row r="278" spans="15:17" ht="15.6">
      <c r="O278" s="25"/>
      <c r="P278" s="25"/>
      <c r="Q278" s="25"/>
    </row>
    <row r="279" spans="15:17" ht="15.6">
      <c r="O279" s="25"/>
      <c r="P279" s="25"/>
      <c r="Q279" s="25"/>
    </row>
    <row r="280" spans="15:17" ht="15.6">
      <c r="O280" s="25"/>
      <c r="P280" s="25"/>
      <c r="Q280" s="25"/>
    </row>
    <row r="281" spans="15:17" ht="15.6">
      <c r="O281" s="25"/>
      <c r="P281" s="25"/>
      <c r="Q281" s="25"/>
    </row>
    <row r="282" spans="15:17" ht="15.6">
      <c r="O282" s="25"/>
      <c r="P282" s="25"/>
      <c r="Q282" s="25"/>
    </row>
    <row r="283" spans="15:17" ht="15.6">
      <c r="O283" s="25"/>
      <c r="P283" s="25"/>
      <c r="Q283" s="25"/>
    </row>
    <row r="284" spans="15:17" ht="15.6">
      <c r="O284" s="25"/>
      <c r="P284" s="25"/>
      <c r="Q284" s="25"/>
    </row>
    <row r="285" spans="15:17" ht="15.6">
      <c r="O285" s="25"/>
      <c r="P285" s="25"/>
      <c r="Q285" s="25"/>
    </row>
    <row r="286" spans="15:17" ht="15.6">
      <c r="O286" s="25"/>
      <c r="P286" s="25"/>
      <c r="Q286" s="25"/>
    </row>
    <row r="287" spans="15:17" ht="15.6">
      <c r="O287" s="25"/>
      <c r="P287" s="25"/>
      <c r="Q287" s="25"/>
    </row>
    <row r="288" spans="15:17" ht="15.6">
      <c r="O288" s="25"/>
      <c r="P288" s="25"/>
      <c r="Q288" s="25"/>
    </row>
    <row r="289" spans="15:17" ht="15.6">
      <c r="O289" s="25"/>
      <c r="P289" s="25"/>
      <c r="Q289" s="25"/>
    </row>
    <row r="290" spans="15:17" ht="15.6">
      <c r="O290" s="25"/>
      <c r="P290" s="25"/>
      <c r="Q290" s="25"/>
    </row>
    <row r="291" spans="15:17" ht="15.6">
      <c r="O291" s="25"/>
      <c r="P291" s="25"/>
      <c r="Q291" s="25"/>
    </row>
    <row r="292" spans="15:17" ht="15.6">
      <c r="O292" s="25"/>
      <c r="P292" s="25"/>
      <c r="Q292" s="25"/>
    </row>
    <row r="293" spans="15:17" ht="15.6">
      <c r="O293" s="25"/>
      <c r="P293" s="25"/>
      <c r="Q293" s="25"/>
    </row>
    <row r="294" spans="15:17" ht="15.6">
      <c r="O294" s="25"/>
      <c r="P294" s="25"/>
      <c r="Q294" s="25"/>
    </row>
    <row r="295" spans="15:17" ht="15.6">
      <c r="O295" s="25"/>
      <c r="P295" s="25"/>
      <c r="Q295" s="25"/>
    </row>
    <row r="296" spans="15:17" ht="15.6">
      <c r="O296" s="25"/>
      <c r="P296" s="25"/>
      <c r="Q296" s="25"/>
    </row>
    <row r="297" spans="15:17" ht="15.6">
      <c r="O297" s="25"/>
      <c r="P297" s="25"/>
      <c r="Q297" s="25"/>
    </row>
    <row r="298" spans="15:17" ht="15.6">
      <c r="O298" s="25"/>
      <c r="P298" s="25"/>
      <c r="Q298" s="25"/>
    </row>
    <row r="299" spans="15:17" ht="15.6">
      <c r="O299" s="25"/>
      <c r="P299" s="25"/>
      <c r="Q299" s="25"/>
    </row>
    <row r="300" spans="15:17" ht="15.6">
      <c r="O300" s="25"/>
      <c r="P300" s="25"/>
      <c r="Q300" s="25"/>
    </row>
    <row r="301" spans="15:17" ht="15.6">
      <c r="O301" s="25"/>
      <c r="P301" s="25"/>
      <c r="Q301" s="25"/>
    </row>
    <row r="302" spans="15:17" ht="15.6">
      <c r="O302" s="25"/>
      <c r="P302" s="25"/>
      <c r="Q302" s="25"/>
    </row>
    <row r="303" spans="15:17" ht="15.6">
      <c r="O303" s="25"/>
      <c r="P303" s="25"/>
      <c r="Q303" s="25"/>
    </row>
    <row r="304" spans="15:17" ht="15.6">
      <c r="O304" s="25"/>
      <c r="P304" s="25"/>
      <c r="Q304" s="25"/>
    </row>
    <row r="305" spans="15:17" ht="15.6">
      <c r="O305" s="25"/>
      <c r="P305" s="25"/>
      <c r="Q305" s="25"/>
    </row>
    <row r="306" spans="15:17" ht="15.6">
      <c r="O306" s="25"/>
      <c r="P306" s="25"/>
      <c r="Q306" s="25"/>
    </row>
    <row r="307" spans="15:17" ht="15.6">
      <c r="O307" s="25"/>
      <c r="P307" s="25"/>
      <c r="Q307" s="25"/>
    </row>
    <row r="308" spans="15:17" ht="15.6">
      <c r="O308" s="25"/>
      <c r="P308" s="25"/>
      <c r="Q308" s="25"/>
    </row>
    <row r="309" spans="15:17" ht="15.6">
      <c r="O309" s="25"/>
      <c r="P309" s="25"/>
      <c r="Q309" s="25"/>
    </row>
    <row r="310" spans="15:17" ht="15.6">
      <c r="O310" s="25"/>
      <c r="P310" s="25"/>
      <c r="Q310" s="25"/>
    </row>
    <row r="311" spans="15:17" ht="15.6">
      <c r="O311" s="25"/>
      <c r="P311" s="25"/>
      <c r="Q311" s="25"/>
    </row>
    <row r="312" spans="15:17" ht="15.6">
      <c r="O312" s="25"/>
      <c r="P312" s="25"/>
      <c r="Q312" s="25"/>
    </row>
    <row r="313" spans="15:17" ht="15.6">
      <c r="O313" s="25"/>
      <c r="P313" s="25"/>
      <c r="Q313" s="25"/>
    </row>
    <row r="314" spans="15:17" ht="15.6">
      <c r="O314" s="25"/>
      <c r="P314" s="25"/>
      <c r="Q314" s="25"/>
    </row>
    <row r="315" spans="15:17" ht="15.6">
      <c r="O315" s="25"/>
      <c r="P315" s="25"/>
      <c r="Q315" s="25"/>
    </row>
    <row r="316" spans="15:17" ht="15.6">
      <c r="O316" s="25"/>
      <c r="P316" s="25"/>
      <c r="Q316" s="25"/>
    </row>
    <row r="317" spans="15:17" ht="15.6">
      <c r="O317" s="25"/>
      <c r="P317" s="25"/>
      <c r="Q317" s="25"/>
    </row>
    <row r="318" spans="15:17" ht="15.6">
      <c r="O318" s="25"/>
      <c r="P318" s="25"/>
      <c r="Q318" s="25"/>
    </row>
    <row r="319" spans="15:17" ht="15.6">
      <c r="O319" s="25"/>
      <c r="P319" s="25"/>
      <c r="Q319" s="25"/>
    </row>
    <row r="320" spans="15:17" ht="15.6">
      <c r="O320" s="25"/>
      <c r="P320" s="25"/>
      <c r="Q320" s="25"/>
    </row>
    <row r="321" spans="15:17" ht="15.6">
      <c r="O321" s="25"/>
      <c r="P321" s="25"/>
      <c r="Q321" s="25"/>
    </row>
    <row r="322" spans="15:17" ht="15.6">
      <c r="O322" s="25"/>
      <c r="P322" s="25"/>
      <c r="Q322" s="25"/>
    </row>
    <row r="323" spans="15:17" ht="15.6">
      <c r="O323" s="25"/>
      <c r="P323" s="25"/>
      <c r="Q323" s="25"/>
    </row>
    <row r="324" spans="15:17" ht="15.6">
      <c r="O324" s="25"/>
      <c r="P324" s="25"/>
      <c r="Q324" s="25"/>
    </row>
    <row r="325" spans="15:17" ht="15.6">
      <c r="O325" s="25"/>
      <c r="P325" s="25"/>
      <c r="Q325" s="25"/>
    </row>
    <row r="326" spans="15:17" ht="15.6">
      <c r="O326" s="25"/>
      <c r="P326" s="25"/>
      <c r="Q326" s="25"/>
    </row>
    <row r="327" spans="15:17" ht="15.6">
      <c r="O327" s="25"/>
      <c r="P327" s="25"/>
      <c r="Q327" s="25"/>
    </row>
    <row r="328" spans="15:17" ht="15.6">
      <c r="O328" s="25"/>
      <c r="P328" s="25"/>
      <c r="Q328" s="25"/>
    </row>
    <row r="329" spans="15:17" ht="15.6">
      <c r="O329" s="25"/>
      <c r="P329" s="25"/>
      <c r="Q329" s="25"/>
    </row>
    <row r="330" spans="15:17" ht="15.6">
      <c r="O330" s="25"/>
      <c r="P330" s="25"/>
      <c r="Q330" s="25"/>
    </row>
    <row r="331" spans="15:17" ht="15.6">
      <c r="O331" s="25"/>
      <c r="P331" s="25"/>
      <c r="Q331" s="25"/>
    </row>
    <row r="332" spans="15:17" ht="15.6">
      <c r="O332" s="25"/>
      <c r="P332" s="25"/>
      <c r="Q332" s="25"/>
    </row>
    <row r="333" spans="15:17" ht="15.6">
      <c r="O333" s="25"/>
      <c r="P333" s="25"/>
      <c r="Q333" s="25"/>
    </row>
    <row r="334" spans="15:17" ht="15.6">
      <c r="O334" s="25"/>
      <c r="P334" s="25"/>
      <c r="Q334" s="25"/>
    </row>
    <row r="335" spans="15:17" ht="15.6">
      <c r="O335" s="25"/>
      <c r="P335" s="25"/>
      <c r="Q335" s="25"/>
    </row>
    <row r="336" spans="15:17" ht="15.6">
      <c r="O336" s="25"/>
      <c r="P336" s="25"/>
      <c r="Q336" s="25"/>
    </row>
    <row r="337" spans="15:17" ht="15.6">
      <c r="O337" s="25"/>
      <c r="P337" s="25"/>
      <c r="Q337" s="25"/>
    </row>
    <row r="338" spans="15:17" ht="15.6">
      <c r="O338" s="25"/>
      <c r="P338" s="25"/>
      <c r="Q338" s="25"/>
    </row>
    <row r="339" spans="15:17" ht="15.6">
      <c r="O339" s="25"/>
      <c r="P339" s="25"/>
      <c r="Q339" s="25"/>
    </row>
    <row r="340" spans="15:17" ht="15.6">
      <c r="O340" s="25"/>
      <c r="P340" s="25"/>
      <c r="Q340" s="25"/>
    </row>
    <row r="341" spans="15:17" ht="15.6">
      <c r="O341" s="25"/>
      <c r="P341" s="25"/>
      <c r="Q341" s="25"/>
    </row>
    <row r="342" spans="15:17" ht="15.6">
      <c r="O342" s="25"/>
      <c r="P342" s="25"/>
      <c r="Q342" s="25"/>
    </row>
    <row r="343" spans="15:17" ht="15.6">
      <c r="O343" s="25"/>
      <c r="P343" s="25"/>
      <c r="Q343" s="25"/>
    </row>
    <row r="344" spans="15:17" ht="15.6">
      <c r="O344" s="25"/>
      <c r="P344" s="25"/>
      <c r="Q344" s="25"/>
    </row>
    <row r="345" spans="15:17" ht="15.6">
      <c r="O345" s="25"/>
      <c r="P345" s="25"/>
      <c r="Q345" s="25"/>
    </row>
    <row r="346" spans="15:17" ht="15.6">
      <c r="O346" s="25"/>
      <c r="P346" s="25"/>
      <c r="Q346" s="25"/>
    </row>
    <row r="347" spans="15:17" ht="15.6">
      <c r="O347" s="25"/>
      <c r="P347" s="25"/>
      <c r="Q347" s="25"/>
    </row>
    <row r="348" spans="15:17" ht="15.6">
      <c r="O348" s="25"/>
      <c r="P348" s="25"/>
      <c r="Q348" s="25"/>
    </row>
    <row r="349" spans="15:17" ht="15.6">
      <c r="O349" s="25"/>
      <c r="P349" s="25"/>
      <c r="Q349" s="25"/>
    </row>
    <row r="350" spans="15:17" ht="15.6">
      <c r="O350" s="25"/>
      <c r="P350" s="25"/>
      <c r="Q350" s="25"/>
    </row>
    <row r="351" spans="15:17" ht="15.6">
      <c r="O351" s="25"/>
      <c r="P351" s="25"/>
      <c r="Q351" s="25"/>
    </row>
    <row r="352" spans="15:17" ht="15.6">
      <c r="O352" s="25"/>
      <c r="P352" s="25"/>
      <c r="Q352" s="25"/>
    </row>
    <row r="353" spans="15:17" ht="15.6">
      <c r="O353" s="25"/>
      <c r="P353" s="25"/>
      <c r="Q353" s="25"/>
    </row>
    <row r="354" spans="15:17" ht="15.6">
      <c r="O354" s="25"/>
      <c r="P354" s="25"/>
      <c r="Q354" s="25"/>
    </row>
    <row r="355" spans="15:17" ht="15.6">
      <c r="O355" s="25"/>
      <c r="P355" s="25"/>
      <c r="Q355" s="25"/>
    </row>
    <row r="356" spans="15:17" ht="15.6">
      <c r="O356" s="25"/>
      <c r="P356" s="25"/>
      <c r="Q356" s="25"/>
    </row>
    <row r="357" spans="15:17" ht="15.6">
      <c r="O357" s="25"/>
      <c r="P357" s="25"/>
      <c r="Q357" s="25"/>
    </row>
    <row r="358" spans="15:17" ht="15.6">
      <c r="O358" s="25"/>
      <c r="P358" s="25"/>
      <c r="Q358" s="25"/>
    </row>
    <row r="359" spans="15:17" ht="15.6">
      <c r="O359" s="25"/>
      <c r="P359" s="25"/>
      <c r="Q359" s="25"/>
    </row>
    <row r="360" spans="15:17" ht="15.6">
      <c r="O360" s="25"/>
      <c r="P360" s="25"/>
      <c r="Q360" s="25"/>
    </row>
    <row r="361" spans="15:17" ht="15.6">
      <c r="O361" s="25"/>
      <c r="P361" s="25"/>
      <c r="Q361" s="25"/>
    </row>
    <row r="362" spans="15:17" ht="15.6">
      <c r="O362" s="25"/>
      <c r="P362" s="25"/>
      <c r="Q362" s="25"/>
    </row>
    <row r="363" spans="15:17" ht="15.6">
      <c r="O363" s="25"/>
      <c r="P363" s="25"/>
      <c r="Q363" s="25"/>
    </row>
    <row r="364" spans="15:17" ht="15.6">
      <c r="O364" s="25"/>
      <c r="P364" s="25"/>
      <c r="Q364" s="25"/>
    </row>
    <row r="365" spans="15:17" ht="15.6">
      <c r="O365" s="25"/>
      <c r="P365" s="25"/>
      <c r="Q365" s="25"/>
    </row>
    <row r="366" spans="15:17" ht="15.6">
      <c r="O366" s="25"/>
      <c r="P366" s="25"/>
      <c r="Q366" s="25"/>
    </row>
    <row r="367" spans="15:17" ht="15.6">
      <c r="O367" s="25"/>
      <c r="P367" s="25"/>
      <c r="Q367" s="25"/>
    </row>
    <row r="368" spans="15:17" ht="15.6">
      <c r="O368" s="25"/>
      <c r="P368" s="25"/>
      <c r="Q368" s="25"/>
    </row>
    <row r="369" spans="15:17" ht="15.6">
      <c r="O369" s="25"/>
      <c r="P369" s="25"/>
      <c r="Q369" s="25"/>
    </row>
    <row r="370" spans="15:17" ht="15.6">
      <c r="O370" s="25"/>
      <c r="P370" s="25"/>
      <c r="Q370" s="25"/>
    </row>
    <row r="371" spans="15:17" ht="15.6">
      <c r="O371" s="25"/>
      <c r="P371" s="25"/>
      <c r="Q371" s="25"/>
    </row>
    <row r="372" spans="15:17" ht="15.6">
      <c r="O372" s="25"/>
      <c r="P372" s="25"/>
      <c r="Q372" s="25"/>
    </row>
    <row r="373" spans="15:17" ht="15.6">
      <c r="O373" s="25"/>
      <c r="P373" s="25"/>
      <c r="Q373" s="25"/>
    </row>
    <row r="374" spans="15:17" ht="15.6">
      <c r="O374" s="25"/>
      <c r="P374" s="25"/>
      <c r="Q374" s="25"/>
    </row>
    <row r="375" spans="15:17" ht="15.6">
      <c r="O375" s="25"/>
      <c r="P375" s="25"/>
      <c r="Q375" s="25"/>
    </row>
    <row r="376" spans="15:17" ht="15.6">
      <c r="O376" s="25"/>
      <c r="P376" s="25"/>
      <c r="Q376" s="25"/>
    </row>
    <row r="377" spans="15:17" ht="15.6">
      <c r="O377" s="25"/>
      <c r="P377" s="25"/>
      <c r="Q377" s="25"/>
    </row>
    <row r="378" spans="15:17" ht="15.6">
      <c r="O378" s="25"/>
      <c r="P378" s="25"/>
      <c r="Q378" s="25"/>
    </row>
    <row r="379" spans="15:17" ht="15.6">
      <c r="O379" s="25"/>
      <c r="P379" s="25"/>
      <c r="Q379" s="25"/>
    </row>
    <row r="380" spans="15:17" ht="15.6">
      <c r="O380" s="25"/>
      <c r="P380" s="25"/>
      <c r="Q380" s="25"/>
    </row>
    <row r="381" spans="15:17" ht="15.6">
      <c r="O381" s="25"/>
      <c r="P381" s="25"/>
      <c r="Q381" s="25"/>
    </row>
    <row r="382" spans="15:17" ht="15.6">
      <c r="O382" s="25"/>
      <c r="P382" s="25"/>
      <c r="Q382" s="25"/>
    </row>
    <row r="383" spans="15:17" ht="15.6">
      <c r="O383" s="25"/>
      <c r="P383" s="25"/>
      <c r="Q383" s="25"/>
    </row>
    <row r="384" spans="15:17" ht="15.6">
      <c r="O384" s="25"/>
      <c r="P384" s="25"/>
      <c r="Q384" s="25"/>
    </row>
    <row r="385" spans="15:17" ht="15.6">
      <c r="O385" s="25"/>
      <c r="P385" s="25"/>
      <c r="Q385" s="25"/>
    </row>
    <row r="386" spans="15:17" ht="15.6">
      <c r="O386" s="25"/>
      <c r="P386" s="25"/>
      <c r="Q386" s="25"/>
    </row>
    <row r="387" spans="15:17" ht="15.6">
      <c r="O387" s="25"/>
      <c r="P387" s="25"/>
      <c r="Q387" s="25"/>
    </row>
    <row r="388" spans="15:17" ht="15.6">
      <c r="O388" s="25"/>
      <c r="P388" s="25"/>
      <c r="Q388" s="25"/>
    </row>
    <row r="389" spans="15:17" ht="15.6">
      <c r="O389" s="25"/>
      <c r="P389" s="25"/>
      <c r="Q389" s="25"/>
    </row>
    <row r="390" spans="15:17" ht="15.6">
      <c r="O390" s="25"/>
      <c r="P390" s="25"/>
      <c r="Q390" s="25"/>
    </row>
    <row r="391" spans="15:17" ht="15.6">
      <c r="O391" s="25"/>
      <c r="P391" s="25"/>
      <c r="Q391" s="25"/>
    </row>
    <row r="392" spans="15:17" ht="15.6">
      <c r="O392" s="25"/>
      <c r="P392" s="25"/>
      <c r="Q392" s="25"/>
    </row>
    <row r="393" spans="15:17" ht="15.6">
      <c r="O393" s="25"/>
      <c r="P393" s="25"/>
      <c r="Q393" s="25"/>
    </row>
    <row r="394" spans="15:17" ht="15.6">
      <c r="O394" s="25"/>
      <c r="P394" s="25"/>
      <c r="Q394" s="25"/>
    </row>
    <row r="395" spans="15:17" ht="15.6">
      <c r="O395" s="25"/>
      <c r="P395" s="25"/>
      <c r="Q395" s="25"/>
    </row>
    <row r="396" spans="15:17" ht="15.6">
      <c r="O396" s="25"/>
      <c r="P396" s="25"/>
      <c r="Q396" s="25"/>
    </row>
    <row r="397" spans="15:17" ht="15.6">
      <c r="O397" s="25"/>
      <c r="P397" s="25"/>
      <c r="Q397" s="25"/>
    </row>
    <row r="398" spans="15:17" ht="15.6">
      <c r="O398" s="25"/>
      <c r="P398" s="25"/>
      <c r="Q398" s="25"/>
    </row>
    <row r="399" spans="15:17" ht="15.6">
      <c r="O399" s="25"/>
      <c r="P399" s="25"/>
      <c r="Q399" s="25"/>
    </row>
    <row r="400" spans="15:17" ht="15.6">
      <c r="O400" s="25"/>
      <c r="P400" s="25"/>
      <c r="Q400" s="25"/>
    </row>
    <row r="401" spans="15:17" ht="15.6">
      <c r="O401" s="25"/>
      <c r="P401" s="25"/>
      <c r="Q401" s="25"/>
    </row>
    <row r="402" spans="15:17" ht="15.6">
      <c r="O402" s="25"/>
      <c r="P402" s="25"/>
      <c r="Q402" s="25"/>
    </row>
    <row r="403" spans="15:17" ht="15.6">
      <c r="O403" s="25"/>
      <c r="P403" s="25"/>
      <c r="Q403" s="25"/>
    </row>
    <row r="404" spans="15:17" ht="15.6">
      <c r="O404" s="25"/>
      <c r="P404" s="25"/>
      <c r="Q404" s="25"/>
    </row>
    <row r="405" spans="15:17" ht="15.6">
      <c r="O405" s="25"/>
      <c r="P405" s="25"/>
      <c r="Q405" s="25"/>
    </row>
    <row r="406" spans="15:17" ht="15.6">
      <c r="O406" s="25"/>
      <c r="P406" s="25"/>
      <c r="Q406" s="25"/>
    </row>
    <row r="407" spans="15:17" ht="15.6">
      <c r="O407" s="25"/>
      <c r="P407" s="25"/>
      <c r="Q407" s="25"/>
    </row>
    <row r="408" spans="15:17" ht="15.6">
      <c r="O408" s="25"/>
      <c r="P408" s="25"/>
      <c r="Q408" s="25"/>
    </row>
    <row r="409" spans="15:17" ht="15.6">
      <c r="O409" s="25"/>
      <c r="P409" s="25"/>
      <c r="Q409" s="25"/>
    </row>
    <row r="410" spans="15:17" ht="15.6">
      <c r="O410" s="25"/>
      <c r="P410" s="25"/>
      <c r="Q410" s="25"/>
    </row>
    <row r="411" spans="15:17" ht="15.6">
      <c r="O411" s="25"/>
      <c r="P411" s="25"/>
      <c r="Q411" s="25"/>
    </row>
    <row r="412" spans="15:17" ht="15.6">
      <c r="O412" s="25"/>
      <c r="P412" s="25"/>
      <c r="Q412" s="25"/>
    </row>
    <row r="413" spans="15:17" ht="15.6">
      <c r="O413" s="25"/>
      <c r="P413" s="25"/>
      <c r="Q413" s="25"/>
    </row>
    <row r="414" spans="15:17" ht="15.6">
      <c r="O414" s="25"/>
      <c r="P414" s="25"/>
      <c r="Q414" s="25"/>
    </row>
    <row r="415" spans="15:17" ht="15.6">
      <c r="O415" s="25"/>
      <c r="P415" s="25"/>
      <c r="Q415" s="25"/>
    </row>
    <row r="416" spans="15:17" ht="15.6">
      <c r="O416" s="25"/>
      <c r="P416" s="25"/>
      <c r="Q416" s="25"/>
    </row>
    <row r="417" spans="15:17" ht="15.6">
      <c r="O417" s="25"/>
      <c r="P417" s="25"/>
      <c r="Q417" s="25"/>
    </row>
    <row r="418" spans="15:17" ht="15.6">
      <c r="O418" s="25"/>
      <c r="P418" s="25"/>
      <c r="Q418" s="25"/>
    </row>
    <row r="419" spans="15:17" ht="15.6">
      <c r="O419" s="25"/>
      <c r="P419" s="25"/>
      <c r="Q419" s="25"/>
    </row>
    <row r="420" spans="15:17" ht="15.6">
      <c r="O420" s="25"/>
      <c r="P420" s="25"/>
      <c r="Q420" s="25"/>
    </row>
    <row r="421" spans="15:17" ht="15.6">
      <c r="O421" s="25"/>
      <c r="P421" s="25"/>
      <c r="Q421" s="25"/>
    </row>
    <row r="422" spans="15:17" ht="15.6">
      <c r="O422" s="25"/>
      <c r="P422" s="25"/>
      <c r="Q422" s="25"/>
    </row>
    <row r="423" spans="15:17" ht="15.6">
      <c r="O423" s="25"/>
      <c r="P423" s="25"/>
      <c r="Q423" s="25"/>
    </row>
    <row r="424" spans="15:17" ht="15.6">
      <c r="O424" s="25"/>
      <c r="P424" s="25"/>
      <c r="Q424" s="25"/>
    </row>
    <row r="425" spans="15:17" ht="15.6">
      <c r="O425" s="25"/>
      <c r="P425" s="25"/>
      <c r="Q425" s="25"/>
    </row>
    <row r="426" spans="15:17" ht="15.6">
      <c r="O426" s="25"/>
      <c r="P426" s="25"/>
      <c r="Q426" s="25"/>
    </row>
    <row r="427" spans="15:17" ht="15.6">
      <c r="O427" s="25"/>
      <c r="P427" s="25"/>
      <c r="Q427" s="25"/>
    </row>
    <row r="428" spans="15:17" ht="15.6">
      <c r="O428" s="25"/>
      <c r="P428" s="25"/>
      <c r="Q428" s="25"/>
    </row>
    <row r="429" spans="15:17" ht="15.6">
      <c r="O429" s="25"/>
      <c r="P429" s="25"/>
      <c r="Q429" s="25"/>
    </row>
    <row r="430" spans="15:17" ht="15.6">
      <c r="O430" s="25"/>
      <c r="P430" s="25"/>
      <c r="Q430" s="25"/>
    </row>
    <row r="431" spans="15:17" ht="15.6">
      <c r="O431" s="25"/>
      <c r="P431" s="25"/>
      <c r="Q431" s="25"/>
    </row>
    <row r="432" spans="15:17" ht="15.6">
      <c r="O432" s="25"/>
      <c r="P432" s="25"/>
      <c r="Q432" s="25"/>
    </row>
    <row r="433" spans="15:17" ht="15.6">
      <c r="O433" s="25"/>
      <c r="P433" s="25"/>
      <c r="Q433" s="25"/>
    </row>
    <row r="434" spans="15:17" ht="15.6">
      <c r="O434" s="25"/>
      <c r="P434" s="25"/>
      <c r="Q434" s="25"/>
    </row>
    <row r="435" spans="15:17" ht="15.6">
      <c r="O435" s="25"/>
      <c r="P435" s="25"/>
      <c r="Q435" s="25"/>
    </row>
    <row r="436" spans="15:17" ht="15.6">
      <c r="O436" s="25"/>
      <c r="P436" s="25"/>
      <c r="Q436" s="25"/>
    </row>
    <row r="437" spans="15:17" ht="15.6">
      <c r="O437" s="25"/>
      <c r="P437" s="25"/>
      <c r="Q437" s="25"/>
    </row>
    <row r="438" spans="15:17" ht="15.6">
      <c r="O438" s="25"/>
      <c r="P438" s="25"/>
      <c r="Q438" s="25"/>
    </row>
    <row r="439" spans="15:17" ht="15.6">
      <c r="O439" s="25"/>
      <c r="P439" s="25"/>
      <c r="Q439" s="25"/>
    </row>
    <row r="440" spans="15:17" ht="15.6">
      <c r="O440" s="25"/>
      <c r="P440" s="25"/>
      <c r="Q440" s="25"/>
    </row>
    <row r="441" spans="15:17" ht="15.6">
      <c r="O441" s="25"/>
      <c r="P441" s="25"/>
      <c r="Q441" s="25"/>
    </row>
    <row r="442" spans="15:17" ht="15.6">
      <c r="O442" s="25"/>
      <c r="P442" s="25"/>
      <c r="Q442" s="25"/>
    </row>
    <row r="443" spans="15:17" ht="15.6">
      <c r="O443" s="25"/>
      <c r="P443" s="25"/>
      <c r="Q443" s="25"/>
    </row>
    <row r="444" spans="15:17" ht="15.6">
      <c r="O444" s="25"/>
      <c r="P444" s="25"/>
      <c r="Q444" s="25"/>
    </row>
    <row r="445" spans="15:17" ht="15.6">
      <c r="O445" s="25"/>
      <c r="P445" s="25"/>
      <c r="Q445" s="25"/>
    </row>
    <row r="446" spans="15:17" ht="15.6">
      <c r="O446" s="25"/>
      <c r="P446" s="25"/>
      <c r="Q446" s="25"/>
    </row>
    <row r="447" spans="15:17" ht="15.6">
      <c r="O447" s="25"/>
      <c r="P447" s="25"/>
      <c r="Q447" s="25"/>
    </row>
    <row r="448" spans="15:17" ht="15.6">
      <c r="O448" s="25"/>
      <c r="P448" s="25"/>
      <c r="Q448" s="25"/>
    </row>
    <row r="449" spans="15:17" ht="15.6">
      <c r="O449" s="25"/>
      <c r="P449" s="25"/>
      <c r="Q449" s="25"/>
    </row>
    <row r="450" spans="15:17" ht="15.6">
      <c r="O450" s="25"/>
      <c r="P450" s="25"/>
      <c r="Q450" s="25"/>
    </row>
    <row r="451" spans="15:17" ht="15.6">
      <c r="O451" s="25"/>
      <c r="P451" s="25"/>
      <c r="Q451" s="25"/>
    </row>
    <row r="452" spans="15:17" ht="15.6">
      <c r="O452" s="25"/>
      <c r="P452" s="25"/>
      <c r="Q452" s="25"/>
    </row>
    <row r="453" spans="15:17" ht="15.6">
      <c r="O453" s="25"/>
      <c r="P453" s="25"/>
      <c r="Q453" s="25"/>
    </row>
    <row r="454" spans="15:17" ht="15.6">
      <c r="O454" s="25"/>
      <c r="P454" s="25"/>
      <c r="Q454" s="25"/>
    </row>
    <row r="455" spans="15:17" ht="15.6">
      <c r="O455" s="25"/>
      <c r="P455" s="25"/>
      <c r="Q455" s="25"/>
    </row>
    <row r="456" spans="15:17" ht="15.6">
      <c r="O456" s="25"/>
      <c r="P456" s="25"/>
      <c r="Q456" s="25"/>
    </row>
    <row r="457" spans="15:17" ht="15.6">
      <c r="O457" s="25"/>
      <c r="P457" s="25"/>
      <c r="Q457" s="25"/>
    </row>
    <row r="458" spans="15:17" ht="15.6">
      <c r="O458" s="25"/>
      <c r="P458" s="25"/>
      <c r="Q458" s="25"/>
    </row>
    <row r="459" spans="15:17" ht="15.6">
      <c r="O459" s="25"/>
      <c r="P459" s="25"/>
      <c r="Q459" s="25"/>
    </row>
    <row r="460" spans="15:17" ht="15.6">
      <c r="O460" s="25"/>
      <c r="P460" s="25"/>
      <c r="Q460" s="25"/>
    </row>
    <row r="461" spans="15:17" ht="15.6">
      <c r="O461" s="25"/>
      <c r="P461" s="25"/>
      <c r="Q461" s="25"/>
    </row>
    <row r="462" spans="15:17" ht="15.6">
      <c r="O462" s="25"/>
      <c r="P462" s="25"/>
      <c r="Q462" s="25"/>
    </row>
    <row r="463" spans="15:17" ht="15.6">
      <c r="O463" s="25"/>
      <c r="P463" s="25"/>
      <c r="Q463" s="25"/>
    </row>
    <row r="464" spans="15:17" ht="15.6">
      <c r="O464" s="25"/>
      <c r="P464" s="25"/>
      <c r="Q464" s="25"/>
    </row>
    <row r="465" spans="15:17" ht="15.6">
      <c r="O465" s="25"/>
      <c r="P465" s="25"/>
      <c r="Q465" s="25"/>
    </row>
    <row r="466" spans="15:17" ht="15.6">
      <c r="O466" s="25"/>
      <c r="P466" s="25"/>
      <c r="Q466" s="25"/>
    </row>
    <row r="467" spans="15:17" ht="15.6">
      <c r="O467" s="25"/>
      <c r="P467" s="25"/>
      <c r="Q467" s="25"/>
    </row>
    <row r="468" spans="15:17" ht="15.6">
      <c r="O468" s="25"/>
      <c r="P468" s="25"/>
      <c r="Q468" s="25"/>
    </row>
    <row r="469" spans="15:17" ht="15.6">
      <c r="O469" s="25"/>
      <c r="P469" s="25"/>
      <c r="Q469" s="25"/>
    </row>
    <row r="470" spans="15:17" ht="15.6">
      <c r="O470" s="25"/>
      <c r="P470" s="25"/>
      <c r="Q470" s="25"/>
    </row>
    <row r="471" spans="15:17" ht="15.6">
      <c r="O471" s="25"/>
      <c r="P471" s="25"/>
      <c r="Q471" s="25"/>
    </row>
    <row r="472" spans="15:17" ht="15.6">
      <c r="O472" s="25"/>
      <c r="P472" s="25"/>
      <c r="Q472" s="25"/>
    </row>
    <row r="473" spans="15:17" ht="15.6">
      <c r="O473" s="25"/>
      <c r="P473" s="25"/>
      <c r="Q473" s="25"/>
    </row>
    <row r="474" spans="15:17" ht="15.6">
      <c r="O474" s="25"/>
      <c r="P474" s="25"/>
      <c r="Q474" s="25"/>
    </row>
    <row r="475" spans="15:17" ht="15.6">
      <c r="O475" s="25"/>
      <c r="P475" s="25"/>
      <c r="Q475" s="25"/>
    </row>
    <row r="476" spans="15:17" ht="15.6">
      <c r="O476" s="25"/>
      <c r="P476" s="25"/>
      <c r="Q476" s="25"/>
    </row>
    <row r="477" spans="15:17" ht="15.6">
      <c r="O477" s="25"/>
      <c r="P477" s="25"/>
      <c r="Q477" s="25"/>
    </row>
    <row r="478" spans="15:17" ht="15.6">
      <c r="O478" s="25"/>
      <c r="P478" s="25"/>
      <c r="Q478" s="25"/>
    </row>
    <row r="479" spans="15:17" ht="15.6">
      <c r="O479" s="25"/>
      <c r="P479" s="25"/>
      <c r="Q479" s="25"/>
    </row>
    <row r="480" spans="15:17" ht="15.6">
      <c r="O480" s="25"/>
      <c r="P480" s="25"/>
      <c r="Q480" s="25"/>
    </row>
    <row r="481" spans="15:17" ht="15.6">
      <c r="O481" s="25"/>
      <c r="P481" s="25"/>
      <c r="Q481" s="25"/>
    </row>
    <row r="482" spans="15:17" ht="15.6">
      <c r="O482" s="25"/>
      <c r="P482" s="25"/>
      <c r="Q482" s="25"/>
    </row>
    <row r="483" spans="15:17" ht="15.6">
      <c r="O483" s="25"/>
      <c r="P483" s="25"/>
      <c r="Q483" s="25"/>
    </row>
    <row r="484" spans="15:17" ht="15.6">
      <c r="O484" s="25"/>
      <c r="P484" s="25"/>
      <c r="Q484" s="25"/>
    </row>
    <row r="485" spans="15:17" ht="15.6">
      <c r="O485" s="25"/>
      <c r="P485" s="25"/>
      <c r="Q485" s="25"/>
    </row>
    <row r="486" spans="15:17" ht="15.6">
      <c r="O486" s="25"/>
      <c r="P486" s="25"/>
      <c r="Q486" s="25"/>
    </row>
    <row r="487" spans="15:17" ht="15.6">
      <c r="O487" s="25"/>
      <c r="P487" s="25"/>
      <c r="Q487" s="25"/>
    </row>
    <row r="488" spans="15:17" ht="15.6">
      <c r="O488" s="25"/>
      <c r="P488" s="25"/>
      <c r="Q488" s="25"/>
    </row>
    <row r="489" spans="15:17" ht="15.6">
      <c r="O489" s="25"/>
      <c r="P489" s="25"/>
      <c r="Q489" s="25"/>
    </row>
    <row r="490" spans="15:17" ht="15.6">
      <c r="O490" s="25"/>
      <c r="P490" s="25"/>
      <c r="Q490" s="25"/>
    </row>
    <row r="491" spans="15:17" ht="15.6">
      <c r="O491" s="25"/>
      <c r="P491" s="25"/>
      <c r="Q491" s="25"/>
    </row>
    <row r="492" spans="15:17" ht="15.6">
      <c r="O492" s="25"/>
      <c r="P492" s="25"/>
      <c r="Q492" s="25"/>
    </row>
    <row r="493" spans="15:17" ht="15.6">
      <c r="O493" s="25"/>
      <c r="P493" s="25"/>
      <c r="Q493" s="25"/>
    </row>
    <row r="494" spans="15:17" ht="15.6">
      <c r="O494" s="25"/>
      <c r="P494" s="25"/>
      <c r="Q494" s="25"/>
    </row>
    <row r="495" spans="15:17" ht="15.6">
      <c r="O495" s="25"/>
      <c r="P495" s="25"/>
      <c r="Q495" s="25"/>
    </row>
    <row r="496" spans="15:17" ht="15.6">
      <c r="O496" s="25"/>
      <c r="P496" s="25"/>
      <c r="Q496" s="25"/>
    </row>
    <row r="497" spans="15:17" ht="15.6">
      <c r="O497" s="25"/>
      <c r="P497" s="25"/>
      <c r="Q497" s="25"/>
    </row>
    <row r="498" spans="15:17" ht="15.6">
      <c r="O498" s="25"/>
      <c r="P498" s="25"/>
      <c r="Q498" s="25"/>
    </row>
    <row r="499" spans="15:17" ht="15.6">
      <c r="O499" s="25"/>
      <c r="P499" s="25"/>
      <c r="Q499" s="25"/>
    </row>
    <row r="500" spans="15:17" ht="15.6">
      <c r="O500" s="25"/>
      <c r="P500" s="25"/>
      <c r="Q500" s="25"/>
    </row>
    <row r="501" spans="15:17" ht="15.6">
      <c r="O501" s="25"/>
      <c r="P501" s="25"/>
      <c r="Q501" s="25"/>
    </row>
    <row r="502" spans="15:17" ht="15.6">
      <c r="O502" s="25"/>
      <c r="P502" s="25"/>
      <c r="Q502" s="25"/>
    </row>
    <row r="503" spans="15:17" ht="15.6">
      <c r="O503" s="25"/>
      <c r="P503" s="25"/>
      <c r="Q503" s="25"/>
    </row>
    <row r="504" spans="15:17" ht="15.6">
      <c r="O504" s="25"/>
      <c r="P504" s="25"/>
      <c r="Q504" s="25"/>
    </row>
    <row r="505" spans="15:17" ht="15.6">
      <c r="O505" s="25"/>
      <c r="P505" s="25"/>
      <c r="Q505" s="25"/>
    </row>
    <row r="506" spans="15:17" ht="15.6">
      <c r="O506" s="25"/>
      <c r="P506" s="25"/>
      <c r="Q506" s="25"/>
    </row>
    <row r="507" spans="15:17" ht="15.6">
      <c r="O507" s="25"/>
      <c r="P507" s="25"/>
      <c r="Q507" s="25"/>
    </row>
    <row r="508" spans="15:17" ht="15.6">
      <c r="O508" s="25"/>
      <c r="P508" s="25"/>
      <c r="Q508" s="25"/>
    </row>
    <row r="509" spans="15:17" ht="15.6">
      <c r="O509" s="25"/>
      <c r="P509" s="25"/>
      <c r="Q509" s="25"/>
    </row>
    <row r="510" spans="15:17" ht="15.6">
      <c r="O510" s="25"/>
      <c r="P510" s="25"/>
      <c r="Q510" s="25"/>
    </row>
    <row r="511" spans="15:17" ht="15.6">
      <c r="O511" s="25"/>
      <c r="P511" s="25"/>
      <c r="Q511" s="25"/>
    </row>
    <row r="512" spans="15:17" ht="15.6">
      <c r="O512" s="25"/>
      <c r="P512" s="25"/>
      <c r="Q512" s="25"/>
    </row>
    <row r="513" spans="15:17" ht="15.6">
      <c r="O513" s="25"/>
      <c r="P513" s="25"/>
      <c r="Q513" s="25"/>
    </row>
    <row r="514" spans="15:17" ht="15.6">
      <c r="O514" s="25"/>
      <c r="P514" s="25"/>
      <c r="Q514" s="25"/>
    </row>
    <row r="515" spans="15:17" ht="15.6">
      <c r="O515" s="25"/>
      <c r="P515" s="25"/>
      <c r="Q515" s="25"/>
    </row>
    <row r="516" spans="15:17" ht="15.6">
      <c r="O516" s="25"/>
      <c r="P516" s="25"/>
      <c r="Q516" s="25"/>
    </row>
    <row r="517" spans="15:17" ht="15.6">
      <c r="O517" s="25"/>
      <c r="P517" s="25"/>
      <c r="Q517" s="25"/>
    </row>
    <row r="518" spans="15:17" ht="15.6">
      <c r="O518" s="25"/>
      <c r="P518" s="25"/>
      <c r="Q518" s="25"/>
    </row>
    <row r="519" spans="15:17" ht="15.6">
      <c r="O519" s="25"/>
      <c r="P519" s="25"/>
      <c r="Q519" s="25"/>
    </row>
    <row r="520" spans="15:17" ht="15.6">
      <c r="O520" s="25"/>
      <c r="P520" s="25"/>
      <c r="Q520" s="25"/>
    </row>
    <row r="521" spans="15:17" ht="15.6">
      <c r="O521" s="25"/>
      <c r="P521" s="25"/>
      <c r="Q521" s="25"/>
    </row>
    <row r="522" spans="15:17" ht="15.6">
      <c r="O522" s="25"/>
      <c r="P522" s="25"/>
      <c r="Q522" s="25"/>
    </row>
    <row r="523" spans="15:17" ht="15.6">
      <c r="O523" s="25"/>
      <c r="P523" s="25"/>
      <c r="Q523" s="25"/>
    </row>
    <row r="524" spans="15:17" ht="15.6">
      <c r="O524" s="25"/>
      <c r="P524" s="25"/>
      <c r="Q524" s="25"/>
    </row>
    <row r="525" spans="15:17" ht="15.6">
      <c r="O525" s="25"/>
      <c r="P525" s="25"/>
      <c r="Q525" s="25"/>
    </row>
    <row r="526" spans="15:17" ht="15.6">
      <c r="O526" s="25"/>
      <c r="P526" s="25"/>
      <c r="Q526" s="25"/>
    </row>
    <row r="527" spans="15:17" ht="15.6">
      <c r="O527" s="25"/>
      <c r="P527" s="25"/>
      <c r="Q527" s="25"/>
    </row>
    <row r="528" spans="15:17" ht="15.6">
      <c r="O528" s="25"/>
      <c r="P528" s="25"/>
      <c r="Q528" s="25"/>
    </row>
    <row r="529" spans="15:17" ht="15.6">
      <c r="O529" s="25"/>
      <c r="P529" s="25"/>
      <c r="Q529" s="25"/>
    </row>
    <row r="530" spans="15:17" ht="15.6">
      <c r="O530" s="25"/>
      <c r="P530" s="25"/>
      <c r="Q530" s="25"/>
    </row>
    <row r="531" spans="15:17" ht="15.6">
      <c r="O531" s="25"/>
      <c r="P531" s="25"/>
      <c r="Q531" s="25"/>
    </row>
    <row r="532" spans="15:17" ht="15.6">
      <c r="O532" s="25"/>
      <c r="P532" s="25"/>
      <c r="Q532" s="25"/>
    </row>
    <row r="533" spans="15:17" ht="15.6">
      <c r="O533" s="25"/>
      <c r="P533" s="25"/>
      <c r="Q533" s="25"/>
    </row>
    <row r="534" spans="15:17" ht="15.6">
      <c r="O534" s="25"/>
      <c r="P534" s="25"/>
      <c r="Q534" s="25"/>
    </row>
    <row r="535" spans="15:17" ht="15.6">
      <c r="O535" s="25"/>
      <c r="P535" s="25"/>
      <c r="Q535" s="25"/>
    </row>
    <row r="536" spans="15:17" ht="15.6">
      <c r="O536" s="25"/>
      <c r="P536" s="25"/>
      <c r="Q536" s="25"/>
    </row>
    <row r="537" spans="15:17" ht="15.6">
      <c r="O537" s="25"/>
      <c r="P537" s="25"/>
      <c r="Q537" s="25"/>
    </row>
    <row r="538" spans="15:17" ht="15.6">
      <c r="O538" s="25"/>
      <c r="P538" s="25"/>
      <c r="Q538" s="25"/>
    </row>
    <row r="539" spans="15:17" ht="15.6">
      <c r="O539" s="25"/>
      <c r="P539" s="25"/>
      <c r="Q539" s="25"/>
    </row>
    <row r="540" spans="15:17" ht="15.6">
      <c r="O540" s="25"/>
      <c r="P540" s="25"/>
      <c r="Q540" s="25"/>
    </row>
    <row r="541" spans="15:17" ht="15.6">
      <c r="O541" s="25"/>
      <c r="P541" s="25"/>
      <c r="Q541" s="25"/>
    </row>
    <row r="542" spans="15:17" ht="15.6">
      <c r="O542" s="25"/>
      <c r="P542" s="25"/>
      <c r="Q542" s="25"/>
    </row>
    <row r="543" spans="15:17" ht="15.6">
      <c r="O543" s="25"/>
      <c r="P543" s="25"/>
      <c r="Q543" s="25"/>
    </row>
    <row r="544" spans="15:17" ht="15.6">
      <c r="O544" s="25"/>
      <c r="P544" s="25"/>
      <c r="Q544" s="25"/>
    </row>
    <row r="545" spans="15:17" ht="15.6">
      <c r="O545" s="25"/>
      <c r="P545" s="25"/>
      <c r="Q545" s="25"/>
    </row>
    <row r="546" spans="15:17" ht="15.6">
      <c r="O546" s="25"/>
      <c r="P546" s="25"/>
      <c r="Q546" s="25"/>
    </row>
    <row r="547" spans="15:17" ht="15.6">
      <c r="O547" s="25"/>
      <c r="P547" s="25"/>
      <c r="Q547" s="25"/>
    </row>
    <row r="548" spans="15:17" ht="15.6">
      <c r="O548" s="25"/>
      <c r="P548" s="25"/>
      <c r="Q548" s="25"/>
    </row>
    <row r="549" spans="15:17" ht="15.6">
      <c r="O549" s="25"/>
      <c r="P549" s="25"/>
      <c r="Q549" s="25"/>
    </row>
    <row r="550" spans="15:17" ht="15.6">
      <c r="O550" s="25"/>
      <c r="P550" s="25"/>
      <c r="Q550" s="25"/>
    </row>
    <row r="551" spans="15:17" ht="15.6">
      <c r="O551" s="25"/>
      <c r="P551" s="25"/>
      <c r="Q551" s="25"/>
    </row>
    <row r="552" spans="15:17" ht="15.6">
      <c r="O552" s="25"/>
      <c r="P552" s="25"/>
      <c r="Q552" s="25"/>
    </row>
    <row r="553" spans="15:17" ht="15.6">
      <c r="O553" s="25"/>
      <c r="P553" s="25"/>
      <c r="Q553" s="25"/>
    </row>
    <row r="554" spans="15:17" ht="15.6">
      <c r="O554" s="25"/>
      <c r="P554" s="25"/>
      <c r="Q554" s="25"/>
    </row>
    <row r="555" spans="15:17" ht="15.6">
      <c r="O555" s="25"/>
      <c r="P555" s="25"/>
      <c r="Q555" s="25"/>
    </row>
    <row r="556" spans="15:17" ht="15.6">
      <c r="O556" s="25"/>
      <c r="P556" s="25"/>
      <c r="Q556" s="25"/>
    </row>
    <row r="557" spans="15:17" ht="15.6">
      <c r="O557" s="25"/>
      <c r="P557" s="25"/>
      <c r="Q557" s="25"/>
    </row>
    <row r="558" spans="15:17" ht="15.6">
      <c r="O558" s="25"/>
      <c r="P558" s="25"/>
      <c r="Q558" s="25"/>
    </row>
    <row r="559" spans="15:17" ht="15.6">
      <c r="O559" s="25"/>
      <c r="P559" s="25"/>
      <c r="Q559" s="25"/>
    </row>
    <row r="560" spans="15:17" ht="15.6">
      <c r="O560" s="25"/>
      <c r="P560" s="25"/>
      <c r="Q560" s="25"/>
    </row>
    <row r="561" spans="15:17" ht="15.6">
      <c r="O561" s="25"/>
      <c r="P561" s="25"/>
      <c r="Q561" s="25"/>
    </row>
    <row r="562" spans="15:17" ht="15.6">
      <c r="O562" s="25"/>
      <c r="P562" s="25"/>
      <c r="Q562" s="25"/>
    </row>
    <row r="563" spans="15:17" ht="15.6">
      <c r="O563" s="25"/>
      <c r="P563" s="25"/>
      <c r="Q563" s="25"/>
    </row>
    <row r="564" spans="15:17" ht="15.6">
      <c r="O564" s="25"/>
      <c r="P564" s="25"/>
      <c r="Q564" s="25"/>
    </row>
    <row r="565" spans="15:17" ht="15.6">
      <c r="O565" s="25"/>
      <c r="P565" s="25"/>
      <c r="Q565" s="25"/>
    </row>
    <row r="566" spans="15:17" ht="15.6">
      <c r="O566" s="25"/>
      <c r="P566" s="25"/>
      <c r="Q566" s="25"/>
    </row>
    <row r="567" spans="15:17" ht="15.6">
      <c r="O567" s="25"/>
      <c r="P567" s="25"/>
      <c r="Q567" s="25"/>
    </row>
    <row r="568" spans="15:17" ht="15.6">
      <c r="O568" s="25"/>
      <c r="P568" s="25"/>
      <c r="Q568" s="25"/>
    </row>
    <row r="569" spans="15:17" ht="15.6">
      <c r="O569" s="25"/>
      <c r="P569" s="25"/>
      <c r="Q569" s="25"/>
    </row>
    <row r="570" spans="15:17" ht="15.6">
      <c r="O570" s="25"/>
      <c r="P570" s="25"/>
      <c r="Q570" s="25"/>
    </row>
    <row r="571" spans="15:17" ht="15.6">
      <c r="O571" s="25"/>
      <c r="P571" s="25"/>
      <c r="Q571" s="25"/>
    </row>
    <row r="572" spans="15:17" ht="15.6">
      <c r="O572" s="25"/>
      <c r="P572" s="25"/>
      <c r="Q572" s="25"/>
    </row>
    <row r="573" spans="15:17" ht="15.6">
      <c r="O573" s="25"/>
      <c r="P573" s="25"/>
      <c r="Q573" s="25"/>
    </row>
    <row r="574" spans="15:17" ht="15.6">
      <c r="O574" s="25"/>
      <c r="P574" s="25"/>
      <c r="Q574" s="25"/>
    </row>
    <row r="575" spans="15:17" ht="15.6">
      <c r="O575" s="25"/>
      <c r="P575" s="25"/>
      <c r="Q575" s="25"/>
    </row>
    <row r="576" spans="15:17" ht="15.6">
      <c r="O576" s="25"/>
      <c r="P576" s="25"/>
      <c r="Q576" s="25"/>
    </row>
    <row r="577" spans="15:17" ht="15.6">
      <c r="O577" s="25"/>
      <c r="P577" s="25"/>
      <c r="Q577" s="25"/>
    </row>
    <row r="578" spans="15:17" ht="15.6">
      <c r="O578" s="25"/>
      <c r="P578" s="25"/>
      <c r="Q578" s="25"/>
    </row>
    <row r="579" spans="15:17" ht="15.6">
      <c r="O579" s="25"/>
      <c r="P579" s="25"/>
      <c r="Q579" s="25"/>
    </row>
    <row r="580" spans="15:17" ht="15.6">
      <c r="O580" s="25"/>
      <c r="P580" s="25"/>
      <c r="Q580" s="25"/>
    </row>
    <row r="581" spans="15:17" ht="15.6">
      <c r="O581" s="25"/>
      <c r="P581" s="25"/>
      <c r="Q581" s="25"/>
    </row>
    <row r="582" spans="15:17" ht="15.6">
      <c r="O582" s="25"/>
      <c r="P582" s="25"/>
      <c r="Q582" s="25"/>
    </row>
    <row r="583" spans="15:17" ht="15.6">
      <c r="O583" s="25"/>
      <c r="P583" s="25"/>
      <c r="Q583" s="25"/>
    </row>
    <row r="584" spans="15:17" ht="15.6">
      <c r="O584" s="25"/>
      <c r="P584" s="25"/>
      <c r="Q584" s="25"/>
    </row>
    <row r="585" spans="15:17" ht="15.6">
      <c r="O585" s="25"/>
      <c r="P585" s="25"/>
      <c r="Q585" s="25"/>
    </row>
    <row r="586" spans="15:17" ht="15.6">
      <c r="O586" s="25"/>
      <c r="P586" s="25"/>
      <c r="Q586" s="25"/>
    </row>
    <row r="587" spans="15:17" ht="15.6">
      <c r="O587" s="25"/>
      <c r="P587" s="25"/>
      <c r="Q587" s="25"/>
    </row>
    <row r="588" spans="15:17" ht="15.6">
      <c r="O588" s="25"/>
      <c r="P588" s="25"/>
      <c r="Q588" s="25"/>
    </row>
    <row r="589" spans="15:17" ht="15.6">
      <c r="O589" s="25"/>
      <c r="P589" s="25"/>
      <c r="Q589" s="25"/>
    </row>
    <row r="590" spans="15:17" ht="15.6">
      <c r="O590" s="25"/>
      <c r="P590" s="25"/>
      <c r="Q590" s="25"/>
    </row>
    <row r="591" spans="15:17" ht="15.6">
      <c r="O591" s="25"/>
      <c r="P591" s="25"/>
      <c r="Q591" s="25"/>
    </row>
    <row r="592" spans="15:17" ht="15.6">
      <c r="O592" s="25"/>
      <c r="P592" s="25"/>
      <c r="Q592" s="25"/>
    </row>
    <row r="593" spans="15:17" ht="15.6">
      <c r="O593" s="25"/>
      <c r="P593" s="25"/>
      <c r="Q593" s="25"/>
    </row>
    <row r="594" spans="15:17" ht="15.6">
      <c r="O594" s="25"/>
      <c r="P594" s="25"/>
      <c r="Q594" s="25"/>
    </row>
    <row r="595" spans="15:17" ht="15.6">
      <c r="O595" s="25"/>
      <c r="P595" s="25"/>
      <c r="Q595" s="25"/>
    </row>
    <row r="596" spans="15:17" ht="15.6">
      <c r="O596" s="25"/>
      <c r="P596" s="25"/>
      <c r="Q596" s="25"/>
    </row>
    <row r="597" spans="15:17" ht="15.6">
      <c r="O597" s="25"/>
      <c r="P597" s="25"/>
      <c r="Q597" s="25"/>
    </row>
    <row r="598" spans="15:17" ht="15.6">
      <c r="O598" s="25"/>
      <c r="P598" s="25"/>
      <c r="Q598" s="25"/>
    </row>
    <row r="599" spans="15:17" ht="15.6">
      <c r="O599" s="25"/>
      <c r="P599" s="25"/>
      <c r="Q599" s="25"/>
    </row>
    <row r="600" spans="15:17" ht="15.6">
      <c r="O600" s="25"/>
      <c r="P600" s="25"/>
      <c r="Q600" s="25"/>
    </row>
    <row r="601" spans="15:17" ht="15.6">
      <c r="O601" s="25"/>
      <c r="P601" s="25"/>
      <c r="Q601" s="25"/>
    </row>
    <row r="602" spans="15:17" ht="15.6">
      <c r="O602" s="25"/>
      <c r="P602" s="25"/>
      <c r="Q602" s="25"/>
    </row>
    <row r="603" spans="15:17" ht="15.6">
      <c r="O603" s="25"/>
      <c r="P603" s="25"/>
      <c r="Q603" s="25"/>
    </row>
    <row r="604" spans="15:17" ht="15.6">
      <c r="O604" s="25"/>
      <c r="P604" s="25"/>
      <c r="Q604" s="25"/>
    </row>
    <row r="605" spans="15:17" ht="15.6">
      <c r="O605" s="25"/>
      <c r="P605" s="25"/>
      <c r="Q605" s="25"/>
    </row>
    <row r="606" spans="15:17" ht="15.6">
      <c r="O606" s="25"/>
      <c r="P606" s="25"/>
      <c r="Q606" s="25"/>
    </row>
    <row r="607" spans="15:17" ht="15.6">
      <c r="O607" s="25"/>
      <c r="P607" s="25"/>
      <c r="Q607" s="25"/>
    </row>
    <row r="608" spans="15:17" ht="15.6">
      <c r="O608" s="25"/>
      <c r="P608" s="25"/>
      <c r="Q608" s="25"/>
    </row>
    <row r="609" spans="15:17" ht="15.6">
      <c r="O609" s="25"/>
      <c r="P609" s="25"/>
      <c r="Q609" s="25"/>
    </row>
    <row r="610" spans="15:17" ht="15.6">
      <c r="O610" s="25"/>
      <c r="P610" s="25"/>
      <c r="Q610" s="25"/>
    </row>
    <row r="611" spans="15:17" ht="15.6">
      <c r="O611" s="25"/>
      <c r="P611" s="25"/>
      <c r="Q611" s="25"/>
    </row>
    <row r="612" spans="15:17" ht="15.6">
      <c r="O612" s="25"/>
      <c r="P612" s="25"/>
      <c r="Q612" s="25"/>
    </row>
    <row r="613" spans="15:17" ht="15.6">
      <c r="O613" s="25"/>
      <c r="P613" s="25"/>
      <c r="Q613" s="25"/>
    </row>
    <row r="614" spans="15:17" ht="15.6">
      <c r="O614" s="25"/>
      <c r="P614" s="25"/>
      <c r="Q614" s="25"/>
    </row>
    <row r="615" spans="15:17" ht="15.6">
      <c r="O615" s="25"/>
      <c r="P615" s="25"/>
      <c r="Q615" s="25"/>
    </row>
    <row r="616" spans="15:17" ht="15.6">
      <c r="O616" s="25"/>
      <c r="P616" s="25"/>
      <c r="Q616" s="25"/>
    </row>
    <row r="617" spans="15:17" ht="15.6">
      <c r="O617" s="25"/>
      <c r="P617" s="25"/>
      <c r="Q617" s="25"/>
    </row>
    <row r="618" spans="15:17" ht="15.6">
      <c r="O618" s="25"/>
      <c r="P618" s="25"/>
      <c r="Q618" s="25"/>
    </row>
    <row r="619" spans="15:17" ht="15.6">
      <c r="O619" s="25"/>
      <c r="P619" s="25"/>
      <c r="Q619" s="25"/>
    </row>
    <row r="620" spans="15:17" ht="15.6">
      <c r="O620" s="25"/>
      <c r="P620" s="25"/>
      <c r="Q620" s="25"/>
    </row>
    <row r="621" spans="15:17" ht="15.6">
      <c r="O621" s="25"/>
      <c r="P621" s="25"/>
      <c r="Q621" s="25"/>
    </row>
    <row r="622" spans="15:17" ht="15.6">
      <c r="O622" s="25"/>
      <c r="P622" s="25"/>
      <c r="Q622" s="25"/>
    </row>
    <row r="623" spans="15:17" ht="15.6">
      <c r="O623" s="25"/>
      <c r="P623" s="25"/>
      <c r="Q623" s="25"/>
    </row>
    <row r="624" spans="15:17" ht="15.6">
      <c r="O624" s="25"/>
      <c r="P624" s="25"/>
      <c r="Q624" s="25"/>
    </row>
    <row r="625" spans="15:17" ht="15.6">
      <c r="O625" s="25"/>
      <c r="P625" s="25"/>
      <c r="Q625" s="25"/>
    </row>
    <row r="626" spans="15:17" ht="15.6">
      <c r="O626" s="25"/>
      <c r="P626" s="25"/>
      <c r="Q626" s="25"/>
    </row>
    <row r="627" spans="15:17" ht="15.6">
      <c r="O627" s="25"/>
      <c r="P627" s="25"/>
      <c r="Q627" s="25"/>
    </row>
    <row r="628" spans="15:17" ht="15.6">
      <c r="O628" s="25"/>
      <c r="P628" s="25"/>
      <c r="Q628" s="25"/>
    </row>
    <row r="629" spans="15:17" ht="15.6">
      <c r="O629" s="25"/>
      <c r="P629" s="25"/>
      <c r="Q629" s="25"/>
    </row>
    <row r="630" spans="15:17" ht="15.6">
      <c r="O630" s="25"/>
      <c r="P630" s="25"/>
      <c r="Q630" s="25"/>
    </row>
    <row r="631" spans="15:17" ht="15.6">
      <c r="O631" s="25"/>
      <c r="P631" s="25"/>
      <c r="Q631" s="25"/>
    </row>
    <row r="632" spans="15:17" ht="15.6">
      <c r="O632" s="25"/>
      <c r="P632" s="25"/>
      <c r="Q632" s="25"/>
    </row>
    <row r="633" spans="15:17" ht="15.6">
      <c r="O633" s="25"/>
      <c r="P633" s="25"/>
      <c r="Q633" s="25"/>
    </row>
    <row r="634" spans="15:17" ht="15.6">
      <c r="O634" s="25"/>
      <c r="P634" s="25"/>
      <c r="Q634" s="25"/>
    </row>
    <row r="635" spans="15:17" ht="15.6">
      <c r="O635" s="25"/>
      <c r="P635" s="25"/>
      <c r="Q635" s="25"/>
    </row>
    <row r="636" spans="15:17" ht="15.6">
      <c r="O636" s="25"/>
      <c r="P636" s="25"/>
      <c r="Q636" s="25"/>
    </row>
    <row r="637" spans="15:17" ht="15.6">
      <c r="O637" s="25"/>
      <c r="P637" s="25"/>
      <c r="Q637" s="25"/>
    </row>
    <row r="638" spans="15:17" ht="15.6">
      <c r="O638" s="25"/>
      <c r="P638" s="25"/>
      <c r="Q638" s="25"/>
    </row>
    <row r="639" spans="15:17" ht="15.6">
      <c r="O639" s="25"/>
      <c r="P639" s="25"/>
      <c r="Q639" s="25"/>
    </row>
    <row r="640" spans="15:17" ht="15.6">
      <c r="O640" s="25"/>
      <c r="P640" s="25"/>
      <c r="Q640" s="25"/>
    </row>
    <row r="641" spans="15:17" ht="15.6">
      <c r="O641" s="25"/>
      <c r="P641" s="25"/>
      <c r="Q641" s="25"/>
    </row>
    <row r="642" spans="15:17" ht="15.6">
      <c r="O642" s="25"/>
      <c r="P642" s="25"/>
      <c r="Q642" s="25"/>
    </row>
    <row r="643" spans="15:17" ht="15.6">
      <c r="O643" s="25"/>
      <c r="P643" s="25"/>
      <c r="Q643" s="25"/>
    </row>
    <row r="644" spans="15:17" ht="15.6">
      <c r="O644" s="25"/>
      <c r="P644" s="25"/>
      <c r="Q644" s="25"/>
    </row>
    <row r="645" spans="15:17" ht="15.6">
      <c r="O645" s="25"/>
      <c r="P645" s="25"/>
      <c r="Q645" s="25"/>
    </row>
    <row r="646" spans="15:17" ht="15.6">
      <c r="O646" s="25"/>
      <c r="P646" s="25"/>
      <c r="Q646" s="25"/>
    </row>
    <row r="647" spans="15:17" ht="15.6">
      <c r="O647" s="25"/>
      <c r="P647" s="25"/>
      <c r="Q647" s="25"/>
    </row>
    <row r="648" spans="15:17" ht="15.6">
      <c r="O648" s="25"/>
      <c r="P648" s="25"/>
      <c r="Q648" s="25"/>
    </row>
    <row r="649" spans="15:17" ht="15.6">
      <c r="O649" s="25"/>
      <c r="P649" s="25"/>
      <c r="Q649" s="25"/>
    </row>
    <row r="650" spans="15:17" ht="15.6">
      <c r="O650" s="25"/>
      <c r="P650" s="25"/>
      <c r="Q650" s="25"/>
    </row>
    <row r="651" spans="15:17" ht="15.6">
      <c r="O651" s="25"/>
      <c r="P651" s="25"/>
      <c r="Q651" s="25"/>
    </row>
    <row r="652" spans="15:17" ht="15.6">
      <c r="O652" s="25"/>
      <c r="P652" s="25"/>
      <c r="Q652" s="25"/>
    </row>
    <row r="653" spans="15:17" ht="15.6">
      <c r="O653" s="25"/>
      <c r="P653" s="25"/>
      <c r="Q653" s="25"/>
    </row>
    <row r="654" spans="15:17" ht="15.6">
      <c r="O654" s="25"/>
      <c r="P654" s="25"/>
      <c r="Q654" s="25"/>
    </row>
    <row r="655" spans="15:17" ht="15.6">
      <c r="O655" s="25"/>
      <c r="P655" s="25"/>
      <c r="Q655" s="25"/>
    </row>
    <row r="656" spans="15:17" ht="15.6">
      <c r="O656" s="25"/>
      <c r="P656" s="25"/>
      <c r="Q656" s="25"/>
    </row>
    <row r="657" spans="15:17" ht="15.6">
      <c r="O657" s="25"/>
      <c r="P657" s="25"/>
      <c r="Q657" s="25"/>
    </row>
    <row r="658" spans="15:17" ht="15.6">
      <c r="O658" s="25"/>
      <c r="P658" s="25"/>
      <c r="Q658" s="25"/>
    </row>
    <row r="659" spans="15:17" ht="15.6">
      <c r="O659" s="25"/>
      <c r="P659" s="25"/>
      <c r="Q659" s="25"/>
    </row>
    <row r="660" spans="15:17" ht="15.6">
      <c r="O660" s="25"/>
      <c r="P660" s="25"/>
      <c r="Q660" s="25"/>
    </row>
    <row r="661" spans="15:17" ht="15.6">
      <c r="O661" s="25"/>
      <c r="P661" s="25"/>
      <c r="Q661" s="25"/>
    </row>
    <row r="662" spans="15:17" ht="15.6">
      <c r="O662" s="25"/>
      <c r="P662" s="25"/>
      <c r="Q662" s="25"/>
    </row>
    <row r="663" spans="15:17" ht="15.6">
      <c r="O663" s="25"/>
      <c r="P663" s="25"/>
      <c r="Q663" s="25"/>
    </row>
    <row r="664" spans="15:17" ht="15.6">
      <c r="O664" s="25"/>
      <c r="P664" s="25"/>
      <c r="Q664" s="25"/>
    </row>
    <row r="665" spans="15:17" ht="15.6">
      <c r="O665" s="25"/>
      <c r="P665" s="25"/>
      <c r="Q665" s="25"/>
    </row>
    <row r="666" spans="15:17" ht="15.6">
      <c r="O666" s="25"/>
      <c r="P666" s="25"/>
      <c r="Q666" s="25"/>
    </row>
    <row r="667" spans="15:17" ht="15.6">
      <c r="O667" s="25"/>
      <c r="P667" s="25"/>
      <c r="Q667" s="25"/>
    </row>
    <row r="668" spans="15:17" ht="15.6">
      <c r="O668" s="25"/>
      <c r="P668" s="25"/>
      <c r="Q668" s="25"/>
    </row>
    <row r="669" spans="15:17" ht="15.6">
      <c r="O669" s="25"/>
      <c r="P669" s="25"/>
      <c r="Q669" s="25"/>
    </row>
    <row r="670" spans="15:17" ht="15.6">
      <c r="O670" s="25"/>
      <c r="P670" s="25"/>
      <c r="Q670" s="25"/>
    </row>
    <row r="671" spans="15:17" ht="15.6">
      <c r="O671" s="25"/>
      <c r="P671" s="25"/>
      <c r="Q671" s="25"/>
    </row>
    <row r="672" spans="15:17" ht="15.6">
      <c r="O672" s="25"/>
      <c r="P672" s="25"/>
      <c r="Q672" s="25"/>
    </row>
    <row r="673" spans="15:17" ht="15.6">
      <c r="O673" s="25"/>
      <c r="P673" s="25"/>
      <c r="Q673" s="25"/>
    </row>
    <row r="674" spans="15:17" ht="15.6">
      <c r="O674" s="25"/>
      <c r="P674" s="25"/>
      <c r="Q674" s="25"/>
    </row>
    <row r="675" spans="15:17" ht="15.6">
      <c r="O675" s="25"/>
      <c r="P675" s="25"/>
      <c r="Q675" s="25"/>
    </row>
    <row r="676" spans="15:17" ht="15.6">
      <c r="O676" s="25"/>
      <c r="P676" s="25"/>
      <c r="Q676" s="25"/>
    </row>
    <row r="677" spans="15:17" ht="15.6">
      <c r="O677" s="25"/>
      <c r="P677" s="25"/>
      <c r="Q677" s="25"/>
    </row>
    <row r="678" spans="15:17" ht="15.6">
      <c r="O678" s="25"/>
      <c r="P678" s="25"/>
      <c r="Q678" s="25"/>
    </row>
    <row r="679" spans="15:17" ht="15.6">
      <c r="O679" s="25"/>
      <c r="P679" s="25"/>
      <c r="Q679" s="25"/>
    </row>
    <row r="680" spans="15:17" ht="15.6">
      <c r="O680" s="25"/>
      <c r="P680" s="25"/>
      <c r="Q680" s="25"/>
    </row>
    <row r="681" spans="15:17" ht="15.6">
      <c r="O681" s="25"/>
      <c r="P681" s="25"/>
      <c r="Q681" s="25"/>
    </row>
    <row r="682" spans="15:17" ht="15.6">
      <c r="O682" s="25"/>
      <c r="P682" s="25"/>
      <c r="Q682" s="25"/>
    </row>
    <row r="683" spans="15:17" ht="15.6">
      <c r="O683" s="25"/>
      <c r="P683" s="25"/>
      <c r="Q683" s="25"/>
    </row>
    <row r="684" spans="15:17" ht="15.6">
      <c r="O684" s="25"/>
      <c r="P684" s="25"/>
      <c r="Q684" s="25"/>
    </row>
    <row r="685" spans="15:17" ht="15.6">
      <c r="O685" s="25"/>
      <c r="P685" s="25"/>
      <c r="Q685" s="25"/>
    </row>
    <row r="686" spans="15:17" ht="15.6">
      <c r="O686" s="25"/>
      <c r="P686" s="25"/>
      <c r="Q686" s="25"/>
    </row>
    <row r="687" spans="15:17" ht="15.6">
      <c r="O687" s="25"/>
      <c r="P687" s="25"/>
      <c r="Q687" s="25"/>
    </row>
    <row r="688" spans="15:17" ht="15.6">
      <c r="O688" s="25"/>
      <c r="P688" s="25"/>
      <c r="Q688" s="25"/>
    </row>
    <row r="689" spans="15:17" ht="15.6">
      <c r="O689" s="25"/>
      <c r="P689" s="25"/>
      <c r="Q689" s="25"/>
    </row>
    <row r="690" spans="15:17" ht="15.6">
      <c r="O690" s="25"/>
      <c r="P690" s="25"/>
      <c r="Q690" s="25"/>
    </row>
    <row r="691" spans="15:17" ht="15.6">
      <c r="O691" s="25"/>
      <c r="P691" s="25"/>
      <c r="Q691" s="25"/>
    </row>
    <row r="692" spans="15:17" ht="15.6">
      <c r="O692" s="25"/>
      <c r="P692" s="25"/>
      <c r="Q692" s="25"/>
    </row>
    <row r="693" spans="15:17" ht="15.6">
      <c r="O693" s="25"/>
      <c r="P693" s="25"/>
      <c r="Q693" s="25"/>
    </row>
    <row r="694" spans="15:17" ht="15.6">
      <c r="O694" s="25"/>
      <c r="P694" s="25"/>
      <c r="Q694" s="25"/>
    </row>
    <row r="695" spans="15:17" ht="15.6">
      <c r="O695" s="25"/>
      <c r="P695" s="25"/>
      <c r="Q695" s="25"/>
    </row>
    <row r="696" spans="15:17" ht="15.6">
      <c r="O696" s="25"/>
      <c r="P696" s="25"/>
      <c r="Q696" s="25"/>
    </row>
    <row r="697" spans="15:17" ht="15.6">
      <c r="O697" s="25"/>
      <c r="P697" s="25"/>
      <c r="Q697" s="25"/>
    </row>
    <row r="698" spans="15:17" ht="15.6">
      <c r="O698" s="25"/>
      <c r="P698" s="25"/>
      <c r="Q698" s="25"/>
    </row>
    <row r="699" spans="15:17" ht="15.6">
      <c r="O699" s="25"/>
      <c r="P699" s="25"/>
      <c r="Q699" s="25"/>
    </row>
    <row r="700" spans="15:17" ht="15.6">
      <c r="O700" s="25"/>
      <c r="P700" s="25"/>
      <c r="Q700" s="25"/>
    </row>
    <row r="701" spans="15:17" ht="15.6">
      <c r="O701" s="25"/>
      <c r="P701" s="25"/>
      <c r="Q701" s="25"/>
    </row>
    <row r="702" spans="15:17" ht="15.6">
      <c r="O702" s="25"/>
      <c r="P702" s="25"/>
      <c r="Q702" s="25"/>
    </row>
    <row r="703" spans="15:17" ht="15.6">
      <c r="O703" s="25"/>
      <c r="P703" s="25"/>
      <c r="Q703" s="25"/>
    </row>
    <row r="704" spans="15:17" ht="15.6">
      <c r="O704" s="25"/>
      <c r="P704" s="25"/>
      <c r="Q704" s="25"/>
    </row>
    <row r="705" spans="15:17" ht="15.6">
      <c r="O705" s="25"/>
      <c r="P705" s="25"/>
      <c r="Q705" s="25"/>
    </row>
    <row r="706" spans="15:17" ht="15.6">
      <c r="O706" s="25"/>
      <c r="P706" s="25"/>
      <c r="Q706" s="25"/>
    </row>
    <row r="707" spans="15:17" ht="15.6">
      <c r="O707" s="25"/>
      <c r="P707" s="25"/>
      <c r="Q707" s="25"/>
    </row>
    <row r="708" spans="15:17" ht="15.6">
      <c r="O708" s="25"/>
      <c r="P708" s="25"/>
      <c r="Q708" s="25"/>
    </row>
    <row r="709" spans="15:17" ht="15.6">
      <c r="O709" s="25"/>
      <c r="P709" s="25"/>
      <c r="Q709" s="25"/>
    </row>
    <row r="710" spans="15:17" ht="15.6">
      <c r="O710" s="25"/>
      <c r="P710" s="25"/>
      <c r="Q710" s="25"/>
    </row>
    <row r="711" spans="15:17" ht="15.6">
      <c r="O711" s="25"/>
      <c r="P711" s="25"/>
      <c r="Q711" s="25"/>
    </row>
    <row r="712" spans="15:17" ht="15.6">
      <c r="O712" s="25"/>
      <c r="P712" s="25"/>
      <c r="Q712" s="25"/>
    </row>
    <row r="713" spans="15:17" ht="15.6">
      <c r="O713" s="25"/>
      <c r="P713" s="25"/>
      <c r="Q713" s="25"/>
    </row>
    <row r="714" spans="15:17" ht="15.6">
      <c r="O714" s="25"/>
      <c r="P714" s="25"/>
      <c r="Q714" s="25"/>
    </row>
    <row r="715" spans="15:17" ht="15.6">
      <c r="O715" s="25"/>
      <c r="P715" s="25"/>
      <c r="Q715" s="25"/>
    </row>
    <row r="716" spans="15:17" ht="15.6">
      <c r="O716" s="25"/>
      <c r="P716" s="25"/>
      <c r="Q716" s="25"/>
    </row>
    <row r="717" spans="15:17" ht="15.6">
      <c r="O717" s="25"/>
      <c r="P717" s="25"/>
      <c r="Q717" s="25"/>
    </row>
    <row r="718" spans="15:17" ht="15.6">
      <c r="O718" s="25"/>
      <c r="P718" s="25"/>
      <c r="Q718" s="25"/>
    </row>
    <row r="719" spans="15:17" ht="15.6">
      <c r="O719" s="25"/>
      <c r="P719" s="25"/>
      <c r="Q719" s="25"/>
    </row>
    <row r="720" spans="15:17" ht="15.6">
      <c r="O720" s="25"/>
      <c r="P720" s="25"/>
      <c r="Q720" s="25"/>
    </row>
    <row r="721" spans="15:17" ht="15.6">
      <c r="O721" s="25"/>
      <c r="P721" s="25"/>
      <c r="Q721" s="25"/>
    </row>
    <row r="722" spans="15:17" ht="15.6">
      <c r="O722" s="25"/>
      <c r="P722" s="25"/>
      <c r="Q722" s="25"/>
    </row>
    <row r="723" spans="15:17" ht="15.6">
      <c r="O723" s="25"/>
      <c r="P723" s="25"/>
      <c r="Q723" s="25"/>
    </row>
    <row r="724" spans="15:17" ht="15.6">
      <c r="O724" s="25"/>
      <c r="P724" s="25"/>
      <c r="Q724" s="25"/>
    </row>
    <row r="725" spans="15:17" ht="15.6">
      <c r="O725" s="25"/>
      <c r="P725" s="25"/>
      <c r="Q725" s="25"/>
    </row>
    <row r="726" spans="15:17" ht="15.6">
      <c r="O726" s="25"/>
      <c r="P726" s="25"/>
      <c r="Q726" s="25"/>
    </row>
    <row r="727" spans="15:17" ht="15.6">
      <c r="O727" s="25"/>
      <c r="P727" s="25"/>
      <c r="Q727" s="25"/>
    </row>
    <row r="728" spans="15:17" ht="15.6">
      <c r="O728" s="25"/>
      <c r="P728" s="25"/>
      <c r="Q728" s="25"/>
    </row>
    <row r="729" spans="15:17" ht="15.6">
      <c r="O729" s="25"/>
      <c r="P729" s="25"/>
      <c r="Q729" s="25"/>
    </row>
    <row r="730" spans="15:17" ht="15.6">
      <c r="O730" s="25"/>
      <c r="P730" s="25"/>
      <c r="Q730" s="25"/>
    </row>
    <row r="731" spans="15:17" ht="15.6">
      <c r="O731" s="25"/>
      <c r="P731" s="25"/>
      <c r="Q731" s="25"/>
    </row>
    <row r="732" spans="15:17" ht="15.6">
      <c r="O732" s="25"/>
      <c r="P732" s="25"/>
      <c r="Q732" s="25"/>
    </row>
    <row r="733" spans="15:17" ht="15.6">
      <c r="O733" s="25"/>
      <c r="P733" s="25"/>
      <c r="Q733" s="25"/>
    </row>
    <row r="734" spans="15:17" ht="15.6">
      <c r="O734" s="25"/>
      <c r="P734" s="25"/>
      <c r="Q734" s="25"/>
    </row>
    <row r="735" spans="15:17" ht="15.6">
      <c r="O735" s="25"/>
      <c r="P735" s="25"/>
      <c r="Q735" s="25"/>
    </row>
    <row r="736" spans="15:17" ht="15.6">
      <c r="O736" s="25"/>
      <c r="P736" s="25"/>
      <c r="Q736" s="25"/>
    </row>
    <row r="737" spans="15:17" ht="15.6">
      <c r="O737" s="25"/>
      <c r="P737" s="25"/>
      <c r="Q737" s="25"/>
    </row>
    <row r="738" spans="15:17" ht="15.6">
      <c r="O738" s="25"/>
      <c r="P738" s="25"/>
      <c r="Q738" s="25"/>
    </row>
    <row r="739" spans="15:17" ht="15.6">
      <c r="O739" s="25"/>
      <c r="P739" s="25"/>
      <c r="Q739" s="25"/>
    </row>
    <row r="740" spans="15:17" ht="15.6">
      <c r="O740" s="25"/>
      <c r="P740" s="25"/>
      <c r="Q740" s="25"/>
    </row>
    <row r="741" spans="15:17" ht="15.6">
      <c r="O741" s="25"/>
      <c r="P741" s="25"/>
      <c r="Q741" s="25"/>
    </row>
    <row r="742" spans="15:17" ht="15.6">
      <c r="O742" s="25"/>
      <c r="P742" s="25"/>
      <c r="Q742" s="25"/>
    </row>
    <row r="743" spans="15:17" ht="15.6">
      <c r="O743" s="25"/>
      <c r="P743" s="25"/>
      <c r="Q743" s="25"/>
    </row>
    <row r="744" spans="15:17" ht="15.6">
      <c r="O744" s="25"/>
      <c r="P744" s="25"/>
      <c r="Q744" s="25"/>
    </row>
    <row r="745" spans="15:17" ht="15.6">
      <c r="O745" s="25"/>
      <c r="P745" s="25"/>
      <c r="Q745" s="25"/>
    </row>
    <row r="746" spans="15:17" ht="15.6">
      <c r="O746" s="25"/>
      <c r="P746" s="25"/>
      <c r="Q746" s="25"/>
    </row>
    <row r="747" spans="15:17" ht="15.6">
      <c r="O747" s="25"/>
      <c r="P747" s="25"/>
      <c r="Q747" s="25"/>
    </row>
    <row r="748" spans="15:17" ht="15.6">
      <c r="O748" s="25"/>
      <c r="P748" s="25"/>
      <c r="Q748" s="25"/>
    </row>
    <row r="749" spans="15:17" ht="15.6">
      <c r="O749" s="25"/>
      <c r="P749" s="25"/>
      <c r="Q749" s="25"/>
    </row>
    <row r="750" spans="15:17" ht="15.6">
      <c r="O750" s="25"/>
      <c r="P750" s="25"/>
      <c r="Q750" s="25"/>
    </row>
    <row r="751" spans="15:17" ht="15.6">
      <c r="O751" s="25"/>
      <c r="P751" s="25"/>
      <c r="Q751" s="25"/>
    </row>
    <row r="752" spans="15:17" ht="15.6">
      <c r="O752" s="25"/>
      <c r="P752" s="25"/>
      <c r="Q752" s="25"/>
    </row>
    <row r="753" spans="15:17" ht="15.6">
      <c r="O753" s="25"/>
      <c r="P753" s="25"/>
      <c r="Q753" s="25"/>
    </row>
    <row r="754" spans="15:17" ht="15.6">
      <c r="O754" s="25"/>
      <c r="P754" s="25"/>
      <c r="Q754" s="25"/>
    </row>
    <row r="755" spans="15:17" ht="15.6">
      <c r="O755" s="25"/>
      <c r="P755" s="25"/>
      <c r="Q755" s="25"/>
    </row>
    <row r="756" spans="15:17" ht="15.6">
      <c r="O756" s="25"/>
      <c r="P756" s="25"/>
      <c r="Q756" s="25"/>
    </row>
    <row r="757" spans="15:17" ht="15.6">
      <c r="O757" s="25"/>
      <c r="P757" s="25"/>
      <c r="Q757" s="25"/>
    </row>
    <row r="758" spans="15:17" ht="15.6">
      <c r="O758" s="25"/>
      <c r="P758" s="25"/>
      <c r="Q758" s="25"/>
    </row>
    <row r="759" spans="15:17" ht="15.6">
      <c r="O759" s="25"/>
      <c r="P759" s="25"/>
      <c r="Q759" s="25"/>
    </row>
    <row r="760" spans="15:17" ht="15.6">
      <c r="O760" s="25"/>
      <c r="P760" s="25"/>
      <c r="Q760" s="25"/>
    </row>
    <row r="761" spans="15:17" ht="15.6">
      <c r="O761" s="25"/>
      <c r="P761" s="25"/>
      <c r="Q761" s="25"/>
    </row>
    <row r="762" spans="15:17" ht="15.6">
      <c r="O762" s="25"/>
      <c r="P762" s="25"/>
      <c r="Q762" s="25"/>
    </row>
    <row r="763" spans="15:17" ht="15.6">
      <c r="O763" s="25"/>
      <c r="P763" s="25"/>
      <c r="Q763" s="25"/>
    </row>
    <row r="764" spans="15:17" ht="15.6">
      <c r="O764" s="25"/>
      <c r="P764" s="25"/>
      <c r="Q764" s="25"/>
    </row>
    <row r="765" spans="15:17" ht="15.6">
      <c r="O765" s="25"/>
      <c r="P765" s="25"/>
      <c r="Q765" s="25"/>
    </row>
    <row r="766" spans="15:17" ht="15.6">
      <c r="O766" s="25"/>
      <c r="P766" s="25"/>
      <c r="Q766" s="25"/>
    </row>
    <row r="767" spans="15:17" ht="15.6">
      <c r="O767" s="25"/>
      <c r="P767" s="25"/>
      <c r="Q767" s="25"/>
    </row>
    <row r="768" spans="15:17" ht="15.6">
      <c r="O768" s="25"/>
      <c r="P768" s="25"/>
      <c r="Q768" s="25"/>
    </row>
    <row r="769" spans="15:17" ht="15.6">
      <c r="O769" s="25"/>
      <c r="P769" s="25"/>
      <c r="Q769" s="25"/>
    </row>
    <row r="770" spans="15:17" ht="15.6">
      <c r="O770" s="25"/>
      <c r="P770" s="25"/>
      <c r="Q770" s="25"/>
    </row>
    <row r="771" spans="15:17" ht="15.6">
      <c r="O771" s="25"/>
      <c r="P771" s="25"/>
      <c r="Q771" s="25"/>
    </row>
    <row r="772" spans="15:17" ht="15.6">
      <c r="O772" s="25"/>
      <c r="P772" s="25"/>
      <c r="Q772" s="25"/>
    </row>
    <row r="773" spans="15:17" ht="15.6">
      <c r="O773" s="25"/>
      <c r="P773" s="25"/>
      <c r="Q773" s="25"/>
    </row>
    <row r="774" spans="15:17" ht="15.6">
      <c r="O774" s="25"/>
      <c r="P774" s="25"/>
      <c r="Q774" s="25"/>
    </row>
    <row r="775" spans="15:17" ht="15.6">
      <c r="O775" s="25"/>
      <c r="P775" s="25"/>
      <c r="Q775" s="25"/>
    </row>
    <row r="776" spans="15:17" ht="15.6">
      <c r="O776" s="25"/>
      <c r="P776" s="25"/>
      <c r="Q776" s="25"/>
    </row>
    <row r="777" spans="15:17" ht="15.6">
      <c r="O777" s="25"/>
      <c r="P777" s="25"/>
      <c r="Q777" s="25"/>
    </row>
    <row r="778" spans="15:17" ht="15.6">
      <c r="O778" s="25"/>
      <c r="P778" s="25"/>
      <c r="Q778" s="25"/>
    </row>
    <row r="779" spans="15:17" ht="15.6">
      <c r="O779" s="25"/>
      <c r="P779" s="25"/>
      <c r="Q779" s="25"/>
    </row>
    <row r="780" spans="15:17" ht="15.6">
      <c r="O780" s="25"/>
      <c r="P780" s="25"/>
      <c r="Q780" s="25"/>
    </row>
    <row r="781" spans="15:17" ht="15.6">
      <c r="O781" s="25"/>
      <c r="P781" s="25"/>
      <c r="Q781" s="25"/>
    </row>
    <row r="782" spans="15:17" ht="15.6">
      <c r="O782" s="25"/>
      <c r="P782" s="25"/>
      <c r="Q782" s="25"/>
    </row>
    <row r="783" spans="15:17" ht="15.6">
      <c r="O783" s="25"/>
      <c r="P783" s="25"/>
      <c r="Q783" s="25"/>
    </row>
    <row r="784" spans="15:17" ht="15.6">
      <c r="O784" s="25"/>
      <c r="P784" s="25"/>
      <c r="Q784" s="25"/>
    </row>
    <row r="785" spans="15:17" ht="15.6">
      <c r="O785" s="25"/>
      <c r="P785" s="25"/>
      <c r="Q785" s="25"/>
    </row>
    <row r="786" spans="15:17" ht="15.6">
      <c r="O786" s="25"/>
      <c r="P786" s="25"/>
      <c r="Q786" s="25"/>
    </row>
    <row r="787" spans="15:17" ht="15.6">
      <c r="O787" s="25"/>
      <c r="P787" s="25"/>
      <c r="Q787" s="25"/>
    </row>
    <row r="788" spans="15:17" ht="15.6">
      <c r="O788" s="25"/>
      <c r="P788" s="25"/>
      <c r="Q788" s="25"/>
    </row>
    <row r="789" spans="15:17" ht="15.6">
      <c r="O789" s="25"/>
      <c r="P789" s="25"/>
      <c r="Q789" s="25"/>
    </row>
    <row r="790" spans="15:17" ht="15.6">
      <c r="O790" s="25"/>
      <c r="P790" s="25"/>
      <c r="Q790" s="25"/>
    </row>
    <row r="791" spans="15:17" ht="15.6">
      <c r="O791" s="25"/>
      <c r="P791" s="25"/>
      <c r="Q791" s="25"/>
    </row>
    <row r="792" spans="15:17" ht="15.6">
      <c r="O792" s="25"/>
      <c r="P792" s="25"/>
      <c r="Q792" s="25"/>
    </row>
    <row r="793" spans="15:17" ht="15.6">
      <c r="O793" s="25"/>
      <c r="P793" s="25"/>
      <c r="Q793" s="25"/>
    </row>
    <row r="794" spans="15:17" ht="15.6">
      <c r="O794" s="25"/>
      <c r="P794" s="25"/>
      <c r="Q794" s="25"/>
    </row>
    <row r="795" spans="15:17" ht="15.6">
      <c r="O795" s="25"/>
      <c r="P795" s="25"/>
      <c r="Q795" s="25"/>
    </row>
    <row r="796" spans="15:17" ht="15.6">
      <c r="O796" s="25"/>
      <c r="P796" s="25"/>
      <c r="Q796" s="25"/>
    </row>
    <row r="797" spans="15:17" ht="15.6">
      <c r="O797" s="25"/>
      <c r="P797" s="25"/>
      <c r="Q797" s="25"/>
    </row>
    <row r="798" spans="15:17" ht="15.6">
      <c r="O798" s="25"/>
      <c r="P798" s="25"/>
      <c r="Q798" s="25"/>
    </row>
    <row r="799" spans="15:17" ht="15.6">
      <c r="O799" s="25"/>
      <c r="P799" s="25"/>
      <c r="Q799" s="25"/>
    </row>
    <row r="800" spans="15:17" ht="15.6">
      <c r="O800" s="25"/>
      <c r="P800" s="25"/>
      <c r="Q800" s="25"/>
    </row>
    <row r="801" spans="15:17" ht="15.6">
      <c r="O801" s="25"/>
      <c r="P801" s="25"/>
      <c r="Q801" s="25"/>
    </row>
    <row r="802" spans="15:17" ht="15.6">
      <c r="O802" s="25"/>
      <c r="P802" s="25"/>
      <c r="Q802" s="25"/>
    </row>
    <row r="803" spans="15:17" ht="15.6">
      <c r="O803" s="25"/>
      <c r="P803" s="25"/>
      <c r="Q803" s="25"/>
    </row>
    <row r="804" spans="15:17" ht="15.6">
      <c r="O804" s="25"/>
      <c r="P804" s="25"/>
      <c r="Q804" s="25"/>
    </row>
    <row r="805" spans="15:17" ht="15.6">
      <c r="O805" s="25"/>
      <c r="P805" s="25"/>
      <c r="Q805" s="25"/>
    </row>
    <row r="806" spans="15:17" ht="15.6">
      <c r="O806" s="25"/>
      <c r="P806" s="25"/>
      <c r="Q806" s="25"/>
    </row>
    <row r="807" spans="15:17" ht="15.6">
      <c r="O807" s="25"/>
      <c r="P807" s="25"/>
      <c r="Q807" s="25"/>
    </row>
    <row r="808" spans="15:17" ht="15.6">
      <c r="O808" s="25"/>
      <c r="P808" s="25"/>
      <c r="Q808" s="25"/>
    </row>
    <row r="809" spans="15:17" ht="15.6">
      <c r="O809" s="25"/>
      <c r="P809" s="25"/>
      <c r="Q809" s="25"/>
    </row>
    <row r="810" spans="15:17" ht="15.6">
      <c r="O810" s="25"/>
      <c r="P810" s="25"/>
      <c r="Q810" s="25"/>
    </row>
    <row r="811" spans="15:17" ht="15.6">
      <c r="O811" s="25"/>
      <c r="P811" s="25"/>
      <c r="Q811" s="25"/>
    </row>
    <row r="812" spans="15:17" ht="15.6">
      <c r="O812" s="25"/>
      <c r="P812" s="25"/>
      <c r="Q812" s="25"/>
    </row>
    <row r="813" spans="15:17" ht="15.6">
      <c r="O813" s="25"/>
      <c r="P813" s="25"/>
      <c r="Q813" s="25"/>
    </row>
    <row r="814" spans="15:17" ht="15.6">
      <c r="O814" s="25"/>
      <c r="P814" s="25"/>
      <c r="Q814" s="25"/>
    </row>
    <row r="815" spans="15:17" ht="15.6">
      <c r="O815" s="25"/>
      <c r="P815" s="25"/>
      <c r="Q815" s="25"/>
    </row>
    <row r="816" spans="15:17" ht="15.6">
      <c r="O816" s="25"/>
      <c r="P816" s="25"/>
      <c r="Q816" s="25"/>
    </row>
    <row r="817" spans="15:17" ht="15.6">
      <c r="O817" s="25"/>
      <c r="P817" s="25"/>
      <c r="Q817" s="25"/>
    </row>
    <row r="818" spans="15:17" ht="15.6">
      <c r="O818" s="25"/>
      <c r="P818" s="25"/>
      <c r="Q818" s="25"/>
    </row>
    <row r="819" spans="15:17" ht="15.6">
      <c r="O819" s="25"/>
      <c r="P819" s="25"/>
      <c r="Q819" s="25"/>
    </row>
    <row r="820" spans="15:17" ht="15.6">
      <c r="O820" s="25"/>
      <c r="P820" s="25"/>
      <c r="Q820" s="25"/>
    </row>
    <row r="821" spans="15:17" ht="15.6">
      <c r="O821" s="25"/>
      <c r="P821" s="25"/>
      <c r="Q821" s="25"/>
    </row>
    <row r="822" spans="15:17" ht="15.6">
      <c r="O822" s="25"/>
      <c r="P822" s="25"/>
      <c r="Q822" s="25"/>
    </row>
    <row r="823" spans="15:17" ht="15.6">
      <c r="O823" s="25"/>
      <c r="P823" s="25"/>
      <c r="Q823" s="25"/>
    </row>
    <row r="824" spans="15:17" ht="15.6">
      <c r="O824" s="25"/>
      <c r="P824" s="25"/>
      <c r="Q824" s="25"/>
    </row>
    <row r="825" spans="15:17" ht="15.6">
      <c r="O825" s="25"/>
      <c r="P825" s="25"/>
      <c r="Q825" s="25"/>
    </row>
    <row r="826" spans="15:17" ht="15.6">
      <c r="O826" s="25"/>
      <c r="P826" s="25"/>
      <c r="Q826" s="25"/>
    </row>
    <row r="827" spans="15:17" ht="15.6">
      <c r="O827" s="25"/>
      <c r="P827" s="25"/>
      <c r="Q827" s="25"/>
    </row>
    <row r="828" spans="15:17" ht="15.6">
      <c r="O828" s="25"/>
      <c r="P828" s="25"/>
      <c r="Q828" s="25"/>
    </row>
    <row r="829" spans="15:17" ht="15.6">
      <c r="O829" s="25"/>
      <c r="P829" s="25"/>
      <c r="Q829" s="25"/>
    </row>
    <row r="830" spans="15:17" ht="15.6">
      <c r="O830" s="25"/>
      <c r="P830" s="25"/>
      <c r="Q830" s="25"/>
    </row>
    <row r="831" spans="15:17" ht="15.6">
      <c r="O831" s="25"/>
      <c r="P831" s="25"/>
      <c r="Q831" s="25"/>
    </row>
    <row r="832" spans="15:17" ht="15.6">
      <c r="O832" s="25"/>
      <c r="P832" s="25"/>
      <c r="Q832" s="25"/>
    </row>
    <row r="833" spans="15:17" ht="15.6">
      <c r="O833" s="25"/>
      <c r="P833" s="25"/>
      <c r="Q833" s="25"/>
    </row>
    <row r="834" spans="15:17" ht="15.6">
      <c r="O834" s="25"/>
      <c r="P834" s="25"/>
      <c r="Q834" s="25"/>
    </row>
    <row r="835" spans="15:17" ht="15.6">
      <c r="O835" s="25"/>
      <c r="P835" s="25"/>
      <c r="Q835" s="25"/>
    </row>
    <row r="836" spans="15:17" ht="15.6">
      <c r="O836" s="25"/>
      <c r="P836" s="25"/>
      <c r="Q836" s="25"/>
    </row>
    <row r="837" spans="15:17" ht="15.6">
      <c r="O837" s="25"/>
      <c r="P837" s="25"/>
      <c r="Q837" s="25"/>
    </row>
    <row r="838" spans="15:17" ht="15.6">
      <c r="O838" s="25"/>
      <c r="P838" s="25"/>
      <c r="Q838" s="25"/>
    </row>
    <row r="839" spans="15:17" ht="15.6">
      <c r="O839" s="25"/>
      <c r="P839" s="25"/>
      <c r="Q839" s="25"/>
    </row>
    <row r="840" spans="15:17" ht="15.6">
      <c r="O840" s="25"/>
      <c r="P840" s="25"/>
      <c r="Q840" s="25"/>
    </row>
    <row r="841" spans="15:17" ht="15.6">
      <c r="O841" s="25"/>
      <c r="P841" s="25"/>
      <c r="Q841" s="25"/>
    </row>
    <row r="842" spans="15:17" ht="15.6">
      <c r="O842" s="25"/>
      <c r="P842" s="25"/>
      <c r="Q842" s="25"/>
    </row>
    <row r="843" spans="15:17" ht="15.6">
      <c r="O843" s="25"/>
      <c r="P843" s="25"/>
      <c r="Q843" s="25"/>
    </row>
    <row r="844" spans="15:17" ht="15.6">
      <c r="O844" s="25"/>
      <c r="P844" s="25"/>
      <c r="Q844" s="25"/>
    </row>
    <row r="845" spans="15:17" ht="15.6">
      <c r="O845" s="25"/>
      <c r="P845" s="25"/>
      <c r="Q845" s="25"/>
    </row>
    <row r="846" spans="15:17" ht="15.6">
      <c r="O846" s="25"/>
      <c r="P846" s="25"/>
      <c r="Q846" s="25"/>
    </row>
    <row r="847" spans="15:17" ht="15.6">
      <c r="O847" s="25"/>
      <c r="P847" s="25"/>
      <c r="Q847" s="25"/>
    </row>
    <row r="848" spans="15:17" ht="15.6">
      <c r="O848" s="25"/>
      <c r="P848" s="25"/>
      <c r="Q848" s="25"/>
    </row>
    <row r="849" spans="15:17" ht="15.6">
      <c r="O849" s="25"/>
      <c r="P849" s="25"/>
      <c r="Q849" s="25"/>
    </row>
    <row r="850" spans="15:17" ht="15.6">
      <c r="O850" s="25"/>
      <c r="P850" s="25"/>
      <c r="Q850" s="25"/>
    </row>
    <row r="851" spans="15:17" ht="15.6">
      <c r="O851" s="25"/>
      <c r="P851" s="25"/>
      <c r="Q851" s="25"/>
    </row>
    <row r="852" spans="15:17" ht="15.6">
      <c r="O852" s="25"/>
      <c r="P852" s="25"/>
      <c r="Q852" s="25"/>
    </row>
    <row r="853" spans="15:17" ht="15.6">
      <c r="O853" s="25"/>
      <c r="P853" s="25"/>
      <c r="Q853" s="25"/>
    </row>
    <row r="854" spans="15:17" ht="15.6">
      <c r="O854" s="25"/>
      <c r="P854" s="25"/>
      <c r="Q854" s="25"/>
    </row>
    <row r="855" spans="15:17" ht="15.6">
      <c r="O855" s="25"/>
      <c r="P855" s="25"/>
      <c r="Q855" s="25"/>
    </row>
    <row r="856" spans="15:17" ht="15.6">
      <c r="O856" s="25"/>
      <c r="P856" s="25"/>
      <c r="Q856" s="25"/>
    </row>
    <row r="857" spans="15:17" ht="15.6">
      <c r="O857" s="25"/>
      <c r="P857" s="25"/>
      <c r="Q857" s="25"/>
    </row>
    <row r="858" spans="15:17" ht="15.6">
      <c r="O858" s="25"/>
      <c r="P858" s="25"/>
      <c r="Q858" s="25"/>
    </row>
    <row r="859" spans="15:17" ht="15.6">
      <c r="O859" s="25"/>
      <c r="P859" s="25"/>
      <c r="Q859" s="25"/>
    </row>
    <row r="860" spans="15:17" ht="15.6">
      <c r="O860" s="25"/>
      <c r="P860" s="25"/>
      <c r="Q860" s="25"/>
    </row>
    <row r="861" spans="15:17" ht="15.6">
      <c r="O861" s="25"/>
      <c r="P861" s="25"/>
      <c r="Q861" s="25"/>
    </row>
    <row r="862" spans="15:17" ht="15.6">
      <c r="O862" s="25"/>
      <c r="P862" s="25"/>
      <c r="Q862" s="25"/>
    </row>
    <row r="863" spans="15:17" ht="15.6">
      <c r="O863" s="25"/>
      <c r="P863" s="25"/>
      <c r="Q863" s="25"/>
    </row>
    <row r="864" spans="15:17" ht="15.6">
      <c r="O864" s="25"/>
      <c r="P864" s="25"/>
      <c r="Q864" s="25"/>
    </row>
    <row r="865" spans="15:17" ht="15.6">
      <c r="O865" s="25"/>
      <c r="P865" s="25"/>
      <c r="Q865" s="25"/>
    </row>
    <row r="866" spans="15:17" ht="15.6">
      <c r="O866" s="25"/>
      <c r="P866" s="25"/>
      <c r="Q866" s="25"/>
    </row>
    <row r="867" spans="15:17" ht="15.6">
      <c r="O867" s="25"/>
      <c r="P867" s="25"/>
      <c r="Q867" s="25"/>
    </row>
    <row r="868" spans="15:17" ht="15.6">
      <c r="O868" s="25"/>
      <c r="P868" s="25"/>
      <c r="Q868" s="25"/>
    </row>
    <row r="869" spans="15:17" ht="15.6">
      <c r="O869" s="25"/>
      <c r="P869" s="25"/>
      <c r="Q869" s="25"/>
    </row>
    <row r="870" spans="15:17" ht="15.6">
      <c r="O870" s="25"/>
      <c r="P870" s="25"/>
      <c r="Q870" s="25"/>
    </row>
    <row r="871" spans="15:17" ht="15.6">
      <c r="O871" s="25"/>
      <c r="P871" s="25"/>
      <c r="Q871" s="25"/>
    </row>
    <row r="872" spans="15:17" ht="15.6">
      <c r="O872" s="25"/>
      <c r="P872" s="25"/>
      <c r="Q872" s="25"/>
    </row>
    <row r="873" spans="15:17" ht="15.6">
      <c r="O873" s="25"/>
      <c r="P873" s="25"/>
      <c r="Q873" s="25"/>
    </row>
    <row r="874" spans="15:17" ht="15.6">
      <c r="O874" s="25"/>
      <c r="P874" s="25"/>
      <c r="Q874" s="25"/>
    </row>
    <row r="875" spans="15:17" ht="15.6">
      <c r="O875" s="25"/>
      <c r="P875" s="25"/>
      <c r="Q875" s="25"/>
    </row>
    <row r="876" spans="15:17" ht="15.6">
      <c r="O876" s="25"/>
      <c r="P876" s="25"/>
      <c r="Q876" s="25"/>
    </row>
    <row r="877" spans="15:17" ht="15.6">
      <c r="O877" s="25"/>
      <c r="P877" s="25"/>
      <c r="Q877" s="25"/>
    </row>
    <row r="878" spans="15:17" ht="15.6">
      <c r="O878" s="25"/>
      <c r="P878" s="25"/>
      <c r="Q878" s="25"/>
    </row>
    <row r="879" spans="15:17" ht="15.6">
      <c r="O879" s="25"/>
      <c r="P879" s="25"/>
      <c r="Q879" s="25"/>
    </row>
    <row r="880" spans="15:17" ht="15.6">
      <c r="O880" s="25"/>
      <c r="P880" s="25"/>
      <c r="Q880" s="25"/>
    </row>
    <row r="881" spans="15:17" ht="15.6">
      <c r="O881" s="25"/>
      <c r="P881" s="25"/>
      <c r="Q881" s="25"/>
    </row>
    <row r="882" spans="15:17" ht="15.6">
      <c r="O882" s="25"/>
      <c r="P882" s="25"/>
      <c r="Q882" s="25"/>
    </row>
    <row r="883" spans="15:17" ht="15.6">
      <c r="O883" s="25"/>
      <c r="P883" s="25"/>
      <c r="Q883" s="25"/>
    </row>
    <row r="884" spans="15:17" ht="15.6">
      <c r="O884" s="25"/>
      <c r="P884" s="25"/>
      <c r="Q884" s="25"/>
    </row>
    <row r="885" spans="15:17" ht="15.6">
      <c r="O885" s="25"/>
      <c r="P885" s="25"/>
      <c r="Q885" s="25"/>
    </row>
    <row r="886" spans="15:17" ht="15.6">
      <c r="O886" s="25"/>
      <c r="P886" s="25"/>
      <c r="Q886" s="25"/>
    </row>
    <row r="887" spans="15:17" ht="15.6">
      <c r="O887" s="25"/>
      <c r="P887" s="25"/>
      <c r="Q887" s="25"/>
    </row>
    <row r="888" spans="15:17" ht="15.6">
      <c r="O888" s="25"/>
      <c r="P888" s="25"/>
      <c r="Q888" s="25"/>
    </row>
    <row r="889" spans="15:17" ht="15.6">
      <c r="O889" s="25"/>
      <c r="P889" s="25"/>
      <c r="Q889" s="25"/>
    </row>
    <row r="890" spans="15:17" ht="15.6">
      <c r="O890" s="25"/>
      <c r="P890" s="25"/>
      <c r="Q890" s="25"/>
    </row>
    <row r="891" spans="15:17" ht="15.6">
      <c r="O891" s="25"/>
      <c r="P891" s="25"/>
      <c r="Q891" s="25"/>
    </row>
    <row r="892" spans="15:17" ht="15.6">
      <c r="O892" s="25"/>
      <c r="P892" s="25"/>
      <c r="Q892" s="25"/>
    </row>
    <row r="893" spans="15:17" ht="15.6">
      <c r="O893" s="25"/>
      <c r="P893" s="25"/>
      <c r="Q893" s="25"/>
    </row>
    <row r="894" spans="15:17" ht="15.6">
      <c r="O894" s="25"/>
      <c r="P894" s="25"/>
      <c r="Q894" s="25"/>
    </row>
    <row r="895" spans="15:17" ht="15.6">
      <c r="O895" s="25"/>
      <c r="P895" s="25"/>
      <c r="Q895" s="25"/>
    </row>
    <row r="896" spans="15:17" ht="15.6">
      <c r="O896" s="25"/>
      <c r="P896" s="25"/>
      <c r="Q896" s="25"/>
    </row>
    <row r="897" spans="15:17" ht="15.6">
      <c r="O897" s="25"/>
      <c r="P897" s="25"/>
      <c r="Q897" s="25"/>
    </row>
    <row r="898" spans="15:17" ht="15.6">
      <c r="O898" s="25"/>
      <c r="P898" s="25"/>
      <c r="Q898" s="25"/>
    </row>
    <row r="899" spans="15:17" ht="15.6">
      <c r="O899" s="25"/>
      <c r="P899" s="25"/>
      <c r="Q899" s="25"/>
    </row>
    <row r="900" spans="15:17" ht="15.6">
      <c r="O900" s="25"/>
      <c r="P900" s="25"/>
      <c r="Q900" s="25"/>
    </row>
    <row r="901" spans="15:17" ht="15.6">
      <c r="O901" s="25"/>
      <c r="P901" s="25"/>
      <c r="Q901" s="25"/>
    </row>
    <row r="902" spans="15:17" ht="15.6">
      <c r="O902" s="25"/>
      <c r="P902" s="25"/>
      <c r="Q902" s="25"/>
    </row>
    <row r="903" spans="15:17" ht="15.6">
      <c r="O903" s="25"/>
      <c r="P903" s="25"/>
      <c r="Q903" s="25"/>
    </row>
    <row r="904" spans="15:17" ht="15.6">
      <c r="O904" s="25"/>
      <c r="P904" s="25"/>
      <c r="Q904" s="25"/>
    </row>
    <row r="905" spans="15:17" ht="15.6">
      <c r="O905" s="25"/>
      <c r="P905" s="25"/>
      <c r="Q905" s="25"/>
    </row>
    <row r="906" spans="15:17" ht="15.6">
      <c r="O906" s="25"/>
      <c r="P906" s="25"/>
      <c r="Q906" s="25"/>
    </row>
    <row r="907" spans="15:17" ht="15.6">
      <c r="O907" s="25"/>
      <c r="P907" s="25"/>
      <c r="Q907" s="25"/>
    </row>
    <row r="908" spans="15:17" ht="15.6">
      <c r="O908" s="25"/>
      <c r="P908" s="25"/>
      <c r="Q908" s="25"/>
    </row>
    <row r="909" spans="15:17" ht="15.6">
      <c r="O909" s="25"/>
      <c r="P909" s="25"/>
      <c r="Q909" s="25"/>
    </row>
    <row r="910" spans="15:17" ht="15.6">
      <c r="O910" s="25"/>
      <c r="P910" s="25"/>
      <c r="Q910" s="25"/>
    </row>
    <row r="911" spans="15:17" ht="15.6">
      <c r="O911" s="25"/>
      <c r="P911" s="25"/>
      <c r="Q911" s="25"/>
    </row>
    <row r="912" spans="15:17" ht="15.6">
      <c r="O912" s="25"/>
      <c r="P912" s="25"/>
      <c r="Q912" s="25"/>
    </row>
    <row r="913" spans="15:17" ht="15.6">
      <c r="O913" s="25"/>
      <c r="P913" s="25"/>
      <c r="Q913" s="25"/>
    </row>
    <row r="914" spans="15:17" ht="15.6">
      <c r="O914" s="25"/>
      <c r="P914" s="25"/>
      <c r="Q914" s="25"/>
    </row>
    <row r="915" spans="15:17" ht="15.6">
      <c r="O915" s="25"/>
      <c r="P915" s="25"/>
      <c r="Q915" s="25"/>
    </row>
    <row r="916" spans="15:17" ht="15.6">
      <c r="O916" s="25"/>
      <c r="P916" s="25"/>
      <c r="Q916" s="25"/>
    </row>
    <row r="917" spans="15:17" ht="15.6">
      <c r="O917" s="25"/>
      <c r="P917" s="25"/>
      <c r="Q917" s="25"/>
    </row>
    <row r="918" spans="15:17" ht="15.6">
      <c r="O918" s="25"/>
      <c r="P918" s="25"/>
      <c r="Q918" s="25"/>
    </row>
    <row r="919" spans="15:17" ht="15.6">
      <c r="O919" s="25"/>
      <c r="P919" s="25"/>
      <c r="Q919" s="25"/>
    </row>
    <row r="920" spans="15:17" ht="15.6">
      <c r="O920" s="25"/>
      <c r="P920" s="25"/>
      <c r="Q920" s="25"/>
    </row>
    <row r="921" spans="15:17" ht="15.6">
      <c r="O921" s="25"/>
      <c r="P921" s="25"/>
      <c r="Q921" s="25"/>
    </row>
    <row r="922" spans="15:17" ht="15.6">
      <c r="O922" s="25"/>
      <c r="P922" s="25"/>
      <c r="Q922" s="25"/>
    </row>
    <row r="923" spans="15:17" ht="15.6">
      <c r="O923" s="25"/>
      <c r="P923" s="25"/>
      <c r="Q923" s="25"/>
    </row>
    <row r="924" spans="15:17" ht="15.6">
      <c r="O924" s="25"/>
      <c r="P924" s="25"/>
      <c r="Q924" s="25"/>
    </row>
    <row r="925" spans="15:17" ht="15.6">
      <c r="O925" s="25"/>
      <c r="P925" s="25"/>
      <c r="Q925" s="25"/>
    </row>
    <row r="926" spans="15:17" ht="15.6">
      <c r="O926" s="25"/>
      <c r="P926" s="25"/>
      <c r="Q926" s="25"/>
    </row>
    <row r="927" spans="15:17" ht="15.6">
      <c r="O927" s="25"/>
      <c r="P927" s="25"/>
      <c r="Q927" s="25"/>
    </row>
    <row r="928" spans="15:17" ht="15.6">
      <c r="O928" s="25"/>
      <c r="P928" s="25"/>
      <c r="Q928" s="25"/>
    </row>
    <row r="929" spans="15:17" ht="15.6">
      <c r="O929" s="25"/>
      <c r="P929" s="25"/>
      <c r="Q929" s="25"/>
    </row>
    <row r="930" spans="15:17" ht="15.6">
      <c r="O930" s="25"/>
      <c r="P930" s="25"/>
      <c r="Q930" s="25"/>
    </row>
    <row r="931" spans="15:17" ht="15.6">
      <c r="O931" s="25"/>
      <c r="P931" s="25"/>
      <c r="Q931" s="25"/>
    </row>
    <row r="932" spans="15:17" ht="15.6">
      <c r="O932" s="25"/>
      <c r="P932" s="25"/>
      <c r="Q932" s="25"/>
    </row>
    <row r="933" spans="15:17" ht="15.6">
      <c r="O933" s="25"/>
      <c r="P933" s="25"/>
      <c r="Q933" s="25"/>
    </row>
    <row r="934" spans="15:17" ht="15.6">
      <c r="O934" s="25"/>
      <c r="P934" s="25"/>
      <c r="Q934" s="25"/>
    </row>
    <row r="935" spans="15:17" ht="15.6">
      <c r="O935" s="25"/>
      <c r="P935" s="25"/>
      <c r="Q935" s="25"/>
    </row>
    <row r="936" spans="15:17" ht="15.6">
      <c r="O936" s="25"/>
      <c r="P936" s="25"/>
      <c r="Q936" s="25"/>
    </row>
    <row r="937" spans="15:17" ht="15.6">
      <c r="O937" s="25"/>
      <c r="P937" s="25"/>
      <c r="Q937" s="25"/>
    </row>
    <row r="938" spans="15:17" ht="15.6">
      <c r="O938" s="25"/>
      <c r="P938" s="25"/>
      <c r="Q938" s="25"/>
    </row>
    <row r="939" spans="15:17" ht="15.6">
      <c r="O939" s="25"/>
      <c r="P939" s="25"/>
      <c r="Q939" s="25"/>
    </row>
    <row r="940" spans="15:17" ht="15.6">
      <c r="O940" s="25"/>
      <c r="P940" s="25"/>
      <c r="Q940" s="25"/>
    </row>
    <row r="941" spans="15:17" ht="15.6">
      <c r="O941" s="25"/>
      <c r="P941" s="25"/>
      <c r="Q941" s="25"/>
    </row>
    <row r="942" spans="15:17" ht="15.6">
      <c r="O942" s="25"/>
      <c r="P942" s="25"/>
      <c r="Q942" s="25"/>
    </row>
    <row r="943" spans="15:17" ht="15.6">
      <c r="O943" s="25"/>
      <c r="P943" s="25"/>
      <c r="Q943" s="25"/>
    </row>
    <row r="944" spans="15:17" ht="15.6">
      <c r="O944" s="25"/>
      <c r="P944" s="25"/>
      <c r="Q944" s="25"/>
    </row>
    <row r="945" spans="15:17" ht="15.6">
      <c r="O945" s="25"/>
      <c r="P945" s="25"/>
      <c r="Q945" s="25"/>
    </row>
    <row r="946" spans="15:17" ht="15.6">
      <c r="O946" s="25"/>
      <c r="P946" s="25"/>
      <c r="Q946" s="25"/>
    </row>
    <row r="947" spans="15:17" ht="15.6">
      <c r="O947" s="25"/>
      <c r="P947" s="25"/>
      <c r="Q947" s="25"/>
    </row>
    <row r="948" spans="15:17" ht="15.6">
      <c r="O948" s="25"/>
      <c r="P948" s="25"/>
      <c r="Q948" s="25"/>
    </row>
    <row r="949" spans="15:17" ht="15.6">
      <c r="O949" s="25"/>
      <c r="P949" s="25"/>
      <c r="Q949" s="25"/>
    </row>
    <row r="950" spans="15:17" ht="15.6">
      <c r="O950" s="25"/>
      <c r="P950" s="25"/>
      <c r="Q950" s="25"/>
    </row>
    <row r="951" spans="15:17" ht="15.6">
      <c r="O951" s="25"/>
      <c r="P951" s="25"/>
      <c r="Q951" s="25"/>
    </row>
    <row r="952" spans="15:17" ht="15.6">
      <c r="O952" s="25"/>
      <c r="P952" s="25"/>
      <c r="Q952" s="25"/>
    </row>
    <row r="953" spans="15:17" ht="15.6">
      <c r="O953" s="25"/>
      <c r="P953" s="25"/>
      <c r="Q953" s="25"/>
    </row>
    <row r="954" spans="15:17" ht="15.6">
      <c r="O954" s="25"/>
      <c r="P954" s="25"/>
      <c r="Q954" s="25"/>
    </row>
    <row r="955" spans="15:17" ht="15.6">
      <c r="O955" s="25"/>
      <c r="P955" s="25"/>
      <c r="Q955" s="25"/>
    </row>
    <row r="956" spans="15:17" ht="15.6">
      <c r="O956" s="25"/>
      <c r="P956" s="25"/>
      <c r="Q956" s="25"/>
    </row>
    <row r="957" spans="15:17" ht="15.6">
      <c r="O957" s="25"/>
      <c r="P957" s="25"/>
      <c r="Q957" s="25"/>
    </row>
    <row r="958" spans="15:17" ht="15.6">
      <c r="O958" s="25"/>
      <c r="P958" s="25"/>
      <c r="Q958" s="25"/>
    </row>
    <row r="959" spans="15:17" ht="15.6">
      <c r="O959" s="25"/>
      <c r="P959" s="25"/>
      <c r="Q959" s="25"/>
    </row>
    <row r="960" spans="15:17" ht="15.6">
      <c r="O960" s="25"/>
      <c r="P960" s="25"/>
      <c r="Q960" s="25"/>
    </row>
    <row r="961" spans="15:17" ht="15.6">
      <c r="O961" s="25"/>
      <c r="P961" s="25"/>
      <c r="Q961" s="25"/>
    </row>
    <row r="962" spans="15:17" ht="15.6">
      <c r="O962" s="25"/>
      <c r="P962" s="25"/>
      <c r="Q962" s="25"/>
    </row>
    <row r="963" spans="15:17" ht="15.6">
      <c r="O963" s="25"/>
      <c r="P963" s="25"/>
      <c r="Q963" s="25"/>
    </row>
    <row r="964" spans="15:17" ht="15.6">
      <c r="O964" s="25"/>
      <c r="P964" s="25"/>
      <c r="Q964" s="25"/>
    </row>
    <row r="965" spans="15:17" ht="15.6">
      <c r="O965" s="25"/>
      <c r="P965" s="25"/>
      <c r="Q965" s="25"/>
    </row>
    <row r="966" spans="15:17" ht="15.6">
      <c r="O966" s="25"/>
      <c r="P966" s="25"/>
      <c r="Q966" s="25"/>
    </row>
    <row r="967" spans="15:17" ht="15.6">
      <c r="O967" s="25"/>
      <c r="P967" s="25"/>
      <c r="Q967" s="25"/>
    </row>
    <row r="968" spans="15:17" ht="15.6">
      <c r="O968" s="25"/>
      <c r="P968" s="25"/>
      <c r="Q968" s="25"/>
    </row>
    <row r="969" spans="15:17" ht="15.6">
      <c r="O969" s="25"/>
      <c r="P969" s="25"/>
      <c r="Q969" s="25"/>
    </row>
    <row r="970" spans="15:17" ht="15.6">
      <c r="O970" s="25"/>
      <c r="P970" s="25"/>
      <c r="Q970" s="25"/>
    </row>
    <row r="971" spans="15:17" ht="15.6">
      <c r="O971" s="25"/>
      <c r="P971" s="25"/>
      <c r="Q971" s="25"/>
    </row>
    <row r="972" spans="15:17" ht="15.6">
      <c r="O972" s="25"/>
      <c r="P972" s="25"/>
      <c r="Q972" s="25"/>
    </row>
    <row r="973" spans="15:17" ht="15.6">
      <c r="O973" s="25"/>
      <c r="P973" s="25"/>
      <c r="Q973" s="25"/>
    </row>
    <row r="974" spans="15:17" ht="15.6">
      <c r="O974" s="25"/>
      <c r="P974" s="25"/>
      <c r="Q974" s="25"/>
    </row>
    <row r="975" spans="15:17" ht="15.6">
      <c r="O975" s="25"/>
      <c r="P975" s="25"/>
      <c r="Q975" s="25"/>
    </row>
    <row r="976" spans="15:17" ht="15.6">
      <c r="O976" s="25"/>
      <c r="P976" s="25"/>
      <c r="Q976" s="25"/>
    </row>
    <row r="977" spans="15:17" ht="15.6">
      <c r="O977" s="25"/>
      <c r="P977" s="25"/>
      <c r="Q977" s="25"/>
    </row>
    <row r="978" spans="15:17" ht="15.6">
      <c r="O978" s="25"/>
      <c r="P978" s="25"/>
      <c r="Q978" s="25"/>
    </row>
    <row r="979" spans="15:17" ht="15.6">
      <c r="O979" s="25"/>
      <c r="P979" s="25"/>
      <c r="Q979" s="25"/>
    </row>
    <row r="980" spans="15:17" ht="15.6">
      <c r="O980" s="25"/>
      <c r="P980" s="25"/>
      <c r="Q980" s="25"/>
    </row>
    <row r="981" spans="15:17" ht="15.6">
      <c r="O981" s="25"/>
      <c r="P981" s="25"/>
      <c r="Q981" s="25"/>
    </row>
    <row r="982" spans="15:17" ht="15.6">
      <c r="O982" s="25"/>
      <c r="P982" s="25"/>
      <c r="Q982" s="25"/>
    </row>
    <row r="983" spans="15:17" ht="15.6">
      <c r="O983" s="25"/>
      <c r="P983" s="25"/>
      <c r="Q983" s="25"/>
    </row>
    <row r="984" spans="15:17" ht="15.6">
      <c r="O984" s="25"/>
      <c r="P984" s="25"/>
      <c r="Q984" s="25"/>
    </row>
    <row r="985" spans="15:17" ht="15.6">
      <c r="O985" s="25"/>
      <c r="P985" s="25"/>
      <c r="Q985" s="25"/>
    </row>
    <row r="986" spans="15:17" ht="15.6">
      <c r="O986" s="25"/>
      <c r="P986" s="25"/>
      <c r="Q986" s="25"/>
    </row>
    <row r="987" spans="15:17" ht="15.6">
      <c r="O987" s="25"/>
      <c r="P987" s="25"/>
      <c r="Q987" s="25"/>
    </row>
    <row r="988" spans="15:17" ht="15.6">
      <c r="O988" s="25"/>
      <c r="P988" s="25"/>
      <c r="Q988" s="25"/>
    </row>
    <row r="989" spans="15:17" ht="15.6">
      <c r="O989" s="25"/>
      <c r="P989" s="25"/>
      <c r="Q989" s="25"/>
    </row>
    <row r="990" spans="15:17" ht="15.6">
      <c r="O990" s="25"/>
      <c r="P990" s="25"/>
      <c r="Q990" s="25"/>
    </row>
    <row r="991" spans="15:17" ht="15.6">
      <c r="O991" s="25"/>
      <c r="P991" s="25"/>
      <c r="Q991" s="25"/>
    </row>
  </sheetData>
  <mergeCells count="1">
    <mergeCell ref="A1:X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E160"/>
  <sheetViews>
    <sheetView tabSelected="1" view="pageBreakPreview" zoomScale="90" zoomScaleSheetLayoutView="90" workbookViewId="0">
      <pane ySplit="4" topLeftCell="A29" activePane="bottomLeft" state="frozen"/>
      <selection pane="bottomLeft" activeCell="K47" sqref="K47:L47"/>
    </sheetView>
  </sheetViews>
  <sheetFormatPr defaultColWidth="11.19921875" defaultRowHeight="15" customHeight="1"/>
  <cols>
    <col min="1" max="1" width="8" customWidth="1"/>
    <col min="2" max="7" width="2.3984375" customWidth="1"/>
    <col min="8" max="8" width="5.09765625" customWidth="1"/>
    <col min="9" max="9" width="12.5" customWidth="1"/>
    <col min="10" max="10" width="3.8984375" customWidth="1"/>
    <col min="11" max="11" width="13.5" customWidth="1"/>
    <col min="12" max="12" width="5" customWidth="1"/>
    <col min="13" max="13" width="14.5" customWidth="1"/>
    <col min="14" max="14" width="5.5" customWidth="1"/>
    <col min="15" max="15" width="12.8984375" customWidth="1"/>
    <col min="16" max="16" width="5.3984375" customWidth="1"/>
    <col min="17" max="17" width="14.296875" customWidth="1"/>
    <col min="18" max="18" width="4.59765625" customWidth="1"/>
    <col min="19" max="22" width="5.09765625" customWidth="1"/>
    <col min="23" max="31" width="10.796875" customWidth="1"/>
  </cols>
  <sheetData>
    <row r="1" spans="1:31" ht="33.6" customHeight="1" thickBot="1">
      <c r="A1" s="491" t="s">
        <v>110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</row>
    <row r="2" spans="1:31" ht="15" customHeight="1" thickBot="1">
      <c r="A2" s="478" t="s">
        <v>104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80"/>
      <c r="W2" s="1"/>
      <c r="X2" s="1"/>
      <c r="Y2" s="1"/>
      <c r="Z2" s="1"/>
      <c r="AA2" s="1"/>
      <c r="AB2" s="1"/>
      <c r="AC2" s="1"/>
      <c r="AD2" s="1"/>
      <c r="AE2" s="1"/>
    </row>
    <row r="3" spans="1:31" ht="19.5" customHeight="1" thickBot="1">
      <c r="A3" s="481" t="s">
        <v>105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3"/>
      <c r="W3" s="2"/>
      <c r="X3" s="474" t="s">
        <v>0</v>
      </c>
      <c r="Y3" s="475"/>
      <c r="Z3" s="475"/>
      <c r="AA3" s="475"/>
      <c r="AB3" s="475"/>
      <c r="AC3" s="475"/>
      <c r="AD3" s="476"/>
    </row>
    <row r="4" spans="1:31" ht="15" customHeight="1" thickBot="1">
      <c r="A4" s="94" t="s">
        <v>1</v>
      </c>
      <c r="B4" s="87" t="s">
        <v>2</v>
      </c>
      <c r="C4" s="88" t="s">
        <v>3</v>
      </c>
      <c r="D4" s="88" t="s">
        <v>4</v>
      </c>
      <c r="E4" s="88" t="s">
        <v>5</v>
      </c>
      <c r="F4" s="88" t="s">
        <v>6</v>
      </c>
      <c r="G4" s="88" t="s">
        <v>7</v>
      </c>
      <c r="H4" s="88" t="s">
        <v>8</v>
      </c>
      <c r="I4" s="134" t="s">
        <v>9</v>
      </c>
      <c r="J4" s="134" t="s">
        <v>10</v>
      </c>
      <c r="K4" s="134" t="s">
        <v>12</v>
      </c>
      <c r="L4" s="134" t="s">
        <v>10</v>
      </c>
      <c r="M4" s="134" t="s">
        <v>106</v>
      </c>
      <c r="N4" s="134" t="s">
        <v>10</v>
      </c>
      <c r="O4" s="134" t="s">
        <v>15</v>
      </c>
      <c r="P4" s="134" t="s">
        <v>10</v>
      </c>
      <c r="Q4" s="134" t="s">
        <v>16</v>
      </c>
      <c r="R4" s="134" t="s">
        <v>10</v>
      </c>
      <c r="S4" s="134" t="s">
        <v>142</v>
      </c>
      <c r="T4" s="134" t="s">
        <v>10</v>
      </c>
      <c r="U4" s="136" t="s">
        <v>11</v>
      </c>
      <c r="V4" s="137" t="s">
        <v>142</v>
      </c>
      <c r="W4" s="139" t="s">
        <v>1</v>
      </c>
      <c r="X4" s="4" t="s">
        <v>9</v>
      </c>
      <c r="Y4" s="4" t="s">
        <v>12</v>
      </c>
      <c r="Z4" s="4" t="s">
        <v>13</v>
      </c>
      <c r="AA4" s="4" t="s">
        <v>15</v>
      </c>
      <c r="AB4" s="4" t="s">
        <v>16</v>
      </c>
      <c r="AC4" s="4" t="s">
        <v>103</v>
      </c>
      <c r="AD4" s="4" t="s">
        <v>103</v>
      </c>
      <c r="AE4" s="4" t="s">
        <v>103</v>
      </c>
    </row>
    <row r="5" spans="1:31" ht="15" customHeight="1">
      <c r="A5" s="108" t="s">
        <v>113</v>
      </c>
      <c r="B5" s="308">
        <v>5.3</v>
      </c>
      <c r="C5" s="309">
        <v>2.7</v>
      </c>
      <c r="D5" s="309">
        <v>1.8</v>
      </c>
      <c r="E5" s="309">
        <v>3</v>
      </c>
      <c r="F5" s="309">
        <v>0</v>
      </c>
      <c r="G5" s="309">
        <v>0</v>
      </c>
      <c r="H5" s="310">
        <v>754</v>
      </c>
      <c r="I5" s="425" t="s">
        <v>85</v>
      </c>
      <c r="J5" s="451"/>
      <c r="K5" s="425" t="s">
        <v>304</v>
      </c>
      <c r="L5" s="451"/>
      <c r="M5" s="450" t="s">
        <v>201</v>
      </c>
      <c r="N5" s="451"/>
      <c r="O5" s="412" t="s">
        <v>19</v>
      </c>
      <c r="P5" s="412"/>
      <c r="Q5" s="425" t="s">
        <v>305</v>
      </c>
      <c r="R5" s="426"/>
      <c r="S5" s="328" t="s">
        <v>357</v>
      </c>
      <c r="T5" s="329"/>
      <c r="U5" s="49" t="str">
        <f>IF(T5,"公斤","")</f>
        <v/>
      </c>
      <c r="V5" s="392" t="s">
        <v>358</v>
      </c>
      <c r="W5" s="76" t="str">
        <f>A5</f>
        <v>c5</v>
      </c>
      <c r="X5" s="76" t="str">
        <f>I6&amp;" "&amp;I7&amp;" "&amp;I8&amp;" "&amp;I9&amp;" "&amp;I10&amp;" "&amp;I11</f>
        <v xml:space="preserve">米 燕麥 糙米   </v>
      </c>
      <c r="Y5" s="76" t="str">
        <f>K6&amp;" "&amp;K7&amp;" "&amp;K8&amp;" "&amp;K9&amp;" "&amp;K10&amp;" "&amp;K11</f>
        <v xml:space="preserve">麵腸 甜椒 時蔬 薑 味噌 </v>
      </c>
      <c r="Z5" s="76" t="str">
        <f>M6&amp;" "&amp;M7&amp;" "&amp;M8&amp;" "&amp;M9&amp;" "&amp;M10&amp;" "&amp;M11</f>
        <v xml:space="preserve">四角油豆腐 白蘿蔔 薑 滷包  </v>
      </c>
      <c r="AA5" s="76" t="str">
        <f>O6&amp;" "&amp;O7&amp;" "&amp;O8&amp;" "&amp;O9&amp;" "&amp;O10&amp;" "&amp;O11</f>
        <v xml:space="preserve">蔬菜 薑    </v>
      </c>
      <c r="AB5" s="76" t="str">
        <f>Q6&amp;" "&amp;Q7&amp;" "&amp;Q8&amp;" "&amp;Q9&amp;" "&amp;Q10&amp;" "&amp;Q11</f>
        <v xml:space="preserve">金針菜乾 冬粉 素羊肉 薑  </v>
      </c>
      <c r="AC5" s="76" t="str">
        <f>S6&amp;" "&amp;S7&amp;" "&amp;S8&amp;" "&amp;S9&amp;" "&amp;S10&amp;" "&amp;S11</f>
        <v xml:space="preserve">點心     </v>
      </c>
      <c r="AD5" s="76" t="str">
        <f>V6&amp;" "&amp;V7&amp;" "&amp;V8&amp;" "&amp;V9&amp;" "&amp;V10&amp;" "&amp;V11</f>
        <v xml:space="preserve">     </v>
      </c>
      <c r="AE5" s="76" t="e">
        <f>#REF!&amp;" "&amp;#REF!&amp;" "&amp;#REF!&amp;" "&amp;#REF!&amp;" "&amp;#REF!&amp;" "&amp;#REF!</f>
        <v>#REF!</v>
      </c>
    </row>
    <row r="6" spans="1:31" ht="15" customHeight="1">
      <c r="A6" s="109"/>
      <c r="B6" s="308"/>
      <c r="C6" s="309"/>
      <c r="D6" s="309"/>
      <c r="E6" s="309"/>
      <c r="F6" s="309"/>
      <c r="G6" s="309"/>
      <c r="H6" s="310"/>
      <c r="I6" s="140" t="s">
        <v>20</v>
      </c>
      <c r="J6" s="140">
        <v>8</v>
      </c>
      <c r="K6" s="250" t="s">
        <v>253</v>
      </c>
      <c r="L6" s="141">
        <v>7</v>
      </c>
      <c r="M6" s="140" t="s">
        <v>43</v>
      </c>
      <c r="N6" s="166">
        <v>4</v>
      </c>
      <c r="O6" s="34" t="s">
        <v>15</v>
      </c>
      <c r="P6" s="34">
        <v>7</v>
      </c>
      <c r="Q6" s="140" t="s">
        <v>62</v>
      </c>
      <c r="R6" s="217">
        <v>0.2</v>
      </c>
      <c r="S6" s="193" t="s">
        <v>357</v>
      </c>
      <c r="T6" s="330">
        <v>9</v>
      </c>
      <c r="U6" s="37" t="str">
        <f t="shared" ref="U6:U10" si="0">IF(T6,"公斤","")</f>
        <v>公斤</v>
      </c>
      <c r="V6" s="340"/>
      <c r="W6" s="8"/>
      <c r="X6" s="8"/>
      <c r="Y6" s="8"/>
      <c r="Z6" s="8"/>
      <c r="AA6" s="8"/>
      <c r="AB6" s="8"/>
      <c r="AC6" s="8"/>
      <c r="AD6" s="8"/>
      <c r="AE6" s="8"/>
    </row>
    <row r="7" spans="1:31" ht="15" customHeight="1">
      <c r="A7" s="110">
        <v>45352</v>
      </c>
      <c r="B7" s="308"/>
      <c r="C7" s="309"/>
      <c r="D7" s="309"/>
      <c r="E7" s="309"/>
      <c r="F7" s="309"/>
      <c r="G7" s="309"/>
      <c r="H7" s="310"/>
      <c r="I7" s="140" t="s">
        <v>87</v>
      </c>
      <c r="J7" s="140">
        <v>0.4</v>
      </c>
      <c r="K7" s="140" t="s">
        <v>154</v>
      </c>
      <c r="L7" s="140">
        <v>1</v>
      </c>
      <c r="M7" s="166" t="s">
        <v>49</v>
      </c>
      <c r="N7" s="166">
        <v>3</v>
      </c>
      <c r="O7" s="32" t="s">
        <v>32</v>
      </c>
      <c r="P7" s="32">
        <v>0.05</v>
      </c>
      <c r="Q7" s="140" t="s">
        <v>34</v>
      </c>
      <c r="R7" s="217">
        <v>0.3</v>
      </c>
      <c r="S7" s="193"/>
      <c r="T7" s="330"/>
      <c r="U7" s="37" t="str">
        <f t="shared" si="0"/>
        <v/>
      </c>
      <c r="V7" s="340"/>
      <c r="W7" s="8"/>
      <c r="X7" s="8"/>
      <c r="Y7" s="8"/>
      <c r="Z7" s="8"/>
      <c r="AA7" s="8"/>
      <c r="AB7" s="8"/>
      <c r="AC7" s="8"/>
      <c r="AD7" s="8"/>
      <c r="AE7" s="8"/>
    </row>
    <row r="8" spans="1:31" ht="15" customHeight="1">
      <c r="A8" s="111"/>
      <c r="B8" s="308"/>
      <c r="C8" s="309"/>
      <c r="D8" s="309"/>
      <c r="E8" s="309"/>
      <c r="F8" s="309"/>
      <c r="G8" s="309"/>
      <c r="H8" s="310"/>
      <c r="I8" s="29" t="s">
        <v>37</v>
      </c>
      <c r="J8" s="29">
        <v>2</v>
      </c>
      <c r="K8" s="140" t="s">
        <v>155</v>
      </c>
      <c r="L8" s="140">
        <v>4</v>
      </c>
      <c r="M8" s="166" t="s">
        <v>32</v>
      </c>
      <c r="N8" s="166">
        <v>0.05</v>
      </c>
      <c r="O8" s="32"/>
      <c r="P8" s="32"/>
      <c r="Q8" s="140" t="s">
        <v>306</v>
      </c>
      <c r="R8" s="217">
        <v>1</v>
      </c>
      <c r="S8" s="193"/>
      <c r="T8" s="330"/>
      <c r="U8" s="37" t="str">
        <f t="shared" si="0"/>
        <v/>
      </c>
      <c r="V8" s="340"/>
      <c r="W8" s="8"/>
      <c r="X8" s="8"/>
      <c r="Y8" s="8"/>
      <c r="Z8" s="8"/>
      <c r="AA8" s="8"/>
      <c r="AB8" s="8"/>
      <c r="AC8" s="8"/>
      <c r="AD8" s="8"/>
      <c r="AE8" s="8"/>
    </row>
    <row r="9" spans="1:31" ht="15" customHeight="1">
      <c r="A9" s="109" t="s">
        <v>114</v>
      </c>
      <c r="B9" s="308"/>
      <c r="C9" s="309"/>
      <c r="D9" s="309"/>
      <c r="E9" s="309"/>
      <c r="F9" s="309"/>
      <c r="G9" s="309"/>
      <c r="H9" s="310"/>
      <c r="I9" s="140"/>
      <c r="J9" s="140"/>
      <c r="K9" s="140" t="s">
        <v>32</v>
      </c>
      <c r="L9" s="140">
        <v>0.05</v>
      </c>
      <c r="M9" s="29" t="s">
        <v>161</v>
      </c>
      <c r="N9" s="140"/>
      <c r="O9" s="32"/>
      <c r="P9" s="32"/>
      <c r="Q9" s="140" t="s">
        <v>32</v>
      </c>
      <c r="R9" s="217">
        <v>0.05</v>
      </c>
      <c r="S9" s="193"/>
      <c r="T9" s="330"/>
      <c r="U9" s="37" t="str">
        <f t="shared" si="0"/>
        <v/>
      </c>
      <c r="V9" s="340"/>
      <c r="W9" s="8"/>
      <c r="X9" s="8"/>
      <c r="Y9" s="8"/>
      <c r="Z9" s="8"/>
      <c r="AA9" s="8"/>
      <c r="AB9" s="8"/>
      <c r="AC9" s="8"/>
      <c r="AD9" s="8"/>
      <c r="AE9" s="8"/>
    </row>
    <row r="10" spans="1:31" ht="15" customHeight="1">
      <c r="A10" s="109"/>
      <c r="B10" s="308"/>
      <c r="C10" s="309"/>
      <c r="D10" s="309"/>
      <c r="E10" s="309"/>
      <c r="F10" s="309"/>
      <c r="G10" s="309"/>
      <c r="H10" s="310"/>
      <c r="I10" s="140"/>
      <c r="J10" s="140"/>
      <c r="K10" s="140" t="s">
        <v>45</v>
      </c>
      <c r="L10" s="140"/>
      <c r="M10" s="140"/>
      <c r="N10" s="140"/>
      <c r="O10" s="32"/>
      <c r="P10" s="32"/>
      <c r="Q10" s="140"/>
      <c r="R10" s="217"/>
      <c r="S10" s="193"/>
      <c r="T10" s="330"/>
      <c r="U10" s="37" t="str">
        <f t="shared" si="0"/>
        <v/>
      </c>
      <c r="V10" s="340"/>
      <c r="W10" s="8"/>
      <c r="X10" s="8"/>
      <c r="Y10" s="8"/>
      <c r="Z10" s="8"/>
      <c r="AA10" s="8"/>
      <c r="AB10" s="8"/>
      <c r="AC10" s="8"/>
      <c r="AD10" s="8"/>
      <c r="AE10" s="8"/>
    </row>
    <row r="11" spans="1:31" ht="15" customHeight="1" thickBot="1">
      <c r="A11" s="112"/>
      <c r="B11" s="311"/>
      <c r="C11" s="312"/>
      <c r="D11" s="312"/>
      <c r="E11" s="312"/>
      <c r="F11" s="312"/>
      <c r="G11" s="312"/>
      <c r="H11" s="313"/>
      <c r="I11" s="38"/>
      <c r="J11" s="38"/>
      <c r="K11" s="38"/>
      <c r="L11" s="38"/>
      <c r="M11" s="168"/>
      <c r="N11" s="168"/>
      <c r="O11" s="40"/>
      <c r="P11" s="40"/>
      <c r="Q11" s="38"/>
      <c r="R11" s="218"/>
      <c r="S11" s="332"/>
      <c r="T11" s="333"/>
      <c r="U11" s="41" t="str">
        <f>IF(T11,"公斤","")</f>
        <v/>
      </c>
      <c r="V11" s="341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ht="15" customHeight="1">
      <c r="A12" s="113" t="s">
        <v>115</v>
      </c>
      <c r="B12" s="308">
        <v>5</v>
      </c>
      <c r="C12" s="309">
        <v>2.4</v>
      </c>
      <c r="D12" s="309">
        <v>1.8</v>
      </c>
      <c r="E12" s="309">
        <v>3</v>
      </c>
      <c r="F12" s="309">
        <v>0</v>
      </c>
      <c r="G12" s="309">
        <v>0</v>
      </c>
      <c r="H12" s="310">
        <v>710</v>
      </c>
      <c r="I12" s="427" t="s">
        <v>17</v>
      </c>
      <c r="J12" s="424"/>
      <c r="K12" s="251" t="s">
        <v>307</v>
      </c>
      <c r="L12" s="252"/>
      <c r="M12" s="443" t="s">
        <v>79</v>
      </c>
      <c r="N12" s="444"/>
      <c r="O12" s="412" t="s">
        <v>19</v>
      </c>
      <c r="P12" s="412"/>
      <c r="Q12" s="427" t="s">
        <v>98</v>
      </c>
      <c r="R12" s="415"/>
      <c r="S12" s="328" t="s">
        <v>357</v>
      </c>
      <c r="T12" s="329"/>
      <c r="U12" s="49" t="str">
        <f>IF(T12,"公斤","")</f>
        <v/>
      </c>
      <c r="V12" s="392"/>
      <c r="W12" s="76" t="str">
        <f t="shared" ref="W12" si="1">A12</f>
        <v>d1</v>
      </c>
      <c r="X12" s="76" t="str">
        <f t="shared" ref="X12" si="2">I13&amp;" "&amp;I14&amp;" "&amp;I15&amp;" "&amp;I16&amp;" "&amp;I17&amp;" "&amp;I18</f>
        <v xml:space="preserve">米     </v>
      </c>
      <c r="Y12" s="76" t="str">
        <f>K13&amp;" "&amp;K14&amp;" "&amp;K15&amp;" "&amp;K16&amp;" "&amp;K17&amp;" "&amp;K18</f>
        <v xml:space="preserve">豆包 滷包    </v>
      </c>
      <c r="Z12" s="76" t="str">
        <f>M13&amp;" "&amp;M14&amp;" "&amp;M15&amp;" "&amp;M16&amp;" "&amp;M17&amp;" "&amp;M18</f>
        <v xml:space="preserve">冷凍菜豆(莢) 雞蛋 薑   </v>
      </c>
      <c r="AA12" s="76" t="str">
        <f>O13&amp;" "&amp;O14&amp;" "&amp;O15&amp;" "&amp;O16&amp;" "&amp;O17&amp;" "&amp;O18</f>
        <v xml:space="preserve">蔬菜 薑    </v>
      </c>
      <c r="AB12" s="76" t="str">
        <f>Q13&amp;" "&amp;Q14&amp;" "&amp;Q15&amp;" "&amp;Q16&amp;" "&amp;Q17&amp;" "&amp;Q18</f>
        <v xml:space="preserve">白蘿蔔 素羊肉 薑   </v>
      </c>
      <c r="AC12" s="76" t="str">
        <f>S13&amp;" "&amp;S14&amp;" "&amp;S15&amp;" "&amp;S16&amp;" "&amp;S17&amp;" "&amp;S18</f>
        <v xml:space="preserve">點心     </v>
      </c>
      <c r="AD12" s="76" t="str">
        <f>V13&amp;" "&amp;V14&amp;" "&amp;V15&amp;" "&amp;V16&amp;" "&amp;V17&amp;" "&amp;V18</f>
        <v xml:space="preserve">     </v>
      </c>
      <c r="AE12" s="76" t="e">
        <f>#REF!&amp;" "&amp;#REF!&amp;" "&amp;#REF!&amp;" "&amp;#REF!&amp;" "&amp;#REF!&amp;" "&amp;#REF!</f>
        <v>#REF!</v>
      </c>
    </row>
    <row r="13" spans="1:31" ht="15" customHeight="1">
      <c r="A13" s="114"/>
      <c r="B13" s="308"/>
      <c r="C13" s="309"/>
      <c r="D13" s="309"/>
      <c r="E13" s="309"/>
      <c r="F13" s="309"/>
      <c r="G13" s="309"/>
      <c r="H13" s="310"/>
      <c r="I13" s="29" t="s">
        <v>20</v>
      </c>
      <c r="J13" s="29">
        <v>10</v>
      </c>
      <c r="K13" s="250" t="s">
        <v>308</v>
      </c>
      <c r="L13" s="141">
        <v>6</v>
      </c>
      <c r="M13" s="169" t="s">
        <v>63</v>
      </c>
      <c r="N13" s="169">
        <v>6</v>
      </c>
      <c r="O13" s="34" t="s">
        <v>15</v>
      </c>
      <c r="P13" s="34">
        <v>7</v>
      </c>
      <c r="Q13" s="29" t="s">
        <v>49</v>
      </c>
      <c r="R13" s="219">
        <v>4</v>
      </c>
      <c r="S13" s="193" t="s">
        <v>357</v>
      </c>
      <c r="T13" s="330">
        <v>9</v>
      </c>
      <c r="U13" s="37" t="str">
        <f t="shared" ref="U13:U17" si="3">IF(T13,"公斤","")</f>
        <v>公斤</v>
      </c>
      <c r="V13" s="340"/>
      <c r="W13" s="8"/>
      <c r="X13" s="8"/>
      <c r="Y13" s="8"/>
      <c r="Z13" s="8"/>
      <c r="AA13" s="8"/>
      <c r="AB13" s="8"/>
      <c r="AC13" s="8"/>
      <c r="AD13" s="8"/>
      <c r="AE13" s="8"/>
    </row>
    <row r="14" spans="1:31" ht="15" customHeight="1">
      <c r="A14" s="115">
        <v>45355</v>
      </c>
      <c r="B14" s="308"/>
      <c r="C14" s="309"/>
      <c r="D14" s="309"/>
      <c r="E14" s="309"/>
      <c r="F14" s="309"/>
      <c r="G14" s="309"/>
      <c r="H14" s="310"/>
      <c r="I14" s="29"/>
      <c r="J14" s="29"/>
      <c r="K14" s="250" t="s">
        <v>46</v>
      </c>
      <c r="L14" s="141"/>
      <c r="M14" s="29" t="s">
        <v>259</v>
      </c>
      <c r="N14" s="170">
        <v>2</v>
      </c>
      <c r="O14" s="32" t="s">
        <v>32</v>
      </c>
      <c r="P14" s="32">
        <v>0.05</v>
      </c>
      <c r="Q14" s="140" t="s">
        <v>306</v>
      </c>
      <c r="R14" s="217">
        <v>1</v>
      </c>
      <c r="S14" s="193"/>
      <c r="T14" s="330"/>
      <c r="U14" s="37" t="str">
        <f t="shared" si="3"/>
        <v/>
      </c>
      <c r="V14" s="340"/>
      <c r="W14" s="8"/>
      <c r="X14" s="8"/>
      <c r="Y14" s="8"/>
      <c r="Z14" s="8"/>
      <c r="AA14" s="8"/>
      <c r="AB14" s="8"/>
      <c r="AC14" s="8"/>
      <c r="AD14" s="8"/>
      <c r="AE14" s="8"/>
    </row>
    <row r="15" spans="1:31" ht="15" customHeight="1">
      <c r="A15" s="116"/>
      <c r="B15" s="308"/>
      <c r="C15" s="309"/>
      <c r="D15" s="309"/>
      <c r="E15" s="309"/>
      <c r="F15" s="309"/>
      <c r="G15" s="309"/>
      <c r="H15" s="310"/>
      <c r="I15" s="29"/>
      <c r="J15" s="29"/>
      <c r="K15" s="250"/>
      <c r="L15" s="141"/>
      <c r="M15" s="170" t="s">
        <v>32</v>
      </c>
      <c r="N15" s="170">
        <v>0.05</v>
      </c>
      <c r="O15" s="32"/>
      <c r="P15" s="32"/>
      <c r="Q15" s="29" t="s">
        <v>32</v>
      </c>
      <c r="R15" s="219">
        <v>0.05</v>
      </c>
      <c r="S15" s="193"/>
      <c r="T15" s="330"/>
      <c r="U15" s="37" t="str">
        <f t="shared" si="3"/>
        <v/>
      </c>
      <c r="V15" s="340"/>
      <c r="W15" s="8"/>
      <c r="X15" s="8"/>
      <c r="Y15" s="8"/>
      <c r="Z15" s="8"/>
      <c r="AA15" s="8"/>
      <c r="AB15" s="8"/>
      <c r="AC15" s="8"/>
      <c r="AD15" s="8"/>
      <c r="AE15" s="8"/>
    </row>
    <row r="16" spans="1:31" ht="15" customHeight="1">
      <c r="A16" s="114" t="s">
        <v>116</v>
      </c>
      <c r="B16" s="308"/>
      <c r="C16" s="309"/>
      <c r="D16" s="309"/>
      <c r="E16" s="309"/>
      <c r="F16" s="309"/>
      <c r="G16" s="309"/>
      <c r="H16" s="310"/>
      <c r="I16" s="29"/>
      <c r="J16" s="29"/>
      <c r="K16" s="250"/>
      <c r="L16" s="141"/>
      <c r="M16" s="170"/>
      <c r="N16" s="170"/>
      <c r="O16" s="32"/>
      <c r="P16" s="32"/>
      <c r="Q16" s="29"/>
      <c r="R16" s="219"/>
      <c r="S16" s="193"/>
      <c r="T16" s="330"/>
      <c r="U16" s="37" t="str">
        <f t="shared" si="3"/>
        <v/>
      </c>
      <c r="V16" s="340"/>
      <c r="W16" s="8"/>
      <c r="X16" s="8"/>
      <c r="Y16" s="8"/>
      <c r="Z16" s="8"/>
      <c r="AA16" s="8"/>
      <c r="AB16" s="8"/>
      <c r="AC16" s="8"/>
      <c r="AD16" s="8"/>
      <c r="AE16" s="8"/>
    </row>
    <row r="17" spans="1:31" ht="15" customHeight="1">
      <c r="A17" s="114"/>
      <c r="B17" s="308"/>
      <c r="C17" s="309"/>
      <c r="D17" s="309"/>
      <c r="E17" s="309"/>
      <c r="F17" s="309"/>
      <c r="G17" s="309"/>
      <c r="H17" s="310"/>
      <c r="I17" s="29"/>
      <c r="J17" s="29"/>
      <c r="K17" s="250"/>
      <c r="L17" s="141"/>
      <c r="M17" s="9"/>
      <c r="N17" s="170"/>
      <c r="O17" s="32"/>
      <c r="P17" s="32"/>
      <c r="Q17" s="29"/>
      <c r="R17" s="219"/>
      <c r="S17" s="193"/>
      <c r="T17" s="330"/>
      <c r="U17" s="37" t="str">
        <f t="shared" si="3"/>
        <v/>
      </c>
      <c r="V17" s="340"/>
      <c r="W17" s="8"/>
      <c r="X17" s="8"/>
      <c r="Y17" s="8"/>
      <c r="Z17" s="8"/>
      <c r="AA17" s="8"/>
      <c r="AB17" s="8"/>
      <c r="AC17" s="8"/>
      <c r="AD17" s="8"/>
      <c r="AE17" s="8"/>
    </row>
    <row r="18" spans="1:31" ht="15" customHeight="1" thickBot="1">
      <c r="A18" s="117"/>
      <c r="B18" s="311"/>
      <c r="C18" s="312"/>
      <c r="D18" s="312"/>
      <c r="E18" s="312"/>
      <c r="F18" s="312"/>
      <c r="G18" s="312"/>
      <c r="H18" s="313"/>
      <c r="I18" s="38"/>
      <c r="J18" s="38"/>
      <c r="K18" s="253"/>
      <c r="L18" s="167"/>
      <c r="M18" s="168"/>
      <c r="N18" s="168"/>
      <c r="O18" s="40"/>
      <c r="P18" s="40"/>
      <c r="Q18" s="38"/>
      <c r="R18" s="218"/>
      <c r="S18" s="332"/>
      <c r="T18" s="333"/>
      <c r="U18" s="41" t="str">
        <f>IF(T18,"公斤","")</f>
        <v/>
      </c>
      <c r="V18" s="341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15" customHeight="1">
      <c r="A19" s="113" t="s">
        <v>117</v>
      </c>
      <c r="B19" s="308">
        <v>5</v>
      </c>
      <c r="C19" s="309">
        <v>2.5</v>
      </c>
      <c r="D19" s="309">
        <v>1.9</v>
      </c>
      <c r="E19" s="309">
        <v>4</v>
      </c>
      <c r="F19" s="309">
        <v>0</v>
      </c>
      <c r="G19" s="309">
        <v>0</v>
      </c>
      <c r="H19" s="310">
        <v>765</v>
      </c>
      <c r="I19" s="427" t="s">
        <v>33</v>
      </c>
      <c r="J19" s="424"/>
      <c r="K19" s="251" t="s">
        <v>310</v>
      </c>
      <c r="L19" s="252"/>
      <c r="M19" s="452" t="s">
        <v>202</v>
      </c>
      <c r="N19" s="453"/>
      <c r="O19" s="86" t="s">
        <v>19</v>
      </c>
      <c r="P19" s="86"/>
      <c r="Q19" s="427" t="s">
        <v>312</v>
      </c>
      <c r="R19" s="415"/>
      <c r="S19" s="328" t="s">
        <v>357</v>
      </c>
      <c r="T19" s="329"/>
      <c r="U19" s="85" t="str">
        <f>IF(T19,"公斤","")</f>
        <v/>
      </c>
      <c r="V19" s="340"/>
      <c r="W19" s="76" t="str">
        <f t="shared" ref="W19:W75" si="4">A19</f>
        <v>d2</v>
      </c>
      <c r="X19" s="76" t="str">
        <f t="shared" ref="X19:X75" si="5">I20&amp;" "&amp;I21&amp;" "&amp;I22&amp;" "&amp;I23&amp;" "&amp;I24&amp;" "&amp;I25</f>
        <v xml:space="preserve">米 糙米    </v>
      </c>
      <c r="Y19" s="76" t="str">
        <f t="shared" ref="Y19:Y75" si="6">K20&amp;" "&amp;K21&amp;" "&amp;K22&amp;" "&amp;K23&amp;" "&amp;K24&amp;" "&amp;K25</f>
        <v xml:space="preserve">素排     </v>
      </c>
      <c r="Z19" s="76" t="str">
        <f>M20&amp;" "&amp;M21&amp;" "&amp;M22&amp;" "&amp;M23&amp;" "&amp;M24&amp;" "&amp;M25</f>
        <v>杏鮑菇 時蔬 西洋芹菜 胡蘿蔔 薑 九層塔</v>
      </c>
      <c r="AA19" s="76" t="str">
        <f t="shared" ref="AA19:AA75" si="7">O20&amp;" "&amp;O21&amp;" "&amp;O22&amp;" "&amp;O23&amp;" "&amp;O24&amp;" "&amp;O25</f>
        <v xml:space="preserve">蔬菜 薑    </v>
      </c>
      <c r="AB19" s="76" t="str">
        <f t="shared" ref="AB19:AB75" si="8">Q20&amp;" "&amp;Q21&amp;" "&amp;Q22&amp;" "&amp;Q23&amp;" "&amp;Q24&amp;" "&amp;Q25</f>
        <v xml:space="preserve">時蔬 味噌    </v>
      </c>
      <c r="AC19" s="76" t="str">
        <f t="shared" ref="AC19:AC75" si="9">S20&amp;" "&amp;S21&amp;" "&amp;S22&amp;" "&amp;S23&amp;" "&amp;S24&amp;" "&amp;S25</f>
        <v xml:space="preserve">點心     </v>
      </c>
      <c r="AD19" s="76" t="str">
        <f>V20&amp;" "&amp;V21&amp;" "&amp;V22&amp;" "&amp;V23&amp;" "&amp;V24&amp;" "&amp;V25</f>
        <v xml:space="preserve">     </v>
      </c>
      <c r="AE19" s="76" t="e">
        <f>#REF!&amp;" "&amp;#REF!&amp;" "&amp;#REF!&amp;" "&amp;#REF!&amp;" "&amp;#REF!&amp;" "&amp;#REF!</f>
        <v>#REF!</v>
      </c>
    </row>
    <row r="20" spans="1:31" ht="15" customHeight="1">
      <c r="A20" s="114"/>
      <c r="B20" s="308"/>
      <c r="C20" s="309"/>
      <c r="D20" s="309"/>
      <c r="E20" s="309"/>
      <c r="F20" s="309"/>
      <c r="G20" s="309"/>
      <c r="H20" s="310"/>
      <c r="I20" s="29" t="s">
        <v>20</v>
      </c>
      <c r="J20" s="29">
        <v>8</v>
      </c>
      <c r="K20" s="250" t="s">
        <v>313</v>
      </c>
      <c r="L20" s="141">
        <v>6</v>
      </c>
      <c r="M20" s="171" t="s">
        <v>67</v>
      </c>
      <c r="N20" s="171">
        <v>3</v>
      </c>
      <c r="O20" s="34" t="s">
        <v>15</v>
      </c>
      <c r="P20" s="34">
        <v>7</v>
      </c>
      <c r="Q20" s="144" t="s">
        <v>155</v>
      </c>
      <c r="R20" s="220">
        <v>3</v>
      </c>
      <c r="S20" s="193" t="s">
        <v>357</v>
      </c>
      <c r="T20" s="330">
        <v>9</v>
      </c>
      <c r="U20" s="37" t="str">
        <f t="shared" ref="U20:U24" si="10">IF(T20,"公斤","")</f>
        <v>公斤</v>
      </c>
      <c r="V20" s="340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" customHeight="1">
      <c r="A21" s="115">
        <v>45356</v>
      </c>
      <c r="B21" s="308"/>
      <c r="C21" s="309"/>
      <c r="D21" s="309"/>
      <c r="E21" s="309"/>
      <c r="F21" s="309"/>
      <c r="G21" s="309"/>
      <c r="H21" s="310"/>
      <c r="I21" s="29" t="s">
        <v>37</v>
      </c>
      <c r="J21" s="29">
        <v>2</v>
      </c>
      <c r="K21" s="250"/>
      <c r="L21" s="141"/>
      <c r="M21" s="172" t="s">
        <v>155</v>
      </c>
      <c r="N21" s="172">
        <v>3</v>
      </c>
      <c r="O21" s="32" t="s">
        <v>32</v>
      </c>
      <c r="P21" s="32">
        <v>0.05</v>
      </c>
      <c r="Q21" s="29" t="s">
        <v>45</v>
      </c>
      <c r="R21" s="219">
        <v>0.6</v>
      </c>
      <c r="S21" s="193"/>
      <c r="T21" s="330"/>
      <c r="U21" s="37" t="str">
        <f t="shared" si="10"/>
        <v/>
      </c>
      <c r="V21" s="340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" customHeight="1">
      <c r="A22" s="116"/>
      <c r="B22" s="308"/>
      <c r="C22" s="309"/>
      <c r="D22" s="309"/>
      <c r="E22" s="309"/>
      <c r="F22" s="309"/>
      <c r="G22" s="309"/>
      <c r="H22" s="310"/>
      <c r="I22" s="29"/>
      <c r="J22" s="29"/>
      <c r="K22" s="250"/>
      <c r="L22" s="141"/>
      <c r="M22" s="171" t="s">
        <v>203</v>
      </c>
      <c r="N22" s="171">
        <v>2</v>
      </c>
      <c r="O22" s="32"/>
      <c r="P22" s="32"/>
      <c r="Q22" s="29"/>
      <c r="R22" s="219"/>
      <c r="S22" s="193"/>
      <c r="T22" s="330"/>
      <c r="U22" s="37" t="str">
        <f t="shared" si="10"/>
        <v/>
      </c>
      <c r="V22" s="340"/>
      <c r="W22" s="8"/>
      <c r="X22" s="8"/>
      <c r="Y22" s="8"/>
      <c r="Z22" s="8"/>
      <c r="AA22" s="8"/>
      <c r="AB22" s="8"/>
      <c r="AC22" s="8"/>
      <c r="AD22" s="8"/>
      <c r="AE22" s="8"/>
    </row>
    <row r="23" spans="1:31" ht="15" customHeight="1">
      <c r="A23" s="114" t="s">
        <v>118</v>
      </c>
      <c r="B23" s="308"/>
      <c r="C23" s="309"/>
      <c r="D23" s="309"/>
      <c r="E23" s="309"/>
      <c r="F23" s="309"/>
      <c r="G23" s="309"/>
      <c r="H23" s="310"/>
      <c r="I23" s="29"/>
      <c r="J23" s="29"/>
      <c r="K23" s="250"/>
      <c r="L23" s="141"/>
      <c r="M23" s="144" t="s">
        <v>25</v>
      </c>
      <c r="N23" s="171">
        <v>1</v>
      </c>
      <c r="O23" s="32"/>
      <c r="P23" s="32"/>
      <c r="Q23" s="29"/>
      <c r="R23" s="219"/>
      <c r="S23" s="193"/>
      <c r="T23" s="330"/>
      <c r="U23" s="37" t="str">
        <f t="shared" si="10"/>
        <v/>
      </c>
      <c r="V23" s="340"/>
      <c r="W23" s="8"/>
      <c r="X23" s="8"/>
      <c r="Y23" s="8"/>
      <c r="Z23" s="8"/>
      <c r="AA23" s="8"/>
      <c r="AB23" s="8"/>
      <c r="AC23" s="8"/>
      <c r="AD23" s="8"/>
      <c r="AE23" s="8"/>
    </row>
    <row r="24" spans="1:31" ht="15" customHeight="1">
      <c r="A24" s="114"/>
      <c r="B24" s="308"/>
      <c r="C24" s="309"/>
      <c r="D24" s="309"/>
      <c r="E24" s="309"/>
      <c r="F24" s="309"/>
      <c r="G24" s="309"/>
      <c r="H24" s="310"/>
      <c r="I24" s="29"/>
      <c r="J24" s="29"/>
      <c r="K24" s="250"/>
      <c r="L24" s="141"/>
      <c r="M24" s="171" t="s">
        <v>32</v>
      </c>
      <c r="N24" s="171">
        <v>0.05</v>
      </c>
      <c r="O24" s="32"/>
      <c r="P24" s="32"/>
      <c r="Q24" s="29"/>
      <c r="R24" s="219"/>
      <c r="S24" s="193"/>
      <c r="T24" s="330"/>
      <c r="U24" s="37" t="str">
        <f t="shared" si="10"/>
        <v/>
      </c>
      <c r="V24" s="340"/>
      <c r="W24" s="8"/>
      <c r="X24" s="8"/>
      <c r="Y24" s="8"/>
      <c r="Z24" s="8"/>
      <c r="AA24" s="8"/>
      <c r="AB24" s="8"/>
      <c r="AC24" s="8"/>
      <c r="AD24" s="8"/>
      <c r="AE24" s="8"/>
    </row>
    <row r="25" spans="1:31" ht="15" customHeight="1" thickBot="1">
      <c r="A25" s="117"/>
      <c r="B25" s="311"/>
      <c r="C25" s="312"/>
      <c r="D25" s="312"/>
      <c r="E25" s="312"/>
      <c r="F25" s="312"/>
      <c r="G25" s="312"/>
      <c r="H25" s="313"/>
      <c r="I25" s="38"/>
      <c r="J25" s="38"/>
      <c r="K25" s="253"/>
      <c r="L25" s="167"/>
      <c r="M25" s="173" t="s">
        <v>54</v>
      </c>
      <c r="N25" s="173"/>
      <c r="O25" s="40"/>
      <c r="P25" s="40"/>
      <c r="Q25" s="167"/>
      <c r="R25" s="223"/>
      <c r="S25" s="332"/>
      <c r="T25" s="333"/>
      <c r="U25" s="41" t="str">
        <f>IF(T25,"公斤","")</f>
        <v/>
      </c>
      <c r="V25" s="341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ht="15" customHeight="1">
      <c r="A26" s="118" t="s">
        <v>119</v>
      </c>
      <c r="B26" s="308">
        <v>5.2</v>
      </c>
      <c r="C26" s="309">
        <v>1.8</v>
      </c>
      <c r="D26" s="309">
        <v>1.5</v>
      </c>
      <c r="E26" s="309">
        <v>3</v>
      </c>
      <c r="F26" s="309">
        <v>0</v>
      </c>
      <c r="G26" s="309">
        <v>0</v>
      </c>
      <c r="H26" s="310">
        <v>672</v>
      </c>
      <c r="I26" s="418" t="s">
        <v>143</v>
      </c>
      <c r="J26" s="470"/>
      <c r="K26" s="386" t="s">
        <v>315</v>
      </c>
      <c r="L26" s="385"/>
      <c r="M26" s="418" t="s">
        <v>204</v>
      </c>
      <c r="N26" s="446"/>
      <c r="O26" s="86" t="s">
        <v>19</v>
      </c>
      <c r="P26" s="86"/>
      <c r="Q26" s="428" t="s">
        <v>277</v>
      </c>
      <c r="R26" s="429"/>
      <c r="S26" s="334" t="s">
        <v>357</v>
      </c>
      <c r="T26" s="335"/>
      <c r="U26" s="85" t="str">
        <f>IF(T26,"公斤","")</f>
        <v/>
      </c>
      <c r="V26" s="340"/>
      <c r="W26" s="76" t="str">
        <f t="shared" si="4"/>
        <v>d3</v>
      </c>
      <c r="X26" s="76" t="str">
        <f t="shared" si="5"/>
        <v xml:space="preserve">米 糯米    </v>
      </c>
      <c r="Y26" s="76" t="str">
        <f t="shared" si="6"/>
        <v xml:space="preserve">百頁豆腐 白蘿蔔 胡蘿蔔 薑 滷包 </v>
      </c>
      <c r="Z26" s="76" t="str">
        <f>M27&amp;" "&amp;M28&amp;" "&amp;M29&amp;" "&amp;M30&amp;" "&amp;M31&amp;" "&amp;M32</f>
        <v xml:space="preserve">豆包 冷凍芋頭丁 時蔬 乾香菇 薑 </v>
      </c>
      <c r="AA26" s="76" t="str">
        <f t="shared" si="7"/>
        <v xml:space="preserve">蔬菜 薑    </v>
      </c>
      <c r="AB26" s="76" t="str">
        <f t="shared" si="8"/>
        <v xml:space="preserve">紫菜 蔬菜丸子 薑   </v>
      </c>
      <c r="AC26" s="76" t="str">
        <f t="shared" si="9"/>
        <v xml:space="preserve">點心     </v>
      </c>
      <c r="AD26" s="76" t="str">
        <f>V27&amp;" "&amp;V28&amp;" "&amp;V29&amp;" "&amp;V30&amp;" "&amp;V31&amp;" "&amp;V32</f>
        <v xml:space="preserve">     </v>
      </c>
      <c r="AE26" s="76" t="e">
        <f>#REF!&amp;" "&amp;#REF!&amp;" "&amp;#REF!&amp;" "&amp;#REF!&amp;" "&amp;#REF!&amp;" "&amp;#REF!</f>
        <v>#REF!</v>
      </c>
    </row>
    <row r="27" spans="1:31" ht="15" customHeight="1">
      <c r="A27" s="118"/>
      <c r="B27" s="308"/>
      <c r="C27" s="309"/>
      <c r="D27" s="309"/>
      <c r="E27" s="309"/>
      <c r="F27" s="309"/>
      <c r="G27" s="309"/>
      <c r="H27" s="310"/>
      <c r="I27" s="141" t="s">
        <v>20</v>
      </c>
      <c r="J27" s="141">
        <v>7</v>
      </c>
      <c r="K27" s="256" t="s">
        <v>316</v>
      </c>
      <c r="L27" s="141">
        <v>7</v>
      </c>
      <c r="M27" s="141" t="s">
        <v>308</v>
      </c>
      <c r="N27" s="141">
        <v>2</v>
      </c>
      <c r="O27" s="34" t="s">
        <v>15</v>
      </c>
      <c r="P27" s="34">
        <v>7</v>
      </c>
      <c r="Q27" s="29" t="s">
        <v>80</v>
      </c>
      <c r="R27" s="219">
        <v>0.1</v>
      </c>
      <c r="S27" s="193" t="s">
        <v>357</v>
      </c>
      <c r="T27" s="330">
        <v>9</v>
      </c>
      <c r="U27" s="37" t="str">
        <f t="shared" ref="U27:U31" si="11">IF(T27,"公斤","")</f>
        <v>公斤</v>
      </c>
      <c r="V27" s="340"/>
      <c r="W27" s="8"/>
      <c r="X27" s="8"/>
      <c r="Y27" s="8"/>
      <c r="Z27" s="8"/>
      <c r="AA27" s="8"/>
      <c r="AB27" s="8"/>
      <c r="AC27" s="8"/>
      <c r="AD27" s="8"/>
      <c r="AE27" s="8"/>
    </row>
    <row r="28" spans="1:31" ht="15" customHeight="1">
      <c r="A28" s="119">
        <v>45357</v>
      </c>
      <c r="B28" s="308"/>
      <c r="C28" s="309"/>
      <c r="D28" s="309"/>
      <c r="E28" s="309"/>
      <c r="F28" s="309"/>
      <c r="G28" s="309"/>
      <c r="H28" s="310"/>
      <c r="I28" s="141" t="s">
        <v>68</v>
      </c>
      <c r="J28" s="141">
        <v>3</v>
      </c>
      <c r="K28" s="256" t="s">
        <v>49</v>
      </c>
      <c r="L28" s="141">
        <v>4</v>
      </c>
      <c r="M28" s="174" t="s">
        <v>205</v>
      </c>
      <c r="N28" s="141">
        <v>1</v>
      </c>
      <c r="O28" s="32" t="s">
        <v>32</v>
      </c>
      <c r="P28" s="32">
        <v>0.05</v>
      </c>
      <c r="Q28" s="224" t="s">
        <v>317</v>
      </c>
      <c r="R28" s="225">
        <v>1</v>
      </c>
      <c r="S28" s="193"/>
      <c r="T28" s="330"/>
      <c r="U28" s="37" t="str">
        <f t="shared" si="11"/>
        <v/>
      </c>
      <c r="V28" s="340"/>
      <c r="W28" s="8"/>
      <c r="X28" s="8"/>
      <c r="Y28" s="8"/>
      <c r="Z28" s="8"/>
      <c r="AA28" s="8"/>
      <c r="AB28" s="8"/>
      <c r="AC28" s="8"/>
      <c r="AD28" s="8"/>
      <c r="AE28" s="8"/>
    </row>
    <row r="29" spans="1:31" ht="15" customHeight="1">
      <c r="A29" s="120"/>
      <c r="B29" s="308"/>
      <c r="C29" s="309"/>
      <c r="D29" s="309"/>
      <c r="E29" s="309"/>
      <c r="F29" s="309"/>
      <c r="G29" s="309"/>
      <c r="H29" s="310"/>
      <c r="I29" s="141"/>
      <c r="J29" s="141"/>
      <c r="K29" s="256" t="s">
        <v>25</v>
      </c>
      <c r="L29" s="141">
        <v>0.5</v>
      </c>
      <c r="M29" s="141" t="s">
        <v>19</v>
      </c>
      <c r="N29" s="141">
        <v>2</v>
      </c>
      <c r="O29" s="32"/>
      <c r="P29" s="32"/>
      <c r="Q29" s="29" t="s">
        <v>32</v>
      </c>
      <c r="R29" s="219">
        <v>0.05</v>
      </c>
      <c r="S29" s="193"/>
      <c r="T29" s="330"/>
      <c r="U29" s="37" t="str">
        <f t="shared" si="11"/>
        <v/>
      </c>
      <c r="V29" s="340"/>
      <c r="W29" s="8"/>
      <c r="X29" s="8"/>
      <c r="Y29" s="8"/>
      <c r="Z29" s="8"/>
      <c r="AA29" s="8"/>
      <c r="AB29" s="8"/>
      <c r="AC29" s="8"/>
      <c r="AD29" s="8"/>
      <c r="AE29" s="8"/>
    </row>
    <row r="30" spans="1:31" ht="15" customHeight="1">
      <c r="A30" s="118" t="s">
        <v>120</v>
      </c>
      <c r="B30" s="308"/>
      <c r="C30" s="309"/>
      <c r="D30" s="309"/>
      <c r="E30" s="309"/>
      <c r="F30" s="309"/>
      <c r="G30" s="309"/>
      <c r="H30" s="310"/>
      <c r="I30" s="141"/>
      <c r="J30" s="141"/>
      <c r="K30" s="29" t="s">
        <v>32</v>
      </c>
      <c r="L30" s="29">
        <v>0.05</v>
      </c>
      <c r="M30" s="141" t="s">
        <v>69</v>
      </c>
      <c r="N30" s="141">
        <v>0.05</v>
      </c>
      <c r="O30" s="32"/>
      <c r="P30" s="32"/>
      <c r="Q30" s="29"/>
      <c r="R30" s="219"/>
      <c r="S30" s="193"/>
      <c r="T30" s="330"/>
      <c r="U30" s="37" t="str">
        <f t="shared" si="11"/>
        <v/>
      </c>
      <c r="V30" s="340"/>
      <c r="W30" s="8"/>
      <c r="X30" s="8"/>
      <c r="Y30" s="8"/>
      <c r="Z30" s="8"/>
      <c r="AA30" s="8"/>
      <c r="AB30" s="8"/>
      <c r="AC30" s="8"/>
      <c r="AD30" s="8"/>
      <c r="AE30" s="8"/>
    </row>
    <row r="31" spans="1:31" ht="15" customHeight="1">
      <c r="A31" s="118"/>
      <c r="B31" s="308"/>
      <c r="C31" s="309"/>
      <c r="D31" s="309"/>
      <c r="E31" s="309"/>
      <c r="F31" s="309"/>
      <c r="G31" s="309"/>
      <c r="H31" s="310"/>
      <c r="I31" s="141"/>
      <c r="J31" s="141"/>
      <c r="K31" s="29" t="s">
        <v>161</v>
      </c>
      <c r="L31" s="29"/>
      <c r="M31" s="141" t="s">
        <v>32</v>
      </c>
      <c r="N31" s="141">
        <v>0.05</v>
      </c>
      <c r="O31" s="32"/>
      <c r="P31" s="32"/>
      <c r="Q31" s="193"/>
      <c r="R31" s="226"/>
      <c r="S31" s="193"/>
      <c r="T31" s="330"/>
      <c r="U31" s="37" t="str">
        <f t="shared" si="11"/>
        <v/>
      </c>
      <c r="V31" s="340"/>
      <c r="W31" s="8"/>
      <c r="X31" s="8"/>
      <c r="Y31" s="8"/>
      <c r="Z31" s="8"/>
      <c r="AA31" s="8"/>
      <c r="AB31" s="8"/>
      <c r="AC31" s="8"/>
      <c r="AD31" s="8"/>
      <c r="AE31" s="8"/>
    </row>
    <row r="32" spans="1:31" ht="15" customHeight="1" thickBot="1">
      <c r="A32" s="118"/>
      <c r="B32" s="311"/>
      <c r="C32" s="312"/>
      <c r="D32" s="312"/>
      <c r="E32" s="312"/>
      <c r="F32" s="312"/>
      <c r="G32" s="312"/>
      <c r="H32" s="313"/>
      <c r="I32" s="142"/>
      <c r="J32" s="142"/>
      <c r="K32" s="38"/>
      <c r="L32" s="38"/>
      <c r="M32" s="141"/>
      <c r="N32" s="175"/>
      <c r="O32" s="40"/>
      <c r="P32" s="40"/>
      <c r="Q32" s="227"/>
      <c r="R32" s="228"/>
      <c r="S32" s="227"/>
      <c r="T32" s="331"/>
      <c r="U32" s="41" t="str">
        <f>IF(T32,"公斤","")</f>
        <v/>
      </c>
      <c r="V32" s="341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ht="15" customHeight="1">
      <c r="A33" s="113" t="s">
        <v>121</v>
      </c>
      <c r="B33" s="314">
        <v>5.9</v>
      </c>
      <c r="C33" s="315">
        <v>2.5</v>
      </c>
      <c r="D33" s="315">
        <v>1.6</v>
      </c>
      <c r="E33" s="315">
        <v>3</v>
      </c>
      <c r="F33" s="315">
        <v>0</v>
      </c>
      <c r="G33" s="315">
        <v>0</v>
      </c>
      <c r="H33" s="326">
        <v>776</v>
      </c>
      <c r="I33" s="427" t="s">
        <v>33</v>
      </c>
      <c r="J33" s="424"/>
      <c r="K33" s="488" t="s">
        <v>318</v>
      </c>
      <c r="L33" s="489"/>
      <c r="M33" s="414" t="s">
        <v>208</v>
      </c>
      <c r="N33" s="424"/>
      <c r="O33" s="86" t="s">
        <v>19</v>
      </c>
      <c r="P33" s="86"/>
      <c r="Q33" s="427" t="s">
        <v>278</v>
      </c>
      <c r="R33" s="415"/>
      <c r="S33" s="328" t="s">
        <v>357</v>
      </c>
      <c r="T33" s="329"/>
      <c r="U33" s="85" t="str">
        <f t="shared" ref="U33:U96" si="12">IF(T33,"公斤","")</f>
        <v/>
      </c>
      <c r="V33" s="340"/>
      <c r="W33" s="76" t="str">
        <f t="shared" si="4"/>
        <v>d4</v>
      </c>
      <c r="X33" s="76" t="str">
        <f t="shared" si="5"/>
        <v xml:space="preserve">米 糙米    </v>
      </c>
      <c r="Y33" s="76" t="str">
        <f t="shared" si="6"/>
        <v xml:space="preserve">麵腸 杏鮑菇 時瓜 薑 九層塔 </v>
      </c>
      <c r="Z33" s="76" t="str">
        <f>M34&amp;" "&amp;M35&amp;" "&amp;M36&amp;" "&amp;M37&amp;" "&amp;M38&amp;" "&amp;M39</f>
        <v xml:space="preserve">雞蛋 時蔬 乾香菇 薑  </v>
      </c>
      <c r="AA33" s="76" t="str">
        <f t="shared" si="7"/>
        <v xml:space="preserve">蔬菜 薑    </v>
      </c>
      <c r="AB33" s="76" t="str">
        <f t="shared" si="8"/>
        <v xml:space="preserve">紅豆 黑糯米 紅砂糖   </v>
      </c>
      <c r="AC33" s="76" t="str">
        <f t="shared" si="9"/>
        <v xml:space="preserve">點心     </v>
      </c>
      <c r="AD33" s="76" t="str">
        <f>V34&amp;" "&amp;V35&amp;" "&amp;V36&amp;" "&amp;V37&amp;" "&amp;V38&amp;" "&amp;V39</f>
        <v xml:space="preserve">     </v>
      </c>
      <c r="AE33" s="76" t="e">
        <f>#REF!&amp;" "&amp;#REF!&amp;" "&amp;#REF!&amp;" "&amp;#REF!&amp;" "&amp;#REF!&amp;" "&amp;#REF!</f>
        <v>#REF!</v>
      </c>
    </row>
    <row r="34" spans="1:31" ht="15" customHeight="1">
      <c r="A34" s="114"/>
      <c r="B34" s="314"/>
      <c r="C34" s="315"/>
      <c r="D34" s="315"/>
      <c r="E34" s="315"/>
      <c r="F34" s="315"/>
      <c r="G34" s="315"/>
      <c r="H34" s="326"/>
      <c r="I34" s="29" t="s">
        <v>20</v>
      </c>
      <c r="J34" s="29">
        <v>8</v>
      </c>
      <c r="K34" s="250" t="s">
        <v>253</v>
      </c>
      <c r="L34" s="141">
        <v>7</v>
      </c>
      <c r="M34" s="144" t="s">
        <v>35</v>
      </c>
      <c r="N34" s="144">
        <v>3</v>
      </c>
      <c r="O34" s="34" t="s">
        <v>15</v>
      </c>
      <c r="P34" s="34">
        <v>7</v>
      </c>
      <c r="Q34" s="29" t="s">
        <v>84</v>
      </c>
      <c r="R34" s="219">
        <v>1</v>
      </c>
      <c r="S34" s="193" t="s">
        <v>357</v>
      </c>
      <c r="T34" s="330">
        <v>9</v>
      </c>
      <c r="U34" s="37" t="str">
        <f t="shared" si="12"/>
        <v>公斤</v>
      </c>
      <c r="V34" s="340"/>
      <c r="W34" s="8"/>
      <c r="X34" s="8"/>
      <c r="Y34" s="8"/>
      <c r="Z34" s="8"/>
      <c r="AA34" s="8"/>
      <c r="AB34" s="8"/>
      <c r="AC34" s="8"/>
      <c r="AD34" s="8"/>
      <c r="AE34" s="8"/>
    </row>
    <row r="35" spans="1:31" ht="15" customHeight="1">
      <c r="A35" s="115">
        <v>45358</v>
      </c>
      <c r="B35" s="314"/>
      <c r="C35" s="315"/>
      <c r="D35" s="315"/>
      <c r="E35" s="315"/>
      <c r="F35" s="315"/>
      <c r="G35" s="315"/>
      <c r="H35" s="326"/>
      <c r="I35" s="29" t="s">
        <v>37</v>
      </c>
      <c r="J35" s="29">
        <v>2</v>
      </c>
      <c r="K35" s="144" t="s">
        <v>292</v>
      </c>
      <c r="L35" s="144">
        <v>2</v>
      </c>
      <c r="M35" s="144" t="s">
        <v>19</v>
      </c>
      <c r="N35" s="144">
        <v>6</v>
      </c>
      <c r="O35" s="32" t="s">
        <v>32</v>
      </c>
      <c r="P35" s="32">
        <v>0.05</v>
      </c>
      <c r="Q35" s="29" t="s">
        <v>76</v>
      </c>
      <c r="R35" s="219">
        <v>1</v>
      </c>
      <c r="S35" s="193"/>
      <c r="T35" s="330"/>
      <c r="U35" s="37" t="str">
        <f t="shared" si="12"/>
        <v/>
      </c>
      <c r="V35" s="340"/>
      <c r="W35" s="8"/>
      <c r="X35" s="8"/>
      <c r="Y35" s="8"/>
      <c r="Z35" s="8"/>
      <c r="AA35" s="8"/>
      <c r="AB35" s="8"/>
      <c r="AC35" s="8"/>
      <c r="AD35" s="8"/>
      <c r="AE35" s="8"/>
    </row>
    <row r="36" spans="1:31" ht="15" customHeight="1">
      <c r="A36" s="116"/>
      <c r="B36" s="314"/>
      <c r="C36" s="315"/>
      <c r="D36" s="315"/>
      <c r="E36" s="315"/>
      <c r="F36" s="315"/>
      <c r="G36" s="315"/>
      <c r="H36" s="326"/>
      <c r="I36" s="29"/>
      <c r="J36" s="29"/>
      <c r="K36" s="29" t="s">
        <v>163</v>
      </c>
      <c r="L36" s="144">
        <v>1</v>
      </c>
      <c r="M36" s="144" t="s">
        <v>69</v>
      </c>
      <c r="N36" s="144">
        <v>0.01</v>
      </c>
      <c r="O36" s="32"/>
      <c r="P36" s="32"/>
      <c r="Q36" s="29" t="s">
        <v>196</v>
      </c>
      <c r="R36" s="219">
        <v>1</v>
      </c>
      <c r="S36" s="193"/>
      <c r="T36" s="330"/>
      <c r="U36" s="37" t="str">
        <f t="shared" si="12"/>
        <v/>
      </c>
      <c r="V36" s="340"/>
      <c r="W36" s="8"/>
      <c r="X36" s="8"/>
      <c r="Y36" s="8"/>
      <c r="Z36" s="8"/>
      <c r="AA36" s="8"/>
      <c r="AB36" s="8"/>
      <c r="AC36" s="8"/>
      <c r="AD36" s="8"/>
      <c r="AE36" s="8"/>
    </row>
    <row r="37" spans="1:31" ht="15" customHeight="1">
      <c r="A37" s="114" t="s">
        <v>122</v>
      </c>
      <c r="B37" s="314"/>
      <c r="C37" s="315"/>
      <c r="D37" s="315"/>
      <c r="E37" s="315"/>
      <c r="F37" s="315"/>
      <c r="G37" s="315"/>
      <c r="H37" s="326"/>
      <c r="I37" s="29"/>
      <c r="J37" s="29"/>
      <c r="K37" s="144" t="s">
        <v>32</v>
      </c>
      <c r="L37" s="144">
        <v>0.05</v>
      </c>
      <c r="M37" s="144" t="s">
        <v>32</v>
      </c>
      <c r="N37" s="144">
        <v>0.05</v>
      </c>
      <c r="O37" s="32"/>
      <c r="P37" s="32"/>
      <c r="Q37" s="29"/>
      <c r="R37" s="219"/>
      <c r="S37" s="193"/>
      <c r="T37" s="330"/>
      <c r="U37" s="37" t="str">
        <f t="shared" si="12"/>
        <v/>
      </c>
      <c r="V37" s="340"/>
      <c r="W37" s="8"/>
      <c r="X37" s="8"/>
      <c r="Y37" s="8"/>
      <c r="Z37" s="8"/>
      <c r="AA37" s="8"/>
      <c r="AB37" s="8"/>
      <c r="AC37" s="8"/>
      <c r="AD37" s="8"/>
      <c r="AE37" s="8"/>
    </row>
    <row r="38" spans="1:31" ht="15" customHeight="1">
      <c r="A38" s="114"/>
      <c r="B38" s="314"/>
      <c r="C38" s="315"/>
      <c r="D38" s="315"/>
      <c r="E38" s="315"/>
      <c r="F38" s="315"/>
      <c r="G38" s="315"/>
      <c r="H38" s="326"/>
      <c r="I38" s="29"/>
      <c r="J38" s="29"/>
      <c r="K38" s="144" t="s">
        <v>54</v>
      </c>
      <c r="L38" s="144"/>
      <c r="M38" s="144"/>
      <c r="N38" s="144"/>
      <c r="O38" s="32"/>
      <c r="P38" s="32"/>
      <c r="Q38" s="29"/>
      <c r="R38" s="219"/>
      <c r="S38" s="193"/>
      <c r="T38" s="330"/>
      <c r="U38" s="37" t="str">
        <f t="shared" si="12"/>
        <v/>
      </c>
      <c r="V38" s="340"/>
      <c r="W38" s="8"/>
      <c r="X38" s="8"/>
      <c r="Y38" s="8"/>
      <c r="Z38" s="8"/>
      <c r="AA38" s="8"/>
      <c r="AB38" s="8"/>
      <c r="AC38" s="8"/>
      <c r="AD38" s="8"/>
      <c r="AE38" s="8"/>
    </row>
    <row r="39" spans="1:31" ht="15" customHeight="1" thickBot="1">
      <c r="A39" s="117"/>
      <c r="B39" s="317"/>
      <c r="C39" s="318"/>
      <c r="D39" s="318"/>
      <c r="E39" s="318"/>
      <c r="F39" s="318"/>
      <c r="G39" s="318"/>
      <c r="H39" s="327"/>
      <c r="I39" s="38"/>
      <c r="J39" s="38"/>
      <c r="K39" s="258"/>
      <c r="L39" s="258"/>
      <c r="M39" s="38"/>
      <c r="N39" s="38"/>
      <c r="O39" s="40"/>
      <c r="P39" s="40"/>
      <c r="Q39" s="38"/>
      <c r="R39" s="218"/>
      <c r="S39" s="332"/>
      <c r="T39" s="333"/>
      <c r="U39" s="41" t="str">
        <f t="shared" si="12"/>
        <v/>
      </c>
      <c r="V39" s="341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ht="15" customHeight="1">
      <c r="A40" s="113" t="s">
        <v>123</v>
      </c>
      <c r="B40" s="314">
        <v>5.6</v>
      </c>
      <c r="C40" s="315">
        <v>2.2000000000000002</v>
      </c>
      <c r="D40" s="315">
        <v>1.6</v>
      </c>
      <c r="E40" s="315">
        <v>3</v>
      </c>
      <c r="F40" s="315">
        <v>0</v>
      </c>
      <c r="G40" s="315">
        <v>0</v>
      </c>
      <c r="H40" s="326">
        <v>732</v>
      </c>
      <c r="I40" s="427" t="s">
        <v>75</v>
      </c>
      <c r="J40" s="424"/>
      <c r="K40" s="465" t="s">
        <v>320</v>
      </c>
      <c r="L40" s="464"/>
      <c r="M40" s="454" t="s">
        <v>359</v>
      </c>
      <c r="N40" s="455"/>
      <c r="O40" s="86" t="s">
        <v>19</v>
      </c>
      <c r="P40" s="86"/>
      <c r="Q40" s="416" t="s">
        <v>97</v>
      </c>
      <c r="R40" s="430"/>
      <c r="S40" s="328" t="s">
        <v>357</v>
      </c>
      <c r="T40" s="329"/>
      <c r="U40" s="85" t="str">
        <f t="shared" si="12"/>
        <v/>
      </c>
      <c r="V40" s="340" t="s">
        <v>358</v>
      </c>
      <c r="W40" s="76" t="str">
        <f t="shared" si="4"/>
        <v>d5</v>
      </c>
      <c r="X40" s="76" t="str">
        <f t="shared" si="5"/>
        <v xml:space="preserve">米 黑糯米 糙米   </v>
      </c>
      <c r="Y40" s="76" t="str">
        <f t="shared" si="6"/>
        <v xml:space="preserve">四角油豆腐 馬鈴薯 胡蘿蔔 薑 豆瓣醬 </v>
      </c>
      <c r="Z40" s="76" t="str">
        <f>M41&amp;" "&amp;M42&amp;" "&amp;M43&amp;" "&amp;M44&amp;" "&amp;M45&amp;" "&amp;M46</f>
        <v xml:space="preserve">豆腐 雞蛋 胡蘿蔔 薑  </v>
      </c>
      <c r="AA40" s="76" t="str">
        <f t="shared" si="7"/>
        <v xml:space="preserve">蔬菜 薑    </v>
      </c>
      <c r="AB40" s="76" t="str">
        <f t="shared" si="8"/>
        <v xml:space="preserve">時瓜 素羊肉 薑   </v>
      </c>
      <c r="AC40" s="76" t="str">
        <f t="shared" si="9"/>
        <v xml:space="preserve">點心     </v>
      </c>
      <c r="AD40" s="76" t="str">
        <f>V41&amp;" "&amp;V42&amp;" "&amp;V43&amp;" "&amp;V44&amp;" "&amp;V45&amp;" "&amp;V46</f>
        <v xml:space="preserve">     </v>
      </c>
      <c r="AE40" s="76" t="e">
        <f>#REF!&amp;" "&amp;#REF!&amp;" "&amp;#REF!&amp;" "&amp;#REF!&amp;" "&amp;#REF!&amp;" "&amp;#REF!</f>
        <v>#REF!</v>
      </c>
    </row>
    <row r="41" spans="1:31" ht="15" customHeight="1">
      <c r="A41" s="114"/>
      <c r="B41" s="314"/>
      <c r="C41" s="315"/>
      <c r="D41" s="315"/>
      <c r="E41" s="315"/>
      <c r="F41" s="315"/>
      <c r="G41" s="315"/>
      <c r="H41" s="326"/>
      <c r="I41" s="29" t="s">
        <v>20</v>
      </c>
      <c r="J41" s="29">
        <v>8</v>
      </c>
      <c r="K41" s="29" t="s">
        <v>322</v>
      </c>
      <c r="L41" s="29">
        <v>7</v>
      </c>
      <c r="M41" s="176" t="s">
        <v>22</v>
      </c>
      <c r="N41" s="176">
        <v>5</v>
      </c>
      <c r="O41" s="34" t="s">
        <v>15</v>
      </c>
      <c r="P41" s="34">
        <v>7</v>
      </c>
      <c r="Q41" s="141" t="s">
        <v>52</v>
      </c>
      <c r="R41" s="229">
        <v>5</v>
      </c>
      <c r="S41" s="193" t="s">
        <v>357</v>
      </c>
      <c r="T41" s="330">
        <v>9</v>
      </c>
      <c r="U41" s="37" t="str">
        <f t="shared" si="12"/>
        <v>公斤</v>
      </c>
      <c r="V41" s="340"/>
      <c r="W41" s="8"/>
      <c r="X41" s="8"/>
      <c r="Y41" s="8"/>
      <c r="Z41" s="8"/>
      <c r="AA41" s="8"/>
      <c r="AB41" s="8"/>
      <c r="AC41" s="8"/>
      <c r="AD41" s="8"/>
      <c r="AE41" s="8"/>
    </row>
    <row r="42" spans="1:31" ht="15" customHeight="1">
      <c r="A42" s="115">
        <v>45359</v>
      </c>
      <c r="B42" s="314"/>
      <c r="C42" s="315"/>
      <c r="D42" s="315"/>
      <c r="E42" s="315"/>
      <c r="F42" s="315"/>
      <c r="G42" s="315"/>
      <c r="H42" s="326"/>
      <c r="I42" s="29" t="s">
        <v>144</v>
      </c>
      <c r="J42" s="29">
        <v>0.4</v>
      </c>
      <c r="K42" s="250" t="s">
        <v>364</v>
      </c>
      <c r="L42" s="29">
        <v>2</v>
      </c>
      <c r="M42" s="176" t="s">
        <v>360</v>
      </c>
      <c r="N42" s="176">
        <v>1.5</v>
      </c>
      <c r="O42" s="32" t="s">
        <v>32</v>
      </c>
      <c r="P42" s="32">
        <v>0.05</v>
      </c>
      <c r="Q42" s="140" t="s">
        <v>306</v>
      </c>
      <c r="R42" s="229">
        <v>1</v>
      </c>
      <c r="S42" s="193"/>
      <c r="T42" s="330"/>
      <c r="U42" s="37" t="str">
        <f t="shared" si="12"/>
        <v/>
      </c>
      <c r="V42" s="340"/>
      <c r="W42" s="8"/>
      <c r="X42" s="8"/>
      <c r="Y42" s="8"/>
      <c r="Z42" s="8"/>
      <c r="AA42" s="8"/>
      <c r="AB42" s="8"/>
      <c r="AC42" s="8"/>
      <c r="AD42" s="8"/>
      <c r="AE42" s="8"/>
    </row>
    <row r="43" spans="1:31" ht="15" customHeight="1">
      <c r="A43" s="116"/>
      <c r="B43" s="314"/>
      <c r="C43" s="315"/>
      <c r="D43" s="315"/>
      <c r="E43" s="315"/>
      <c r="F43" s="315"/>
      <c r="G43" s="315"/>
      <c r="H43" s="326"/>
      <c r="I43" s="29" t="s">
        <v>37</v>
      </c>
      <c r="J43" s="29">
        <v>2</v>
      </c>
      <c r="K43" s="250" t="s">
        <v>25</v>
      </c>
      <c r="L43" s="29">
        <v>2</v>
      </c>
      <c r="M43" s="176" t="s">
        <v>25</v>
      </c>
      <c r="N43" s="176">
        <v>0.5</v>
      </c>
      <c r="O43" s="32"/>
      <c r="P43" s="32"/>
      <c r="Q43" s="141" t="s">
        <v>32</v>
      </c>
      <c r="R43" s="229">
        <v>0.05</v>
      </c>
      <c r="S43" s="193"/>
      <c r="T43" s="330"/>
      <c r="U43" s="37" t="str">
        <f t="shared" si="12"/>
        <v/>
      </c>
      <c r="V43" s="340"/>
      <c r="W43" s="8"/>
      <c r="X43" s="8"/>
      <c r="Y43" s="8"/>
      <c r="Z43" s="8"/>
      <c r="AA43" s="8"/>
      <c r="AB43" s="8"/>
      <c r="AC43" s="8"/>
      <c r="AD43" s="8"/>
      <c r="AE43" s="8"/>
    </row>
    <row r="44" spans="1:31" ht="15" customHeight="1">
      <c r="A44" s="114" t="s">
        <v>114</v>
      </c>
      <c r="B44" s="314"/>
      <c r="C44" s="315"/>
      <c r="D44" s="315"/>
      <c r="E44" s="315"/>
      <c r="F44" s="315"/>
      <c r="G44" s="315"/>
      <c r="H44" s="326"/>
      <c r="I44" s="29"/>
      <c r="J44" s="29"/>
      <c r="K44" s="29" t="s">
        <v>32</v>
      </c>
      <c r="L44" s="29">
        <v>0.05</v>
      </c>
      <c r="M44" s="176" t="s">
        <v>32</v>
      </c>
      <c r="N44" s="176">
        <v>0.05</v>
      </c>
      <c r="O44" s="32"/>
      <c r="P44" s="32"/>
      <c r="Q44" s="141"/>
      <c r="R44" s="229"/>
      <c r="S44" s="193"/>
      <c r="T44" s="330"/>
      <c r="U44" s="37" t="str">
        <f t="shared" si="12"/>
        <v/>
      </c>
      <c r="V44" s="340"/>
      <c r="W44" s="8"/>
      <c r="X44" s="8"/>
      <c r="Y44" s="8"/>
      <c r="Z44" s="8"/>
      <c r="AA44" s="8"/>
      <c r="AB44" s="8"/>
      <c r="AC44" s="8"/>
      <c r="AD44" s="8"/>
      <c r="AE44" s="8"/>
    </row>
    <row r="45" spans="1:31" ht="15" customHeight="1">
      <c r="A45" s="114"/>
      <c r="B45" s="314"/>
      <c r="C45" s="315"/>
      <c r="D45" s="315"/>
      <c r="E45" s="315"/>
      <c r="F45" s="315"/>
      <c r="G45" s="315"/>
      <c r="H45" s="326"/>
      <c r="I45" s="29"/>
      <c r="J45" s="29"/>
      <c r="K45" s="29" t="s">
        <v>166</v>
      </c>
      <c r="L45" s="29"/>
      <c r="M45" s="176"/>
      <c r="N45" s="176"/>
      <c r="O45" s="32"/>
      <c r="P45" s="32"/>
      <c r="Q45" s="141"/>
      <c r="R45" s="229"/>
      <c r="S45" s="193"/>
      <c r="T45" s="330"/>
      <c r="U45" s="37" t="str">
        <f t="shared" si="12"/>
        <v/>
      </c>
      <c r="V45" s="340"/>
      <c r="W45" s="8"/>
      <c r="X45" s="8"/>
      <c r="Y45" s="8"/>
      <c r="Z45" s="8"/>
      <c r="AA45" s="8"/>
      <c r="AB45" s="8"/>
      <c r="AC45" s="8"/>
      <c r="AD45" s="8"/>
      <c r="AE45" s="8"/>
    </row>
    <row r="46" spans="1:31" ht="15" customHeight="1" thickBot="1">
      <c r="A46" s="117"/>
      <c r="B46" s="317"/>
      <c r="C46" s="318"/>
      <c r="D46" s="318"/>
      <c r="E46" s="318"/>
      <c r="F46" s="318"/>
      <c r="G46" s="318"/>
      <c r="H46" s="327"/>
      <c r="I46" s="38"/>
      <c r="J46" s="38"/>
      <c r="K46" s="38"/>
      <c r="L46" s="38"/>
      <c r="M46" s="177"/>
      <c r="N46" s="178"/>
      <c r="O46" s="40"/>
      <c r="P46" s="40"/>
      <c r="Q46" s="167"/>
      <c r="R46" s="223"/>
      <c r="S46" s="332"/>
      <c r="T46" s="333"/>
      <c r="U46" s="41" t="str">
        <f t="shared" si="12"/>
        <v/>
      </c>
      <c r="V46" s="341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 ht="15" customHeight="1">
      <c r="A47" s="113" t="s">
        <v>124</v>
      </c>
      <c r="B47" s="308">
        <v>5</v>
      </c>
      <c r="C47" s="306">
        <v>2.1</v>
      </c>
      <c r="D47" s="306">
        <v>2.1</v>
      </c>
      <c r="E47" s="306">
        <v>3</v>
      </c>
      <c r="F47" s="306">
        <v>0</v>
      </c>
      <c r="G47" s="306">
        <v>0</v>
      </c>
      <c r="H47" s="307">
        <v>695</v>
      </c>
      <c r="I47" s="427" t="s">
        <v>17</v>
      </c>
      <c r="J47" s="424"/>
      <c r="K47" s="427" t="s">
        <v>324</v>
      </c>
      <c r="L47" s="424"/>
      <c r="M47" s="427" t="s">
        <v>209</v>
      </c>
      <c r="N47" s="424"/>
      <c r="O47" s="412" t="s">
        <v>19</v>
      </c>
      <c r="P47" s="412"/>
      <c r="Q47" s="427" t="s">
        <v>280</v>
      </c>
      <c r="R47" s="415"/>
      <c r="S47" s="328" t="s">
        <v>357</v>
      </c>
      <c r="T47" s="329"/>
      <c r="U47" s="49" t="str">
        <f t="shared" si="12"/>
        <v/>
      </c>
      <c r="V47" s="392"/>
      <c r="W47" s="76" t="str">
        <f t="shared" si="4"/>
        <v>e1</v>
      </c>
      <c r="X47" s="76" t="str">
        <f t="shared" si="5"/>
        <v xml:space="preserve">米     </v>
      </c>
      <c r="Y47" s="76" t="str">
        <f t="shared" si="6"/>
        <v xml:space="preserve">豆干 時蔬 大番茄 薑 番茄糊 </v>
      </c>
      <c r="Z47" s="76" t="str">
        <f>M48&amp;" "&amp;M49&amp;" "&amp;M50&amp;" "&amp;M51&amp;" "&amp;M52&amp;" "&amp;M53</f>
        <v xml:space="preserve">乾海帶 四角油豆腐 薑   </v>
      </c>
      <c r="AA47" s="76" t="str">
        <f t="shared" si="7"/>
        <v xml:space="preserve">蔬菜 薑    </v>
      </c>
      <c r="AB47" s="76" t="str">
        <f t="shared" si="8"/>
        <v xml:space="preserve">白蘿蔔 蔬菜丸子 薑   </v>
      </c>
      <c r="AC47" s="76" t="str">
        <f t="shared" si="9"/>
        <v xml:space="preserve">點心     </v>
      </c>
      <c r="AD47" s="76" t="str">
        <f>V48&amp;" "&amp;V49&amp;" "&amp;V50&amp;" "&amp;V51&amp;" "&amp;V52&amp;" "&amp;V53</f>
        <v xml:space="preserve">     </v>
      </c>
      <c r="AE47" s="76" t="e">
        <f>#REF!&amp;" "&amp;#REF!&amp;" "&amp;#REF!&amp;" "&amp;#REF!&amp;" "&amp;#REF!&amp;" "&amp;#REF!</f>
        <v>#REF!</v>
      </c>
    </row>
    <row r="48" spans="1:31" ht="15" customHeight="1">
      <c r="A48" s="114"/>
      <c r="B48" s="308"/>
      <c r="C48" s="309"/>
      <c r="D48" s="309"/>
      <c r="E48" s="309"/>
      <c r="F48" s="309"/>
      <c r="G48" s="309"/>
      <c r="H48" s="310"/>
      <c r="I48" s="29" t="s">
        <v>20</v>
      </c>
      <c r="J48" s="29">
        <v>10</v>
      </c>
      <c r="K48" s="250" t="s">
        <v>326</v>
      </c>
      <c r="L48" s="29">
        <v>7</v>
      </c>
      <c r="M48" s="29" t="s">
        <v>65</v>
      </c>
      <c r="N48" s="29">
        <v>1</v>
      </c>
      <c r="O48" s="34" t="s">
        <v>15</v>
      </c>
      <c r="P48" s="34">
        <v>7</v>
      </c>
      <c r="Q48" s="29" t="s">
        <v>49</v>
      </c>
      <c r="R48" s="219">
        <v>3</v>
      </c>
      <c r="S48" s="193" t="s">
        <v>357</v>
      </c>
      <c r="T48" s="330">
        <v>9</v>
      </c>
      <c r="U48" s="37" t="str">
        <f t="shared" si="12"/>
        <v>公斤</v>
      </c>
      <c r="V48" s="340"/>
      <c r="W48" s="8"/>
      <c r="X48" s="8"/>
      <c r="Y48" s="8"/>
      <c r="Z48" s="8"/>
      <c r="AA48" s="8"/>
      <c r="AB48" s="8"/>
      <c r="AC48" s="8"/>
      <c r="AD48" s="8"/>
      <c r="AE48" s="8"/>
    </row>
    <row r="49" spans="1:31" ht="15" customHeight="1">
      <c r="A49" s="115">
        <v>45362</v>
      </c>
      <c r="B49" s="308"/>
      <c r="C49" s="309"/>
      <c r="D49" s="309"/>
      <c r="E49" s="309"/>
      <c r="F49" s="309"/>
      <c r="G49" s="309"/>
      <c r="H49" s="310"/>
      <c r="I49" s="29"/>
      <c r="J49" s="29"/>
      <c r="K49" s="29" t="s">
        <v>155</v>
      </c>
      <c r="L49" s="29">
        <v>2</v>
      </c>
      <c r="M49" s="144" t="s">
        <v>43</v>
      </c>
      <c r="N49" s="29">
        <v>5</v>
      </c>
      <c r="O49" s="32" t="s">
        <v>32</v>
      </c>
      <c r="P49" s="32">
        <v>0.05</v>
      </c>
      <c r="Q49" s="29" t="s">
        <v>317</v>
      </c>
      <c r="R49" s="219">
        <v>1</v>
      </c>
      <c r="S49" s="193"/>
      <c r="T49" s="330"/>
      <c r="U49" s="37" t="str">
        <f t="shared" si="12"/>
        <v/>
      </c>
      <c r="V49" s="340"/>
      <c r="W49" s="8"/>
      <c r="X49" s="8"/>
      <c r="Y49" s="8"/>
      <c r="Z49" s="8"/>
      <c r="AA49" s="8"/>
      <c r="AB49" s="8"/>
      <c r="AC49" s="8"/>
      <c r="AD49" s="8"/>
      <c r="AE49" s="8"/>
    </row>
    <row r="50" spans="1:31" ht="15" customHeight="1">
      <c r="A50" s="116"/>
      <c r="B50" s="308"/>
      <c r="C50" s="309"/>
      <c r="D50" s="309"/>
      <c r="E50" s="309"/>
      <c r="F50" s="309"/>
      <c r="G50" s="309"/>
      <c r="H50" s="310"/>
      <c r="I50" s="29"/>
      <c r="J50" s="29"/>
      <c r="K50" s="29" t="s">
        <v>53</v>
      </c>
      <c r="L50" s="29">
        <v>2</v>
      </c>
      <c r="M50" s="29" t="s">
        <v>32</v>
      </c>
      <c r="N50" s="29">
        <v>0.05</v>
      </c>
      <c r="O50" s="32"/>
      <c r="P50" s="32"/>
      <c r="Q50" s="29" t="s">
        <v>32</v>
      </c>
      <c r="R50" s="219">
        <v>0.05</v>
      </c>
      <c r="S50" s="193"/>
      <c r="T50" s="330"/>
      <c r="U50" s="37" t="str">
        <f t="shared" si="12"/>
        <v/>
      </c>
      <c r="V50" s="340"/>
      <c r="W50" s="8"/>
      <c r="X50" s="8"/>
      <c r="Y50" s="8"/>
      <c r="Z50" s="8"/>
      <c r="AA50" s="8"/>
      <c r="AB50" s="8"/>
      <c r="AC50" s="8"/>
      <c r="AD50" s="8"/>
      <c r="AE50" s="8"/>
    </row>
    <row r="51" spans="1:31" ht="15" customHeight="1">
      <c r="A51" s="114" t="s">
        <v>116</v>
      </c>
      <c r="B51" s="308"/>
      <c r="C51" s="309"/>
      <c r="D51" s="309"/>
      <c r="E51" s="309"/>
      <c r="F51" s="309"/>
      <c r="G51" s="309"/>
      <c r="H51" s="310"/>
      <c r="I51" s="29"/>
      <c r="J51" s="29"/>
      <c r="K51" s="29" t="s">
        <v>32</v>
      </c>
      <c r="L51" s="29">
        <v>0.05</v>
      </c>
      <c r="M51" s="29"/>
      <c r="N51" s="29"/>
      <c r="O51" s="32"/>
      <c r="P51" s="32"/>
      <c r="Q51" s="29"/>
      <c r="R51" s="219"/>
      <c r="S51" s="193"/>
      <c r="T51" s="330"/>
      <c r="U51" s="37" t="str">
        <f t="shared" si="12"/>
        <v/>
      </c>
      <c r="V51" s="340"/>
      <c r="W51" s="8"/>
      <c r="X51" s="8"/>
      <c r="Y51" s="8"/>
      <c r="Z51" s="8"/>
      <c r="AA51" s="8"/>
      <c r="AB51" s="8"/>
      <c r="AC51" s="8"/>
      <c r="AD51" s="8"/>
      <c r="AE51" s="8"/>
    </row>
    <row r="52" spans="1:31" ht="15" customHeight="1">
      <c r="A52" s="114"/>
      <c r="B52" s="308"/>
      <c r="C52" s="309"/>
      <c r="D52" s="309"/>
      <c r="E52" s="309"/>
      <c r="F52" s="309"/>
      <c r="G52" s="309"/>
      <c r="H52" s="310"/>
      <c r="I52" s="29"/>
      <c r="J52" s="29"/>
      <c r="K52" s="29" t="s">
        <v>168</v>
      </c>
      <c r="L52" s="29"/>
      <c r="M52" s="29"/>
      <c r="N52" s="29"/>
      <c r="O52" s="32"/>
      <c r="P52" s="32"/>
      <c r="Q52" s="29"/>
      <c r="R52" s="219"/>
      <c r="S52" s="193"/>
      <c r="T52" s="330"/>
      <c r="U52" s="37" t="str">
        <f t="shared" si="12"/>
        <v/>
      </c>
      <c r="V52" s="340"/>
      <c r="W52" s="8"/>
      <c r="X52" s="8"/>
      <c r="Y52" s="8"/>
      <c r="Z52" s="8"/>
      <c r="AA52" s="8"/>
      <c r="AB52" s="8"/>
      <c r="AC52" s="8"/>
      <c r="AD52" s="8"/>
      <c r="AE52" s="8"/>
    </row>
    <row r="53" spans="1:31" ht="15" customHeight="1" thickBot="1">
      <c r="A53" s="117"/>
      <c r="B53" s="311"/>
      <c r="C53" s="312"/>
      <c r="D53" s="312"/>
      <c r="E53" s="312"/>
      <c r="F53" s="312"/>
      <c r="G53" s="312"/>
      <c r="H53" s="313"/>
      <c r="I53" s="38"/>
      <c r="J53" s="38"/>
      <c r="K53" s="38"/>
      <c r="L53" s="38"/>
      <c r="M53" s="38"/>
      <c r="N53" s="38"/>
      <c r="O53" s="40"/>
      <c r="P53" s="40"/>
      <c r="Q53" s="38"/>
      <c r="R53" s="218"/>
      <c r="S53" s="332"/>
      <c r="T53" s="333"/>
      <c r="U53" s="41" t="str">
        <f t="shared" si="12"/>
        <v/>
      </c>
      <c r="V53" s="341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ht="15" customHeight="1">
      <c r="A54" s="113" t="s">
        <v>125</v>
      </c>
      <c r="B54" s="308">
        <v>5</v>
      </c>
      <c r="C54" s="309">
        <v>2.1</v>
      </c>
      <c r="D54" s="309">
        <v>1.9</v>
      </c>
      <c r="E54" s="309">
        <v>3</v>
      </c>
      <c r="F54" s="309">
        <v>0</v>
      </c>
      <c r="G54" s="309">
        <v>0</v>
      </c>
      <c r="H54" s="310">
        <v>690</v>
      </c>
      <c r="I54" s="428" t="s">
        <v>33</v>
      </c>
      <c r="J54" s="441"/>
      <c r="K54" s="463" t="s">
        <v>328</v>
      </c>
      <c r="L54" s="441"/>
      <c r="M54" s="385" t="s">
        <v>329</v>
      </c>
      <c r="N54" s="261"/>
      <c r="O54" s="86" t="s">
        <v>19</v>
      </c>
      <c r="P54" s="86"/>
      <c r="Q54" s="428" t="s">
        <v>282</v>
      </c>
      <c r="R54" s="433"/>
      <c r="S54" s="328" t="s">
        <v>357</v>
      </c>
      <c r="T54" s="329"/>
      <c r="U54" s="85" t="str">
        <f t="shared" si="12"/>
        <v/>
      </c>
      <c r="V54" s="340"/>
      <c r="W54" s="76" t="str">
        <f t="shared" si="4"/>
        <v>e2</v>
      </c>
      <c r="X54" s="76" t="str">
        <f t="shared" si="5"/>
        <v xml:space="preserve">米 糙米    </v>
      </c>
      <c r="Y54" s="76" t="str">
        <f t="shared" si="6"/>
        <v xml:space="preserve">豆腐 時蔬 胡蘿蔔 薑 照燒醬 </v>
      </c>
      <c r="Z54" s="76" t="str">
        <f>M55&amp;" "&amp;M56&amp;" "&amp;M57&amp;" "&amp;M58&amp;" "&amp;M59&amp;" "&amp;M60</f>
        <v xml:space="preserve">麵筋泡 結球白菜 乾香菇 胡蘿蔔 薑 </v>
      </c>
      <c r="AA54" s="76" t="str">
        <f t="shared" si="7"/>
        <v xml:space="preserve">蔬菜 薑    </v>
      </c>
      <c r="AB54" s="76" t="str">
        <f t="shared" si="8"/>
        <v xml:space="preserve">牛蒡 薑 枸杞   </v>
      </c>
      <c r="AC54" s="76" t="str">
        <f t="shared" si="9"/>
        <v xml:space="preserve">點心     </v>
      </c>
      <c r="AD54" s="76" t="str">
        <f>V55&amp;" "&amp;V56&amp;" "&amp;V57&amp;" "&amp;V58&amp;" "&amp;V59&amp;" "&amp;V60</f>
        <v xml:space="preserve">     </v>
      </c>
      <c r="AE54" s="76" t="e">
        <f>#REF!&amp;" "&amp;#REF!&amp;" "&amp;#REF!&amp;" "&amp;#REF!&amp;" "&amp;#REF!&amp;" "&amp;#REF!</f>
        <v>#REF!</v>
      </c>
    </row>
    <row r="55" spans="1:31" ht="15" customHeight="1">
      <c r="A55" s="114"/>
      <c r="B55" s="308"/>
      <c r="C55" s="309"/>
      <c r="D55" s="309"/>
      <c r="E55" s="309"/>
      <c r="F55" s="309"/>
      <c r="G55" s="309"/>
      <c r="H55" s="310"/>
      <c r="I55" s="29" t="s">
        <v>20</v>
      </c>
      <c r="J55" s="29">
        <v>8</v>
      </c>
      <c r="K55" s="144" t="s">
        <v>220</v>
      </c>
      <c r="L55" s="144">
        <v>9</v>
      </c>
      <c r="M55" s="141" t="s">
        <v>330</v>
      </c>
      <c r="N55" s="250">
        <v>1.5</v>
      </c>
      <c r="O55" s="34" t="s">
        <v>15</v>
      </c>
      <c r="P55" s="34">
        <v>7</v>
      </c>
      <c r="Q55" s="29" t="s">
        <v>283</v>
      </c>
      <c r="R55" s="219">
        <v>2</v>
      </c>
      <c r="S55" s="193" t="s">
        <v>357</v>
      </c>
      <c r="T55" s="330">
        <v>9</v>
      </c>
      <c r="U55" s="37" t="str">
        <f t="shared" si="12"/>
        <v>公斤</v>
      </c>
      <c r="V55" s="340"/>
      <c r="W55" s="8"/>
      <c r="X55" s="8"/>
      <c r="Y55" s="8"/>
      <c r="Z55" s="8"/>
      <c r="AA55" s="8"/>
      <c r="AB55" s="8"/>
      <c r="AC55" s="8"/>
      <c r="AD55" s="8"/>
      <c r="AE55" s="8"/>
    </row>
    <row r="56" spans="1:31" ht="15" customHeight="1">
      <c r="A56" s="115">
        <v>45363</v>
      </c>
      <c r="B56" s="308"/>
      <c r="C56" s="309"/>
      <c r="D56" s="309"/>
      <c r="E56" s="309"/>
      <c r="F56" s="309"/>
      <c r="G56" s="309"/>
      <c r="H56" s="310"/>
      <c r="I56" s="29" t="s">
        <v>37</v>
      </c>
      <c r="J56" s="29">
        <v>2</v>
      </c>
      <c r="K56" s="144" t="s">
        <v>155</v>
      </c>
      <c r="L56" s="144">
        <v>2</v>
      </c>
      <c r="M56" s="180" t="s">
        <v>40</v>
      </c>
      <c r="N56" s="263">
        <v>7</v>
      </c>
      <c r="O56" s="32" t="s">
        <v>32</v>
      </c>
      <c r="P56" s="32">
        <v>0.05</v>
      </c>
      <c r="Q56" s="29" t="s">
        <v>32</v>
      </c>
      <c r="R56" s="219">
        <v>0.05</v>
      </c>
      <c r="S56" s="193"/>
      <c r="T56" s="330"/>
      <c r="U56" s="37" t="str">
        <f t="shared" si="12"/>
        <v/>
      </c>
      <c r="V56" s="340"/>
      <c r="W56" s="8"/>
      <c r="X56" s="8"/>
      <c r="Y56" s="8"/>
      <c r="Z56" s="8"/>
      <c r="AA56" s="8"/>
      <c r="AB56" s="8"/>
      <c r="AC56" s="8"/>
      <c r="AD56" s="8"/>
      <c r="AE56" s="8"/>
    </row>
    <row r="57" spans="1:31" ht="15" customHeight="1">
      <c r="A57" s="116"/>
      <c r="B57" s="308"/>
      <c r="C57" s="309"/>
      <c r="D57" s="309"/>
      <c r="E57" s="309"/>
      <c r="F57" s="309"/>
      <c r="G57" s="309"/>
      <c r="H57" s="310"/>
      <c r="I57" s="29"/>
      <c r="J57" s="29"/>
      <c r="K57" s="144" t="s">
        <v>25</v>
      </c>
      <c r="L57" s="144">
        <v>0.5</v>
      </c>
      <c r="M57" s="180" t="s">
        <v>69</v>
      </c>
      <c r="N57" s="263">
        <v>0.01</v>
      </c>
      <c r="O57" s="32"/>
      <c r="P57" s="32"/>
      <c r="Q57" s="29" t="s">
        <v>70</v>
      </c>
      <c r="R57" s="219"/>
      <c r="S57" s="193"/>
      <c r="T57" s="330"/>
      <c r="U57" s="37" t="str">
        <f t="shared" si="12"/>
        <v/>
      </c>
      <c r="V57" s="340"/>
      <c r="W57" s="8"/>
      <c r="X57" s="8"/>
      <c r="Y57" s="8"/>
      <c r="Z57" s="8"/>
      <c r="AA57" s="8"/>
      <c r="AB57" s="8"/>
      <c r="AC57" s="8"/>
      <c r="AD57" s="8"/>
      <c r="AE57" s="8"/>
    </row>
    <row r="58" spans="1:31" ht="15" customHeight="1">
      <c r="A58" s="114" t="s">
        <v>118</v>
      </c>
      <c r="B58" s="308"/>
      <c r="C58" s="309"/>
      <c r="D58" s="309"/>
      <c r="E58" s="309"/>
      <c r="F58" s="309"/>
      <c r="G58" s="309"/>
      <c r="H58" s="310"/>
      <c r="I58" s="29"/>
      <c r="J58" s="29"/>
      <c r="K58" s="29" t="s">
        <v>32</v>
      </c>
      <c r="L58" s="29">
        <v>0.05</v>
      </c>
      <c r="M58" s="141" t="s">
        <v>25</v>
      </c>
      <c r="N58" s="250">
        <v>0.5</v>
      </c>
      <c r="O58" s="32"/>
      <c r="P58" s="32"/>
      <c r="Q58" s="29"/>
      <c r="R58" s="219"/>
      <c r="S58" s="193"/>
      <c r="T58" s="330"/>
      <c r="U58" s="37" t="str">
        <f t="shared" si="12"/>
        <v/>
      </c>
      <c r="V58" s="340"/>
      <c r="W58" s="8"/>
      <c r="X58" s="8"/>
      <c r="Y58" s="8"/>
      <c r="Z58" s="8"/>
      <c r="AA58" s="8"/>
      <c r="AB58" s="8"/>
      <c r="AC58" s="8"/>
      <c r="AD58" s="8"/>
      <c r="AE58" s="8"/>
    </row>
    <row r="59" spans="1:31" ht="15" customHeight="1">
      <c r="A59" s="114"/>
      <c r="B59" s="308"/>
      <c r="C59" s="309"/>
      <c r="D59" s="309"/>
      <c r="E59" s="309"/>
      <c r="F59" s="309"/>
      <c r="G59" s="309"/>
      <c r="H59" s="310"/>
      <c r="I59" s="29"/>
      <c r="J59" s="29"/>
      <c r="K59" s="144" t="s">
        <v>170</v>
      </c>
      <c r="L59" s="144"/>
      <c r="M59" s="29" t="s">
        <v>32</v>
      </c>
      <c r="N59" s="29">
        <v>0.05</v>
      </c>
      <c r="O59" s="32"/>
      <c r="P59" s="32"/>
      <c r="Q59" s="144"/>
      <c r="R59" s="220"/>
      <c r="S59" s="193"/>
      <c r="T59" s="330"/>
      <c r="U59" s="37" t="str">
        <f t="shared" si="12"/>
        <v/>
      </c>
      <c r="V59" s="340"/>
      <c r="W59" s="8"/>
      <c r="X59" s="8"/>
      <c r="Y59" s="8"/>
      <c r="Z59" s="8"/>
      <c r="AA59" s="8"/>
      <c r="AB59" s="8"/>
      <c r="AC59" s="8"/>
      <c r="AD59" s="8"/>
      <c r="AE59" s="8"/>
    </row>
    <row r="60" spans="1:31" ht="15" customHeight="1" thickBot="1">
      <c r="A60" s="117"/>
      <c r="B60" s="308"/>
      <c r="C60" s="309"/>
      <c r="D60" s="309"/>
      <c r="E60" s="309"/>
      <c r="F60" s="309"/>
      <c r="G60" s="309"/>
      <c r="H60" s="310"/>
      <c r="I60" s="264"/>
      <c r="J60" s="264"/>
      <c r="K60" s="264"/>
      <c r="L60" s="264"/>
      <c r="M60" s="264"/>
      <c r="N60" s="264"/>
      <c r="O60" s="40"/>
      <c r="P60" s="40"/>
      <c r="Q60" s="264"/>
      <c r="R60" s="267"/>
      <c r="S60" s="332"/>
      <c r="T60" s="333"/>
      <c r="U60" s="41" t="str">
        <f t="shared" si="12"/>
        <v/>
      </c>
      <c r="V60" s="341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ht="15" customHeight="1">
      <c r="A61" s="118" t="s">
        <v>126</v>
      </c>
      <c r="B61" s="305">
        <v>4.4000000000000004</v>
      </c>
      <c r="C61" s="306">
        <v>1.1000000000000001</v>
      </c>
      <c r="D61" s="306">
        <v>1.7</v>
      </c>
      <c r="E61" s="306">
        <v>3</v>
      </c>
      <c r="F61" s="306">
        <v>0</v>
      </c>
      <c r="G61" s="306">
        <v>0</v>
      </c>
      <c r="H61" s="307">
        <v>568</v>
      </c>
      <c r="I61" s="425" t="s">
        <v>145</v>
      </c>
      <c r="J61" s="451"/>
      <c r="K61" s="268" t="s">
        <v>332</v>
      </c>
      <c r="L61" s="252"/>
      <c r="M61" s="269" t="s">
        <v>333</v>
      </c>
      <c r="N61" s="269"/>
      <c r="O61" s="86" t="s">
        <v>19</v>
      </c>
      <c r="P61" s="86"/>
      <c r="Q61" s="511" t="s">
        <v>284</v>
      </c>
      <c r="R61" s="512"/>
      <c r="S61" s="334" t="s">
        <v>357</v>
      </c>
      <c r="T61" s="335"/>
      <c r="U61" s="85" t="str">
        <f t="shared" si="12"/>
        <v/>
      </c>
      <c r="V61" s="340"/>
      <c r="W61" s="76" t="str">
        <f t="shared" si="4"/>
        <v>e3</v>
      </c>
      <c r="X61" s="76" t="str">
        <f t="shared" si="5"/>
        <v xml:space="preserve">刈包     </v>
      </c>
      <c r="Y61" s="76" t="str">
        <f t="shared" si="6"/>
        <v xml:space="preserve">紅麴素排     </v>
      </c>
      <c r="Z61" s="76" t="str">
        <f>M62&amp;" "&amp;M63&amp;" "&amp;M64&amp;" "&amp;M65&amp;" "&amp;M66&amp;" "&amp;M67</f>
        <v xml:space="preserve">豆包 冷凍花椰菜 胡蘿蔔 薑  </v>
      </c>
      <c r="AA61" s="76" t="str">
        <f t="shared" si="7"/>
        <v xml:space="preserve">蔬菜 薑    </v>
      </c>
      <c r="AB61" s="76" t="str">
        <f t="shared" si="8"/>
        <v xml:space="preserve">紅麵線 雞蛋 脆筍 時蔬 乾木耳 </v>
      </c>
      <c r="AC61" s="76" t="str">
        <f t="shared" si="9"/>
        <v xml:space="preserve">點心     </v>
      </c>
      <c r="AD61" s="76" t="str">
        <f>V62&amp;" "&amp;V63&amp;" "&amp;V64&amp;" "&amp;V65&amp;" "&amp;V66&amp;" "&amp;V67</f>
        <v xml:space="preserve">     </v>
      </c>
      <c r="AE61" s="76" t="e">
        <f>#REF!&amp;" "&amp;#REF!&amp;" "&amp;#REF!&amp;" "&amp;#REF!&amp;" "&amp;#REF!&amp;" "&amp;#REF!</f>
        <v>#REF!</v>
      </c>
    </row>
    <row r="62" spans="1:31" ht="15" customHeight="1">
      <c r="A62" s="118"/>
      <c r="B62" s="308"/>
      <c r="C62" s="309"/>
      <c r="D62" s="309"/>
      <c r="E62" s="309"/>
      <c r="F62" s="309"/>
      <c r="G62" s="309"/>
      <c r="H62" s="310"/>
      <c r="I62" s="140" t="s">
        <v>146</v>
      </c>
      <c r="J62" s="140">
        <v>6</v>
      </c>
      <c r="K62" s="256" t="s">
        <v>310</v>
      </c>
      <c r="L62" s="141">
        <v>6</v>
      </c>
      <c r="M62" s="140" t="s">
        <v>308</v>
      </c>
      <c r="N62" s="166">
        <v>3</v>
      </c>
      <c r="O62" s="34" t="s">
        <v>15</v>
      </c>
      <c r="P62" s="34">
        <v>7</v>
      </c>
      <c r="Q62" s="232" t="s">
        <v>285</v>
      </c>
      <c r="R62" s="233">
        <v>6</v>
      </c>
      <c r="S62" s="193" t="s">
        <v>357</v>
      </c>
      <c r="T62" s="330">
        <v>9</v>
      </c>
      <c r="U62" s="37" t="str">
        <f t="shared" si="12"/>
        <v>公斤</v>
      </c>
      <c r="V62" s="340"/>
      <c r="W62" s="8"/>
      <c r="X62" s="8"/>
      <c r="Y62" s="8"/>
      <c r="Z62" s="8"/>
      <c r="AA62" s="8"/>
      <c r="AB62" s="8"/>
      <c r="AC62" s="8"/>
      <c r="AD62" s="8"/>
      <c r="AE62" s="8"/>
    </row>
    <row r="63" spans="1:31" ht="15" customHeight="1">
      <c r="A63" s="119">
        <v>45364</v>
      </c>
      <c r="B63" s="308"/>
      <c r="C63" s="309"/>
      <c r="D63" s="309"/>
      <c r="E63" s="309"/>
      <c r="F63" s="309"/>
      <c r="G63" s="309"/>
      <c r="H63" s="310"/>
      <c r="I63" s="140"/>
      <c r="J63" s="140"/>
      <c r="K63" s="256"/>
      <c r="L63" s="141"/>
      <c r="M63" s="140" t="s">
        <v>47</v>
      </c>
      <c r="N63" s="140">
        <v>7</v>
      </c>
      <c r="O63" s="32" t="s">
        <v>32</v>
      </c>
      <c r="P63" s="32">
        <v>0.05</v>
      </c>
      <c r="Q63" s="232" t="s">
        <v>259</v>
      </c>
      <c r="R63" s="234">
        <v>0.5</v>
      </c>
      <c r="S63" s="193"/>
      <c r="T63" s="330"/>
      <c r="U63" s="37" t="str">
        <f t="shared" si="12"/>
        <v/>
      </c>
      <c r="V63" s="340"/>
      <c r="W63" s="8"/>
      <c r="X63" s="8"/>
      <c r="Y63" s="8"/>
      <c r="Z63" s="8"/>
      <c r="AA63" s="8"/>
      <c r="AB63" s="8"/>
      <c r="AC63" s="8"/>
      <c r="AD63" s="8"/>
      <c r="AE63" s="8"/>
    </row>
    <row r="64" spans="1:31" ht="15" customHeight="1">
      <c r="A64" s="120"/>
      <c r="B64" s="308"/>
      <c r="C64" s="309"/>
      <c r="D64" s="309"/>
      <c r="E64" s="309"/>
      <c r="F64" s="309"/>
      <c r="G64" s="309"/>
      <c r="H64" s="310"/>
      <c r="I64" s="140"/>
      <c r="J64" s="140"/>
      <c r="K64" s="256"/>
      <c r="L64" s="141"/>
      <c r="M64" s="140" t="s">
        <v>25</v>
      </c>
      <c r="N64" s="140">
        <v>1</v>
      </c>
      <c r="O64" s="32"/>
      <c r="P64" s="32"/>
      <c r="Q64" s="232" t="s">
        <v>286</v>
      </c>
      <c r="R64" s="234">
        <v>1</v>
      </c>
      <c r="S64" s="193"/>
      <c r="T64" s="330"/>
      <c r="U64" s="37" t="str">
        <f t="shared" si="12"/>
        <v/>
      </c>
      <c r="V64" s="340"/>
      <c r="W64" s="8"/>
      <c r="X64" s="8"/>
      <c r="Y64" s="8"/>
      <c r="Z64" s="8"/>
      <c r="AA64" s="8"/>
      <c r="AB64" s="8"/>
      <c r="AC64" s="8"/>
      <c r="AD64" s="8"/>
      <c r="AE64" s="8"/>
    </row>
    <row r="65" spans="1:31" ht="15" customHeight="1">
      <c r="A65" s="118" t="s">
        <v>120</v>
      </c>
      <c r="B65" s="308"/>
      <c r="C65" s="309"/>
      <c r="D65" s="309"/>
      <c r="E65" s="309"/>
      <c r="F65" s="309"/>
      <c r="G65" s="309"/>
      <c r="H65" s="310"/>
      <c r="I65" s="140"/>
      <c r="J65" s="140"/>
      <c r="K65" s="256"/>
      <c r="L65" s="141"/>
      <c r="M65" s="140" t="s">
        <v>32</v>
      </c>
      <c r="N65" s="140">
        <v>0.05</v>
      </c>
      <c r="O65" s="32"/>
      <c r="P65" s="32"/>
      <c r="Q65" s="232" t="s">
        <v>155</v>
      </c>
      <c r="R65" s="233">
        <v>0.5</v>
      </c>
      <c r="S65" s="193"/>
      <c r="T65" s="330"/>
      <c r="U65" s="37" t="str">
        <f t="shared" si="12"/>
        <v/>
      </c>
      <c r="V65" s="340"/>
      <c r="W65" s="8"/>
      <c r="X65" s="8"/>
      <c r="Y65" s="8"/>
      <c r="Z65" s="8"/>
      <c r="AA65" s="8"/>
      <c r="AB65" s="8"/>
      <c r="AC65" s="8"/>
      <c r="AD65" s="8"/>
      <c r="AE65" s="8"/>
    </row>
    <row r="66" spans="1:31" ht="15" customHeight="1">
      <c r="A66" s="118"/>
      <c r="B66" s="308"/>
      <c r="C66" s="309"/>
      <c r="D66" s="309"/>
      <c r="E66" s="309"/>
      <c r="F66" s="309"/>
      <c r="G66" s="309"/>
      <c r="H66" s="310"/>
      <c r="I66" s="140"/>
      <c r="J66" s="140"/>
      <c r="K66" s="256"/>
      <c r="L66" s="141"/>
      <c r="M66" s="140"/>
      <c r="N66" s="140"/>
      <c r="O66" s="32"/>
      <c r="P66" s="32"/>
      <c r="Q66" s="235" t="s">
        <v>41</v>
      </c>
      <c r="R66" s="236">
        <v>0.02</v>
      </c>
      <c r="S66" s="193"/>
      <c r="T66" s="330"/>
      <c r="U66" s="37" t="str">
        <f t="shared" si="12"/>
        <v/>
      </c>
      <c r="V66" s="340"/>
      <c r="W66" s="8"/>
      <c r="X66" s="8"/>
      <c r="Y66" s="8"/>
      <c r="Z66" s="8"/>
      <c r="AA66" s="8"/>
      <c r="AB66" s="8"/>
      <c r="AC66" s="8"/>
      <c r="AD66" s="8"/>
      <c r="AE66" s="8"/>
    </row>
    <row r="67" spans="1:31" ht="15" customHeight="1" thickBot="1">
      <c r="A67" s="118"/>
      <c r="B67" s="311"/>
      <c r="C67" s="312"/>
      <c r="D67" s="312"/>
      <c r="E67" s="312"/>
      <c r="F67" s="312"/>
      <c r="G67" s="312"/>
      <c r="H67" s="313"/>
      <c r="I67" s="149"/>
      <c r="J67" s="149"/>
      <c r="K67" s="270"/>
      <c r="L67" s="167"/>
      <c r="M67" s="149"/>
      <c r="N67" s="149"/>
      <c r="O67" s="40"/>
      <c r="P67" s="40"/>
      <c r="Q67" s="271"/>
      <c r="R67" s="272"/>
      <c r="S67" s="227"/>
      <c r="T67" s="331"/>
      <c r="U67" s="41" t="str">
        <f t="shared" si="12"/>
        <v/>
      </c>
      <c r="V67" s="341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15" customHeight="1">
      <c r="A68" s="113" t="s">
        <v>127</v>
      </c>
      <c r="B68" s="314">
        <v>5.8</v>
      </c>
      <c r="C68" s="315">
        <v>1.9</v>
      </c>
      <c r="D68" s="315">
        <v>1.4</v>
      </c>
      <c r="E68" s="315">
        <v>3</v>
      </c>
      <c r="F68" s="315">
        <v>0</v>
      </c>
      <c r="G68" s="315">
        <v>0</v>
      </c>
      <c r="H68" s="326">
        <v>719</v>
      </c>
      <c r="I68" s="427" t="s">
        <v>33</v>
      </c>
      <c r="J68" s="424"/>
      <c r="K68" s="251" t="s">
        <v>334</v>
      </c>
      <c r="L68" s="252"/>
      <c r="M68" s="434" t="s">
        <v>212</v>
      </c>
      <c r="N68" s="442"/>
      <c r="O68" s="86" t="s">
        <v>19</v>
      </c>
      <c r="P68" s="86"/>
      <c r="Q68" s="414" t="s">
        <v>336</v>
      </c>
      <c r="R68" s="415"/>
      <c r="S68" s="328" t="s">
        <v>357</v>
      </c>
      <c r="T68" s="329"/>
      <c r="U68" s="85" t="str">
        <f t="shared" si="12"/>
        <v/>
      </c>
      <c r="V68" s="340"/>
      <c r="W68" s="76" t="str">
        <f t="shared" si="4"/>
        <v>e4</v>
      </c>
      <c r="X68" s="76" t="str">
        <f t="shared" si="5"/>
        <v xml:space="preserve">米 糙米    </v>
      </c>
      <c r="Y68" s="76" t="str">
        <f t="shared" si="6"/>
        <v xml:space="preserve">百頁豆腐 芹菜 薑   </v>
      </c>
      <c r="Z68" s="76" t="str">
        <f>M69&amp;" "&amp;M70&amp;" "&amp;M71&amp;" "&amp;M72&amp;" "&amp;M73&amp;" "&amp;M74</f>
        <v xml:space="preserve">豆干 時瓜 乾木耳 薑 甜麵醬 </v>
      </c>
      <c r="AA68" s="76" t="str">
        <f t="shared" si="7"/>
        <v xml:space="preserve">蔬菜 薑    </v>
      </c>
      <c r="AB68" s="76" t="str">
        <f t="shared" si="8"/>
        <v xml:space="preserve">西谷米 紅砂糖 冷凍芋頭丁   </v>
      </c>
      <c r="AC68" s="76" t="str">
        <f t="shared" si="9"/>
        <v xml:space="preserve">點心     </v>
      </c>
      <c r="AD68" s="76" t="str">
        <f>V69&amp;" "&amp;V70&amp;" "&amp;V71&amp;" "&amp;V72&amp;" "&amp;V73&amp;" "&amp;V74</f>
        <v xml:space="preserve">     </v>
      </c>
      <c r="AE68" s="76" t="e">
        <f>#REF!&amp;" "&amp;#REF!&amp;" "&amp;#REF!&amp;" "&amp;#REF!&amp;" "&amp;#REF!&amp;" "&amp;#REF!</f>
        <v>#REF!</v>
      </c>
    </row>
    <row r="69" spans="1:31" ht="15" customHeight="1">
      <c r="A69" s="114"/>
      <c r="B69" s="314"/>
      <c r="C69" s="315"/>
      <c r="D69" s="315"/>
      <c r="E69" s="315"/>
      <c r="F69" s="315"/>
      <c r="G69" s="315"/>
      <c r="H69" s="326"/>
      <c r="I69" s="29" t="s">
        <v>20</v>
      </c>
      <c r="J69" s="29">
        <v>8</v>
      </c>
      <c r="K69" s="250" t="s">
        <v>337</v>
      </c>
      <c r="L69" s="141">
        <v>8</v>
      </c>
      <c r="M69" s="141" t="s">
        <v>56</v>
      </c>
      <c r="N69" s="180">
        <v>5</v>
      </c>
      <c r="O69" s="34" t="s">
        <v>15</v>
      </c>
      <c r="P69" s="34">
        <v>7</v>
      </c>
      <c r="Q69" s="144" t="s">
        <v>288</v>
      </c>
      <c r="R69" s="220">
        <v>1</v>
      </c>
      <c r="S69" s="193" t="s">
        <v>357</v>
      </c>
      <c r="T69" s="330">
        <v>9</v>
      </c>
      <c r="U69" s="37" t="str">
        <f t="shared" si="12"/>
        <v>公斤</v>
      </c>
      <c r="V69" s="340"/>
      <c r="W69" s="8"/>
      <c r="X69" s="8"/>
      <c r="Y69" s="8"/>
      <c r="Z69" s="8"/>
      <c r="AA69" s="8"/>
      <c r="AB69" s="8"/>
      <c r="AC69" s="8"/>
      <c r="AD69" s="8"/>
      <c r="AE69" s="8"/>
    </row>
    <row r="70" spans="1:31" ht="15" customHeight="1">
      <c r="A70" s="115">
        <v>45365</v>
      </c>
      <c r="B70" s="314"/>
      <c r="C70" s="315"/>
      <c r="D70" s="315"/>
      <c r="E70" s="315"/>
      <c r="F70" s="315"/>
      <c r="G70" s="315"/>
      <c r="H70" s="326"/>
      <c r="I70" s="29" t="s">
        <v>37</v>
      </c>
      <c r="J70" s="29">
        <v>2</v>
      </c>
      <c r="K70" s="250" t="s">
        <v>77</v>
      </c>
      <c r="L70" s="141">
        <v>4</v>
      </c>
      <c r="M70" s="144" t="s">
        <v>163</v>
      </c>
      <c r="N70" s="141">
        <v>3</v>
      </c>
      <c r="O70" s="32" t="s">
        <v>32</v>
      </c>
      <c r="P70" s="32">
        <v>0.05</v>
      </c>
      <c r="Q70" s="144" t="s">
        <v>289</v>
      </c>
      <c r="R70" s="220">
        <v>1</v>
      </c>
      <c r="S70" s="193"/>
      <c r="T70" s="330"/>
      <c r="U70" s="37" t="str">
        <f t="shared" si="12"/>
        <v/>
      </c>
      <c r="V70" s="340"/>
      <c r="W70" s="8"/>
      <c r="X70" s="8"/>
      <c r="Y70" s="8"/>
      <c r="Z70" s="8"/>
      <c r="AA70" s="8"/>
      <c r="AB70" s="8"/>
      <c r="AC70" s="8"/>
      <c r="AD70" s="8"/>
      <c r="AE70" s="8"/>
    </row>
    <row r="71" spans="1:31" ht="15" customHeight="1">
      <c r="A71" s="116"/>
      <c r="B71" s="314"/>
      <c r="C71" s="315"/>
      <c r="D71" s="315"/>
      <c r="E71" s="315"/>
      <c r="F71" s="315"/>
      <c r="G71" s="315"/>
      <c r="H71" s="326"/>
      <c r="I71" s="29"/>
      <c r="J71" s="29"/>
      <c r="K71" s="250" t="s">
        <v>32</v>
      </c>
      <c r="L71" s="141">
        <v>0.05</v>
      </c>
      <c r="M71" s="180" t="s">
        <v>41</v>
      </c>
      <c r="N71" s="180">
        <v>0.01</v>
      </c>
      <c r="O71" s="32"/>
      <c r="P71" s="32"/>
      <c r="Q71" s="174" t="s">
        <v>205</v>
      </c>
      <c r="R71" s="220">
        <v>1</v>
      </c>
      <c r="S71" s="193"/>
      <c r="T71" s="330"/>
      <c r="U71" s="37" t="str">
        <f t="shared" si="12"/>
        <v/>
      </c>
      <c r="V71" s="340"/>
      <c r="W71" s="8"/>
      <c r="X71" s="8"/>
      <c r="Y71" s="8"/>
      <c r="Z71" s="8"/>
      <c r="AA71" s="8"/>
      <c r="AB71" s="8"/>
      <c r="AC71" s="8"/>
      <c r="AD71" s="8"/>
      <c r="AE71" s="8"/>
    </row>
    <row r="72" spans="1:31" ht="15" customHeight="1">
      <c r="A72" s="114" t="s">
        <v>122</v>
      </c>
      <c r="B72" s="314"/>
      <c r="C72" s="315"/>
      <c r="D72" s="315"/>
      <c r="E72" s="315"/>
      <c r="F72" s="315"/>
      <c r="G72" s="315"/>
      <c r="H72" s="326"/>
      <c r="I72" s="29"/>
      <c r="J72" s="29"/>
      <c r="K72" s="250"/>
      <c r="L72" s="141"/>
      <c r="M72" s="273" t="s">
        <v>32</v>
      </c>
      <c r="N72" s="273">
        <v>0.05</v>
      </c>
      <c r="O72" s="32"/>
      <c r="P72" s="32"/>
      <c r="Q72" s="144"/>
      <c r="R72" s="220"/>
      <c r="S72" s="193"/>
      <c r="T72" s="330"/>
      <c r="U72" s="37" t="str">
        <f t="shared" si="12"/>
        <v/>
      </c>
      <c r="V72" s="340"/>
      <c r="W72" s="8"/>
      <c r="X72" s="8"/>
      <c r="Y72" s="8"/>
      <c r="Z72" s="8"/>
      <c r="AA72" s="8"/>
      <c r="AB72" s="8"/>
      <c r="AC72" s="8"/>
      <c r="AD72" s="8"/>
      <c r="AE72" s="8"/>
    </row>
    <row r="73" spans="1:31" ht="15" customHeight="1">
      <c r="A73" s="114"/>
      <c r="B73" s="314"/>
      <c r="C73" s="315"/>
      <c r="D73" s="315"/>
      <c r="E73" s="315"/>
      <c r="F73" s="315"/>
      <c r="G73" s="315"/>
      <c r="H73" s="326"/>
      <c r="I73" s="29"/>
      <c r="J73" s="29"/>
      <c r="K73" s="250"/>
      <c r="L73" s="141"/>
      <c r="M73" s="141" t="s">
        <v>213</v>
      </c>
      <c r="N73" s="141"/>
      <c r="O73" s="32"/>
      <c r="P73" s="32"/>
      <c r="Q73" s="144"/>
      <c r="R73" s="220"/>
      <c r="S73" s="193"/>
      <c r="T73" s="330"/>
      <c r="U73" s="37" t="str">
        <f t="shared" si="12"/>
        <v/>
      </c>
      <c r="V73" s="340"/>
      <c r="W73" s="8"/>
      <c r="X73" s="8"/>
      <c r="Y73" s="8"/>
      <c r="Z73" s="8"/>
      <c r="AA73" s="8"/>
      <c r="AB73" s="8"/>
      <c r="AC73" s="8"/>
      <c r="AD73" s="8"/>
      <c r="AE73" s="8"/>
    </row>
    <row r="74" spans="1:31" ht="15" customHeight="1" thickBot="1">
      <c r="A74" s="117"/>
      <c r="B74" s="317"/>
      <c r="C74" s="318"/>
      <c r="D74" s="318"/>
      <c r="E74" s="318"/>
      <c r="F74" s="318"/>
      <c r="G74" s="318"/>
      <c r="H74" s="327"/>
      <c r="I74" s="38"/>
      <c r="J74" s="38"/>
      <c r="K74" s="38"/>
      <c r="L74" s="38"/>
      <c r="M74" s="274"/>
      <c r="N74" s="274"/>
      <c r="O74" s="40"/>
      <c r="P74" s="40"/>
      <c r="Q74" s="38"/>
      <c r="R74" s="218"/>
      <c r="S74" s="332"/>
      <c r="T74" s="333"/>
      <c r="U74" s="41" t="str">
        <f t="shared" si="12"/>
        <v/>
      </c>
      <c r="V74" s="341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ht="15" customHeight="1">
      <c r="A75" s="114" t="s">
        <v>128</v>
      </c>
      <c r="B75" s="314">
        <v>5</v>
      </c>
      <c r="C75" s="315">
        <v>3.2</v>
      </c>
      <c r="D75" s="315">
        <v>1.6</v>
      </c>
      <c r="E75" s="315">
        <v>3</v>
      </c>
      <c r="F75" s="315">
        <v>0</v>
      </c>
      <c r="G75" s="315">
        <v>0</v>
      </c>
      <c r="H75" s="326">
        <v>765</v>
      </c>
      <c r="I75" s="427" t="s">
        <v>147</v>
      </c>
      <c r="J75" s="424"/>
      <c r="K75" s="251" t="s">
        <v>338</v>
      </c>
      <c r="L75" s="252"/>
      <c r="M75" s="416" t="s">
        <v>18</v>
      </c>
      <c r="N75" s="424"/>
      <c r="O75" s="86" t="s">
        <v>19</v>
      </c>
      <c r="P75" s="86"/>
      <c r="Q75" s="427" t="s">
        <v>96</v>
      </c>
      <c r="R75" s="415"/>
      <c r="S75" s="334" t="s">
        <v>357</v>
      </c>
      <c r="T75" s="335"/>
      <c r="U75" s="85" t="str">
        <f t="shared" si="12"/>
        <v/>
      </c>
      <c r="V75" s="340" t="s">
        <v>358</v>
      </c>
      <c r="W75" s="76" t="str">
        <f t="shared" si="4"/>
        <v>e5</v>
      </c>
      <c r="X75" s="76" t="str">
        <f t="shared" si="5"/>
        <v xml:space="preserve">米 糙米 芝麻(熟)   </v>
      </c>
      <c r="Y75" s="76" t="str">
        <f t="shared" si="6"/>
        <v xml:space="preserve">麵筋泡 生花生 薑   </v>
      </c>
      <c r="Z75" s="76" t="str">
        <f>M76&amp;" "&amp;M77&amp;" "&amp;M78&amp;" "&amp;M79&amp;" "&amp;M80&amp;" "&amp;M81</f>
        <v xml:space="preserve">金針菇 豆腐 時瓜 薑 沙茶醬 </v>
      </c>
      <c r="AA75" s="76" t="str">
        <f t="shared" si="7"/>
        <v xml:space="preserve">蔬菜 薑    </v>
      </c>
      <c r="AB75" s="76" t="str">
        <f t="shared" si="8"/>
        <v xml:space="preserve">冬瓜 薑    </v>
      </c>
      <c r="AC75" s="76" t="str">
        <f t="shared" si="9"/>
        <v xml:space="preserve">點心     </v>
      </c>
      <c r="AD75" s="76" t="str">
        <f>V76&amp;" "&amp;V77&amp;" "&amp;V78&amp;" "&amp;V79&amp;" "&amp;V80&amp;" "&amp;V81</f>
        <v xml:space="preserve">     </v>
      </c>
      <c r="AE75" s="76" t="e">
        <f>#REF!&amp;" "&amp;#REF!&amp;" "&amp;#REF!&amp;" "&amp;#REF!&amp;" "&amp;#REF!&amp;" "&amp;#REF!</f>
        <v>#REF!</v>
      </c>
    </row>
    <row r="76" spans="1:31" ht="15" customHeight="1">
      <c r="A76" s="114"/>
      <c r="B76" s="314"/>
      <c r="C76" s="315"/>
      <c r="D76" s="315"/>
      <c r="E76" s="315"/>
      <c r="F76" s="315"/>
      <c r="G76" s="315"/>
      <c r="H76" s="326"/>
      <c r="I76" s="29" t="s">
        <v>20</v>
      </c>
      <c r="J76" s="29">
        <v>8</v>
      </c>
      <c r="K76" s="250" t="s">
        <v>330</v>
      </c>
      <c r="L76" s="141">
        <v>4</v>
      </c>
      <c r="M76" s="141" t="s">
        <v>214</v>
      </c>
      <c r="N76" s="141">
        <v>1</v>
      </c>
      <c r="O76" s="34" t="s">
        <v>15</v>
      </c>
      <c r="P76" s="34">
        <v>7</v>
      </c>
      <c r="Q76" s="29" t="s">
        <v>36</v>
      </c>
      <c r="R76" s="219">
        <v>4</v>
      </c>
      <c r="S76" s="193" t="s">
        <v>357</v>
      </c>
      <c r="T76" s="330">
        <v>9</v>
      </c>
      <c r="U76" s="37" t="str">
        <f t="shared" si="12"/>
        <v>公斤</v>
      </c>
      <c r="V76" s="340"/>
      <c r="W76" s="8"/>
      <c r="X76" s="8"/>
      <c r="Y76" s="8"/>
      <c r="Z76" s="8"/>
      <c r="AA76" s="8"/>
      <c r="AB76" s="8"/>
      <c r="AC76" s="8"/>
      <c r="AD76" s="8"/>
      <c r="AE76" s="8"/>
    </row>
    <row r="77" spans="1:31" ht="15" customHeight="1">
      <c r="A77" s="115">
        <v>45366</v>
      </c>
      <c r="B77" s="314"/>
      <c r="C77" s="315"/>
      <c r="D77" s="315"/>
      <c r="E77" s="315"/>
      <c r="F77" s="315"/>
      <c r="G77" s="315"/>
      <c r="H77" s="326"/>
      <c r="I77" s="29" t="s">
        <v>37</v>
      </c>
      <c r="J77" s="29">
        <v>2</v>
      </c>
      <c r="K77" s="250" t="s">
        <v>339</v>
      </c>
      <c r="L77" s="141">
        <v>2</v>
      </c>
      <c r="M77" s="29" t="s">
        <v>22</v>
      </c>
      <c r="N77" s="29">
        <v>4</v>
      </c>
      <c r="O77" s="32" t="s">
        <v>32</v>
      </c>
      <c r="P77" s="32">
        <v>0.05</v>
      </c>
      <c r="Q77" s="29" t="s">
        <v>32</v>
      </c>
      <c r="R77" s="219">
        <v>0.05</v>
      </c>
      <c r="S77" s="193"/>
      <c r="T77" s="330"/>
      <c r="U77" s="37" t="str">
        <f t="shared" si="12"/>
        <v/>
      </c>
      <c r="V77" s="340"/>
      <c r="W77" s="8"/>
      <c r="X77" s="8"/>
      <c r="Y77" s="8"/>
      <c r="Z77" s="8"/>
      <c r="AA77" s="8"/>
      <c r="AB77" s="8"/>
      <c r="AC77" s="8"/>
      <c r="AD77" s="8"/>
      <c r="AE77" s="8"/>
    </row>
    <row r="78" spans="1:31" ht="15" customHeight="1">
      <c r="A78" s="116"/>
      <c r="B78" s="314"/>
      <c r="C78" s="315"/>
      <c r="D78" s="315"/>
      <c r="E78" s="315"/>
      <c r="F78" s="315"/>
      <c r="G78" s="315"/>
      <c r="H78" s="326"/>
      <c r="I78" s="29" t="s">
        <v>148</v>
      </c>
      <c r="J78" s="29">
        <v>0.05</v>
      </c>
      <c r="K78" s="250" t="s">
        <v>32</v>
      </c>
      <c r="L78" s="141">
        <v>0.05</v>
      </c>
      <c r="M78" s="29" t="s">
        <v>206</v>
      </c>
      <c r="N78" s="29">
        <v>4</v>
      </c>
      <c r="O78" s="32"/>
      <c r="P78" s="32"/>
      <c r="Q78" s="29"/>
      <c r="R78" s="219"/>
      <c r="S78" s="193"/>
      <c r="T78" s="330"/>
      <c r="U78" s="37" t="str">
        <f t="shared" si="12"/>
        <v/>
      </c>
      <c r="V78" s="340"/>
      <c r="W78" s="8"/>
      <c r="X78" s="8"/>
      <c r="Y78" s="8"/>
      <c r="Z78" s="8"/>
      <c r="AA78" s="8"/>
      <c r="AB78" s="8"/>
      <c r="AC78" s="8"/>
      <c r="AD78" s="8"/>
      <c r="AE78" s="8"/>
    </row>
    <row r="79" spans="1:31" ht="15" customHeight="1">
      <c r="A79" s="114" t="s">
        <v>114</v>
      </c>
      <c r="B79" s="314"/>
      <c r="C79" s="315"/>
      <c r="D79" s="315"/>
      <c r="E79" s="315"/>
      <c r="F79" s="315"/>
      <c r="G79" s="315"/>
      <c r="H79" s="326"/>
      <c r="I79" s="29"/>
      <c r="J79" s="29"/>
      <c r="K79" s="250"/>
      <c r="L79" s="141"/>
      <c r="M79" s="29" t="s">
        <v>32</v>
      </c>
      <c r="N79" s="29">
        <v>0.05</v>
      </c>
      <c r="O79" s="32"/>
      <c r="P79" s="32"/>
      <c r="Q79" s="29"/>
      <c r="R79" s="219"/>
      <c r="S79" s="193"/>
      <c r="T79" s="330"/>
      <c r="U79" s="37" t="str">
        <f t="shared" si="12"/>
        <v/>
      </c>
      <c r="V79" s="340"/>
      <c r="W79" s="8"/>
      <c r="X79" s="8"/>
      <c r="Y79" s="8"/>
      <c r="Z79" s="8"/>
      <c r="AA79" s="8"/>
      <c r="AB79" s="8"/>
      <c r="AC79" s="8"/>
      <c r="AD79" s="8"/>
      <c r="AE79" s="8"/>
    </row>
    <row r="80" spans="1:31" ht="15" customHeight="1">
      <c r="A80" s="114"/>
      <c r="B80" s="314"/>
      <c r="C80" s="315"/>
      <c r="D80" s="315"/>
      <c r="E80" s="315"/>
      <c r="F80" s="315"/>
      <c r="G80" s="315"/>
      <c r="H80" s="326"/>
      <c r="I80" s="29"/>
      <c r="J80" s="29"/>
      <c r="K80" s="29"/>
      <c r="L80" s="29"/>
      <c r="M80" s="29" t="s">
        <v>216</v>
      </c>
      <c r="N80" s="29"/>
      <c r="O80" s="32"/>
      <c r="P80" s="32"/>
      <c r="Q80" s="29"/>
      <c r="R80" s="219"/>
      <c r="S80" s="193"/>
      <c r="T80" s="330"/>
      <c r="U80" s="37" t="str">
        <f t="shared" si="12"/>
        <v/>
      </c>
      <c r="V80" s="340"/>
      <c r="W80" s="8"/>
      <c r="X80" s="8"/>
      <c r="Y80" s="8"/>
      <c r="Z80" s="8"/>
      <c r="AA80" s="8"/>
      <c r="AB80" s="8"/>
      <c r="AC80" s="8"/>
      <c r="AD80" s="8"/>
      <c r="AE80" s="8"/>
    </row>
    <row r="81" spans="1:31" ht="15" customHeight="1" thickBot="1">
      <c r="A81" s="117"/>
      <c r="B81" s="317"/>
      <c r="C81" s="318"/>
      <c r="D81" s="318"/>
      <c r="E81" s="318"/>
      <c r="F81" s="318"/>
      <c r="G81" s="318"/>
      <c r="H81" s="327"/>
      <c r="I81" s="38"/>
      <c r="J81" s="38"/>
      <c r="K81" s="38"/>
      <c r="L81" s="38"/>
      <c r="M81" s="277"/>
      <c r="N81" s="277"/>
      <c r="O81" s="40"/>
      <c r="P81" s="40"/>
      <c r="Q81" s="38"/>
      <c r="R81" s="218"/>
      <c r="S81" s="332"/>
      <c r="T81" s="333"/>
      <c r="U81" s="41" t="str">
        <f t="shared" si="12"/>
        <v/>
      </c>
      <c r="V81" s="341"/>
      <c r="W81" s="15"/>
      <c r="X81" s="15"/>
      <c r="Y81" s="15"/>
      <c r="Z81" s="15"/>
      <c r="AA81" s="15"/>
      <c r="AB81" s="15"/>
      <c r="AC81" s="15"/>
      <c r="AD81" s="15"/>
      <c r="AE81" s="15"/>
    </row>
    <row r="82" spans="1:31" ht="15" customHeight="1">
      <c r="A82" s="121" t="s">
        <v>124</v>
      </c>
      <c r="B82" s="308">
        <v>5</v>
      </c>
      <c r="C82" s="309">
        <v>2.4</v>
      </c>
      <c r="D82" s="309">
        <v>2.4</v>
      </c>
      <c r="E82" s="309">
        <v>3</v>
      </c>
      <c r="F82" s="309">
        <v>0</v>
      </c>
      <c r="G82" s="309">
        <v>0</v>
      </c>
      <c r="H82" s="310">
        <v>728</v>
      </c>
      <c r="I82" s="414" t="s">
        <v>17</v>
      </c>
      <c r="J82" s="424"/>
      <c r="K82" s="251" t="s">
        <v>340</v>
      </c>
      <c r="L82" s="252"/>
      <c r="M82" s="423" t="s">
        <v>217</v>
      </c>
      <c r="N82" s="424"/>
      <c r="O82" s="412" t="s">
        <v>19</v>
      </c>
      <c r="P82" s="412"/>
      <c r="Q82" s="414" t="s">
        <v>61</v>
      </c>
      <c r="R82" s="415"/>
      <c r="S82" s="328" t="s">
        <v>357</v>
      </c>
      <c r="T82" s="329"/>
      <c r="U82" s="49" t="str">
        <f t="shared" si="12"/>
        <v/>
      </c>
      <c r="V82" s="392"/>
      <c r="W82" s="76" t="str">
        <f t="shared" ref="W82:W138" si="13">A82</f>
        <v>e1</v>
      </c>
      <c r="X82" s="76" t="str">
        <f t="shared" ref="X82:X138" si="14">I83&amp;" "&amp;I84&amp;" "&amp;I85&amp;" "&amp;I86&amp;" "&amp;I87&amp;" "&amp;I88</f>
        <v xml:space="preserve">米     </v>
      </c>
      <c r="Y82" s="76" t="str">
        <f t="shared" ref="Y82:Y138" si="15">K83&amp;" "&amp;K84&amp;" "&amp;K85&amp;" "&amp;K86&amp;" "&amp;K87&amp;" "&amp;K88</f>
        <v xml:space="preserve">豆包 梅粉    </v>
      </c>
      <c r="Z82" s="76" t="str">
        <f>M83&amp;" "&amp;M84&amp;" "&amp;M85&amp;" "&amp;M86&amp;" "&amp;M87&amp;" "&amp;M88</f>
        <v xml:space="preserve">雞蛋 時瓜 胡蘿蔔 乾木耳 薑 </v>
      </c>
      <c r="AA82" s="76" t="str">
        <f t="shared" ref="AA82:AA138" si="16">O83&amp;" "&amp;O84&amp;" "&amp;O85&amp;" "&amp;O86&amp;" "&amp;O87&amp;" "&amp;O88</f>
        <v xml:space="preserve">蔬菜 薑    </v>
      </c>
      <c r="AB82" s="76" t="str">
        <f t="shared" ref="AB82:AB138" si="17">Q83&amp;" "&amp;Q84&amp;" "&amp;Q85&amp;" "&amp;Q86&amp;" "&amp;Q87&amp;" "&amp;Q88</f>
        <v xml:space="preserve">金針菜乾 榨菜 素羊肉 薑  </v>
      </c>
      <c r="AC82" s="76" t="str">
        <f t="shared" ref="AC82:AC138" si="18">S83&amp;" "&amp;S84&amp;" "&amp;S85&amp;" "&amp;S86&amp;" "&amp;S87&amp;" "&amp;S88</f>
        <v xml:space="preserve">點心     </v>
      </c>
      <c r="AD82" s="76" t="str">
        <f>V83&amp;" "&amp;V84&amp;" "&amp;V85&amp;" "&amp;V86&amp;" "&amp;V87&amp;" "&amp;V88</f>
        <v xml:space="preserve">     </v>
      </c>
      <c r="AE82" s="76" t="e">
        <f>#REF!&amp;" "&amp;#REF!&amp;" "&amp;#REF!&amp;" "&amp;#REF!&amp;" "&amp;#REF!&amp;" "&amp;#REF!</f>
        <v>#REF!</v>
      </c>
    </row>
    <row r="83" spans="1:31" ht="15" customHeight="1">
      <c r="A83" s="122"/>
      <c r="B83" s="308"/>
      <c r="C83" s="309"/>
      <c r="D83" s="309"/>
      <c r="E83" s="309"/>
      <c r="F83" s="309"/>
      <c r="G83" s="309"/>
      <c r="H83" s="310"/>
      <c r="I83" s="144" t="s">
        <v>20</v>
      </c>
      <c r="J83" s="144">
        <v>10</v>
      </c>
      <c r="K83" s="250" t="s">
        <v>308</v>
      </c>
      <c r="L83" s="141">
        <v>6</v>
      </c>
      <c r="M83" s="144" t="s">
        <v>35</v>
      </c>
      <c r="N83" s="162">
        <v>2</v>
      </c>
      <c r="O83" s="34" t="s">
        <v>15</v>
      </c>
      <c r="P83" s="34">
        <v>7</v>
      </c>
      <c r="Q83" s="144" t="s">
        <v>62</v>
      </c>
      <c r="R83" s="220">
        <v>0.1</v>
      </c>
      <c r="S83" s="193" t="s">
        <v>357</v>
      </c>
      <c r="T83" s="330">
        <v>9</v>
      </c>
      <c r="U83" s="37" t="str">
        <f t="shared" si="12"/>
        <v>公斤</v>
      </c>
      <c r="V83" s="340"/>
      <c r="W83" s="8"/>
      <c r="X83" s="8"/>
      <c r="Y83" s="8"/>
      <c r="Z83" s="8"/>
      <c r="AA83" s="8"/>
      <c r="AB83" s="8"/>
      <c r="AC83" s="8"/>
      <c r="AD83" s="8"/>
      <c r="AE83" s="8"/>
    </row>
    <row r="84" spans="1:31" ht="15" customHeight="1">
      <c r="A84" s="115">
        <v>45369</v>
      </c>
      <c r="B84" s="308"/>
      <c r="C84" s="309"/>
      <c r="D84" s="309"/>
      <c r="E84" s="309"/>
      <c r="F84" s="309"/>
      <c r="G84" s="309"/>
      <c r="H84" s="310"/>
      <c r="I84" s="144"/>
      <c r="J84" s="144"/>
      <c r="K84" s="250" t="s">
        <v>341</v>
      </c>
      <c r="L84" s="141"/>
      <c r="M84" s="162" t="s">
        <v>52</v>
      </c>
      <c r="N84" s="162">
        <v>6</v>
      </c>
      <c r="O84" s="32" t="s">
        <v>32</v>
      </c>
      <c r="P84" s="32">
        <v>0.05</v>
      </c>
      <c r="Q84" s="239" t="s">
        <v>64</v>
      </c>
      <c r="R84" s="240">
        <v>1</v>
      </c>
      <c r="S84" s="193"/>
      <c r="T84" s="330"/>
      <c r="U84" s="37" t="str">
        <f t="shared" si="12"/>
        <v/>
      </c>
      <c r="V84" s="340"/>
      <c r="W84" s="8"/>
      <c r="X84" s="8"/>
      <c r="Y84" s="8"/>
      <c r="Z84" s="8"/>
      <c r="AA84" s="8"/>
      <c r="AB84" s="8"/>
      <c r="AC84" s="8"/>
      <c r="AD84" s="8"/>
      <c r="AE84" s="8"/>
    </row>
    <row r="85" spans="1:31" ht="15" customHeight="1">
      <c r="A85" s="116"/>
      <c r="B85" s="308"/>
      <c r="C85" s="309"/>
      <c r="D85" s="309"/>
      <c r="E85" s="309"/>
      <c r="F85" s="309"/>
      <c r="G85" s="309"/>
      <c r="H85" s="310"/>
      <c r="I85" s="144"/>
      <c r="J85" s="144"/>
      <c r="K85" s="250"/>
      <c r="L85" s="141"/>
      <c r="M85" s="162" t="s">
        <v>25</v>
      </c>
      <c r="N85" s="162">
        <v>0.5</v>
      </c>
      <c r="O85" s="32"/>
      <c r="P85" s="32"/>
      <c r="Q85" s="140" t="s">
        <v>306</v>
      </c>
      <c r="R85" s="229">
        <v>1</v>
      </c>
      <c r="S85" s="193"/>
      <c r="T85" s="330"/>
      <c r="U85" s="37" t="str">
        <f t="shared" si="12"/>
        <v/>
      </c>
      <c r="V85" s="340"/>
      <c r="W85" s="8"/>
      <c r="X85" s="8"/>
      <c r="Y85" s="8"/>
      <c r="Z85" s="8"/>
      <c r="AA85" s="8"/>
      <c r="AB85" s="8"/>
      <c r="AC85" s="8"/>
      <c r="AD85" s="8"/>
      <c r="AE85" s="8"/>
    </row>
    <row r="86" spans="1:31" ht="15" customHeight="1">
      <c r="A86" s="114" t="s">
        <v>116</v>
      </c>
      <c r="B86" s="308"/>
      <c r="C86" s="309"/>
      <c r="D86" s="309"/>
      <c r="E86" s="309"/>
      <c r="F86" s="309"/>
      <c r="G86" s="309"/>
      <c r="H86" s="310"/>
      <c r="I86" s="144"/>
      <c r="J86" s="144"/>
      <c r="K86" s="250"/>
      <c r="L86" s="141"/>
      <c r="M86" s="144" t="s">
        <v>41</v>
      </c>
      <c r="N86" s="144">
        <v>0.01</v>
      </c>
      <c r="O86" s="32"/>
      <c r="P86" s="32"/>
      <c r="Q86" s="144" t="s">
        <v>32</v>
      </c>
      <c r="R86" s="220">
        <v>0.05</v>
      </c>
      <c r="S86" s="193"/>
      <c r="T86" s="330"/>
      <c r="U86" s="37" t="str">
        <f t="shared" si="12"/>
        <v/>
      </c>
      <c r="V86" s="340"/>
      <c r="W86" s="8"/>
      <c r="X86" s="8"/>
      <c r="Y86" s="8"/>
      <c r="Z86" s="8"/>
      <c r="AA86" s="8"/>
      <c r="AB86" s="8"/>
      <c r="AC86" s="8"/>
      <c r="AD86" s="8"/>
      <c r="AE86" s="8"/>
    </row>
    <row r="87" spans="1:31" ht="15" customHeight="1">
      <c r="A87" s="122"/>
      <c r="B87" s="308"/>
      <c r="C87" s="309"/>
      <c r="D87" s="309"/>
      <c r="E87" s="309"/>
      <c r="F87" s="309"/>
      <c r="G87" s="309"/>
      <c r="H87" s="310"/>
      <c r="I87" s="144"/>
      <c r="J87" s="144"/>
      <c r="K87" s="250"/>
      <c r="L87" s="141"/>
      <c r="M87" s="162" t="s">
        <v>32</v>
      </c>
      <c r="N87" s="162">
        <v>0.05</v>
      </c>
      <c r="O87" s="32"/>
      <c r="P87" s="32"/>
      <c r="Q87" s="144"/>
      <c r="R87" s="220"/>
      <c r="S87" s="193"/>
      <c r="T87" s="330"/>
      <c r="U87" s="37" t="str">
        <f t="shared" si="12"/>
        <v/>
      </c>
      <c r="V87" s="340"/>
      <c r="W87" s="8"/>
      <c r="X87" s="8"/>
      <c r="Y87" s="8"/>
      <c r="Z87" s="8"/>
      <c r="AA87" s="8"/>
      <c r="AB87" s="8"/>
      <c r="AC87" s="8"/>
      <c r="AD87" s="8"/>
      <c r="AE87" s="8"/>
    </row>
    <row r="88" spans="1:31" ht="15" customHeight="1" thickBot="1">
      <c r="A88" s="123"/>
      <c r="B88" s="311"/>
      <c r="C88" s="312"/>
      <c r="D88" s="312"/>
      <c r="E88" s="312"/>
      <c r="F88" s="312"/>
      <c r="G88" s="312"/>
      <c r="H88" s="313"/>
      <c r="I88" s="145"/>
      <c r="J88" s="145"/>
      <c r="K88" s="253"/>
      <c r="L88" s="167"/>
      <c r="M88" s="145"/>
      <c r="N88" s="145"/>
      <c r="O88" s="40"/>
      <c r="P88" s="40"/>
      <c r="Q88" s="145"/>
      <c r="R88" s="241"/>
      <c r="S88" s="332"/>
      <c r="T88" s="333"/>
      <c r="U88" s="41" t="str">
        <f t="shared" si="12"/>
        <v/>
      </c>
      <c r="V88" s="341"/>
      <c r="W88" s="15"/>
      <c r="X88" s="15"/>
      <c r="Y88" s="15"/>
      <c r="Z88" s="15"/>
      <c r="AA88" s="15"/>
      <c r="AB88" s="15"/>
      <c r="AC88" s="15"/>
      <c r="AD88" s="15"/>
      <c r="AE88" s="15"/>
    </row>
    <row r="89" spans="1:31" ht="15" customHeight="1">
      <c r="A89" s="121" t="s">
        <v>129</v>
      </c>
      <c r="B89" s="308">
        <v>5</v>
      </c>
      <c r="C89" s="309">
        <v>2.1</v>
      </c>
      <c r="D89" s="309">
        <v>1.5</v>
      </c>
      <c r="E89" s="309">
        <v>3</v>
      </c>
      <c r="F89" s="309">
        <v>0</v>
      </c>
      <c r="G89" s="309">
        <v>0</v>
      </c>
      <c r="H89" s="310">
        <v>680</v>
      </c>
      <c r="I89" s="414" t="s">
        <v>33</v>
      </c>
      <c r="J89" s="424"/>
      <c r="K89" s="468" t="s">
        <v>342</v>
      </c>
      <c r="L89" s="469"/>
      <c r="M89" s="436" t="s">
        <v>343</v>
      </c>
      <c r="N89" s="437"/>
      <c r="O89" s="86" t="s">
        <v>19</v>
      </c>
      <c r="P89" s="86"/>
      <c r="Q89" s="416" t="s">
        <v>290</v>
      </c>
      <c r="R89" s="417"/>
      <c r="S89" s="328" t="s">
        <v>357</v>
      </c>
      <c r="T89" s="329"/>
      <c r="U89" s="85" t="str">
        <f t="shared" si="12"/>
        <v/>
      </c>
      <c r="V89" s="340"/>
      <c r="W89" s="76" t="str">
        <f t="shared" si="13"/>
        <v>f2</v>
      </c>
      <c r="X89" s="76" t="str">
        <f t="shared" si="14"/>
        <v xml:space="preserve">米 糙米    </v>
      </c>
      <c r="Y89" s="76" t="str">
        <f t="shared" si="15"/>
        <v xml:space="preserve">豆干 時蔬 川耳 胡蘿蔔 薑 </v>
      </c>
      <c r="Z89" s="76" t="str">
        <f>M90&amp;" "&amp;M91&amp;" "&amp;M92&amp;" "&amp;M93&amp;" "&amp;M94&amp;" "&amp;M95</f>
        <v xml:space="preserve">豆腐 冷凍毛豆仁 甜椒 薑  </v>
      </c>
      <c r="AA89" s="76" t="str">
        <f t="shared" si="16"/>
        <v xml:space="preserve">蔬菜 薑    </v>
      </c>
      <c r="AB89" s="76" t="str">
        <f t="shared" si="17"/>
        <v xml:space="preserve">紫菜 金針菇 時蔬 薑  </v>
      </c>
      <c r="AC89" s="76" t="str">
        <f t="shared" si="18"/>
        <v xml:space="preserve">點心     </v>
      </c>
      <c r="AD89" s="76" t="str">
        <f>V90&amp;" "&amp;V91&amp;" "&amp;V92&amp;" "&amp;V93&amp;" "&amp;V94&amp;" "&amp;V95</f>
        <v xml:space="preserve">     </v>
      </c>
      <c r="AE89" s="76" t="e">
        <f>#REF!&amp;" "&amp;#REF!&amp;" "&amp;#REF!&amp;" "&amp;#REF!&amp;" "&amp;#REF!&amp;" "&amp;#REF!</f>
        <v>#REF!</v>
      </c>
    </row>
    <row r="90" spans="1:31" ht="15" customHeight="1">
      <c r="A90" s="122"/>
      <c r="B90" s="308"/>
      <c r="C90" s="309"/>
      <c r="D90" s="309"/>
      <c r="E90" s="309"/>
      <c r="F90" s="309"/>
      <c r="G90" s="309"/>
      <c r="H90" s="310"/>
      <c r="I90" s="144" t="s">
        <v>20</v>
      </c>
      <c r="J90" s="144">
        <v>8</v>
      </c>
      <c r="K90" s="184" t="s">
        <v>326</v>
      </c>
      <c r="L90" s="161">
        <v>8</v>
      </c>
      <c r="M90" s="161" t="s">
        <v>220</v>
      </c>
      <c r="N90" s="161">
        <v>6</v>
      </c>
      <c r="O90" s="34" t="s">
        <v>15</v>
      </c>
      <c r="P90" s="34">
        <v>7</v>
      </c>
      <c r="Q90" s="141" t="s">
        <v>80</v>
      </c>
      <c r="R90" s="229">
        <v>0.05</v>
      </c>
      <c r="S90" s="193" t="s">
        <v>357</v>
      </c>
      <c r="T90" s="330">
        <v>9</v>
      </c>
      <c r="U90" s="37" t="str">
        <f t="shared" si="12"/>
        <v>公斤</v>
      </c>
      <c r="V90" s="340"/>
      <c r="W90" s="8"/>
      <c r="X90" s="8"/>
      <c r="Y90" s="8"/>
      <c r="Z90" s="8"/>
      <c r="AA90" s="8"/>
      <c r="AB90" s="8"/>
      <c r="AC90" s="8"/>
      <c r="AD90" s="8"/>
      <c r="AE90" s="8"/>
    </row>
    <row r="91" spans="1:31" ht="15" customHeight="1">
      <c r="A91" s="115">
        <v>45370</v>
      </c>
      <c r="B91" s="308"/>
      <c r="C91" s="309"/>
      <c r="D91" s="309"/>
      <c r="E91" s="309"/>
      <c r="F91" s="309"/>
      <c r="G91" s="309"/>
      <c r="H91" s="310"/>
      <c r="I91" s="144" t="s">
        <v>37</v>
      </c>
      <c r="J91" s="144">
        <v>2</v>
      </c>
      <c r="K91" s="144" t="s">
        <v>155</v>
      </c>
      <c r="L91" s="161">
        <v>2</v>
      </c>
      <c r="M91" s="161" t="s">
        <v>221</v>
      </c>
      <c r="N91" s="144">
        <v>1</v>
      </c>
      <c r="O91" s="32" t="s">
        <v>32</v>
      </c>
      <c r="P91" s="32">
        <v>0.05</v>
      </c>
      <c r="Q91" s="141" t="s">
        <v>214</v>
      </c>
      <c r="R91" s="229">
        <v>0.5</v>
      </c>
      <c r="S91" s="193"/>
      <c r="T91" s="330"/>
      <c r="U91" s="37" t="str">
        <f t="shared" si="12"/>
        <v/>
      </c>
      <c r="V91" s="340"/>
      <c r="W91" s="8"/>
      <c r="X91" s="8"/>
      <c r="Y91" s="8"/>
      <c r="Z91" s="8"/>
      <c r="AA91" s="8"/>
      <c r="AB91" s="8"/>
      <c r="AC91" s="8"/>
      <c r="AD91" s="8"/>
      <c r="AE91" s="8"/>
    </row>
    <row r="92" spans="1:31" ht="15" customHeight="1">
      <c r="A92" s="116"/>
      <c r="B92" s="308"/>
      <c r="C92" s="309"/>
      <c r="D92" s="309"/>
      <c r="E92" s="309"/>
      <c r="F92" s="309"/>
      <c r="G92" s="309"/>
      <c r="H92" s="310"/>
      <c r="I92" s="144"/>
      <c r="J92" s="144"/>
      <c r="K92" s="144" t="s">
        <v>182</v>
      </c>
      <c r="L92" s="387">
        <v>0.25</v>
      </c>
      <c r="M92" s="144" t="s">
        <v>154</v>
      </c>
      <c r="N92" s="144">
        <v>1.5</v>
      </c>
      <c r="O92" s="32"/>
      <c r="P92" s="32"/>
      <c r="Q92" s="155" t="s">
        <v>19</v>
      </c>
      <c r="R92" s="229">
        <v>1</v>
      </c>
      <c r="S92" s="193"/>
      <c r="T92" s="330"/>
      <c r="U92" s="37" t="str">
        <f t="shared" si="12"/>
        <v/>
      </c>
      <c r="V92" s="340"/>
      <c r="W92" s="8"/>
      <c r="X92" s="8"/>
      <c r="Y92" s="8"/>
      <c r="Z92" s="8"/>
      <c r="AA92" s="8"/>
      <c r="AB92" s="8"/>
      <c r="AC92" s="8"/>
      <c r="AD92" s="8"/>
      <c r="AE92" s="8"/>
    </row>
    <row r="93" spans="1:31" ht="15" customHeight="1">
      <c r="A93" s="114" t="s">
        <v>118</v>
      </c>
      <c r="B93" s="308"/>
      <c r="C93" s="309"/>
      <c r="D93" s="309"/>
      <c r="E93" s="309"/>
      <c r="F93" s="309"/>
      <c r="G93" s="309"/>
      <c r="H93" s="310"/>
      <c r="I93" s="144"/>
      <c r="J93" s="144"/>
      <c r="K93" s="144" t="s">
        <v>25</v>
      </c>
      <c r="L93" s="144">
        <v>0.5</v>
      </c>
      <c r="M93" s="162" t="s">
        <v>32</v>
      </c>
      <c r="N93" s="162">
        <v>0.05</v>
      </c>
      <c r="O93" s="32"/>
      <c r="P93" s="32"/>
      <c r="Q93" s="141" t="s">
        <v>32</v>
      </c>
      <c r="R93" s="229">
        <v>0.05</v>
      </c>
      <c r="S93" s="193"/>
      <c r="T93" s="330"/>
      <c r="U93" s="37" t="str">
        <f t="shared" si="12"/>
        <v/>
      </c>
      <c r="V93" s="340"/>
      <c r="W93" s="8"/>
      <c r="X93" s="8"/>
      <c r="Y93" s="8"/>
      <c r="Z93" s="8"/>
      <c r="AA93" s="8"/>
      <c r="AB93" s="8"/>
      <c r="AC93" s="8"/>
      <c r="AD93" s="8"/>
      <c r="AE93" s="8"/>
    </row>
    <row r="94" spans="1:31" ht="15" customHeight="1">
      <c r="A94" s="122"/>
      <c r="B94" s="308"/>
      <c r="C94" s="309"/>
      <c r="D94" s="309"/>
      <c r="E94" s="309"/>
      <c r="F94" s="309"/>
      <c r="G94" s="309"/>
      <c r="H94" s="310"/>
      <c r="I94" s="144"/>
      <c r="J94" s="144"/>
      <c r="K94" s="162" t="s">
        <v>32</v>
      </c>
      <c r="L94" s="162">
        <v>0.05</v>
      </c>
      <c r="M94" s="162"/>
      <c r="N94" s="162"/>
      <c r="O94" s="32"/>
      <c r="P94" s="32"/>
      <c r="Q94" s="141"/>
      <c r="R94" s="229"/>
      <c r="S94" s="193"/>
      <c r="T94" s="330"/>
      <c r="U94" s="37" t="str">
        <f t="shared" si="12"/>
        <v/>
      </c>
      <c r="V94" s="340"/>
      <c r="W94" s="8"/>
      <c r="X94" s="8"/>
      <c r="Y94" s="8"/>
      <c r="Z94" s="8"/>
      <c r="AA94" s="8"/>
      <c r="AB94" s="8"/>
      <c r="AC94" s="8"/>
      <c r="AD94" s="8"/>
      <c r="AE94" s="8"/>
    </row>
    <row r="95" spans="1:31" ht="15" customHeight="1" thickBot="1">
      <c r="A95" s="123"/>
      <c r="B95" s="311"/>
      <c r="C95" s="312"/>
      <c r="D95" s="312"/>
      <c r="E95" s="312"/>
      <c r="F95" s="312"/>
      <c r="G95" s="312"/>
      <c r="H95" s="313"/>
      <c r="I95" s="145"/>
      <c r="J95" s="145"/>
      <c r="K95" s="145"/>
      <c r="L95" s="145"/>
      <c r="M95" s="145"/>
      <c r="N95" s="145"/>
      <c r="O95" s="40"/>
      <c r="P95" s="40"/>
      <c r="Q95" s="167"/>
      <c r="R95" s="223"/>
      <c r="S95" s="332"/>
      <c r="T95" s="333"/>
      <c r="U95" s="41" t="str">
        <f t="shared" si="12"/>
        <v/>
      </c>
      <c r="V95" s="341"/>
      <c r="W95" s="15"/>
      <c r="X95" s="15"/>
      <c r="Y95" s="15"/>
      <c r="Z95" s="15"/>
      <c r="AA95" s="15"/>
      <c r="AB95" s="15"/>
      <c r="AC95" s="15"/>
      <c r="AD95" s="15"/>
      <c r="AE95" s="15"/>
    </row>
    <row r="96" spans="1:31" ht="15" customHeight="1">
      <c r="A96" s="124" t="s">
        <v>130</v>
      </c>
      <c r="B96" s="308">
        <v>5.7</v>
      </c>
      <c r="C96" s="309">
        <v>2.2000000000000002</v>
      </c>
      <c r="D96" s="309">
        <v>1.6</v>
      </c>
      <c r="E96" s="309">
        <v>3</v>
      </c>
      <c r="F96" s="309">
        <v>0</v>
      </c>
      <c r="G96" s="309">
        <v>0</v>
      </c>
      <c r="H96" s="310">
        <v>739</v>
      </c>
      <c r="I96" s="418" t="s">
        <v>149</v>
      </c>
      <c r="J96" s="470"/>
      <c r="K96" s="507" t="s">
        <v>345</v>
      </c>
      <c r="L96" s="508"/>
      <c r="M96" s="456" t="s">
        <v>222</v>
      </c>
      <c r="N96" s="457"/>
      <c r="O96" s="86" t="s">
        <v>19</v>
      </c>
      <c r="P96" s="86"/>
      <c r="Q96" s="418" t="s">
        <v>291</v>
      </c>
      <c r="R96" s="419"/>
      <c r="S96" s="334" t="s">
        <v>357</v>
      </c>
      <c r="T96" s="335"/>
      <c r="U96" s="85" t="str">
        <f t="shared" si="12"/>
        <v/>
      </c>
      <c r="V96" s="340"/>
      <c r="W96" s="76" t="str">
        <f t="shared" si="13"/>
        <v>f3</v>
      </c>
      <c r="X96" s="76" t="str">
        <f t="shared" si="14"/>
        <v xml:space="preserve">米 海苔絲    </v>
      </c>
      <c r="Y96" s="76" t="str">
        <f t="shared" si="15"/>
        <v xml:space="preserve">四角油豆腐 韓式泡菜 時蔬 薑  </v>
      </c>
      <c r="Z96" s="76" t="str">
        <f>M97&amp;" "&amp;M98&amp;" "&amp;M99&amp;" "&amp;M100&amp;" "&amp;M101&amp;" "&amp;M102</f>
        <v>年糕 豆包 結球白菜 雞蛋 胡蘿蔔 薑</v>
      </c>
      <c r="AA96" s="76" t="str">
        <f t="shared" si="16"/>
        <v xml:space="preserve">蔬菜 薑    </v>
      </c>
      <c r="AB96" s="76" t="str">
        <f t="shared" si="17"/>
        <v xml:space="preserve">豆腐 杏鮑菇 味噌 味醂  </v>
      </c>
      <c r="AC96" s="76" t="str">
        <f t="shared" si="18"/>
        <v xml:space="preserve">點心     </v>
      </c>
      <c r="AD96" s="76" t="str">
        <f>V97&amp;" "&amp;V98&amp;" "&amp;V99&amp;" "&amp;V100&amp;" "&amp;V101&amp;" "&amp;V102</f>
        <v xml:space="preserve">     </v>
      </c>
      <c r="AE96" s="76" t="e">
        <f>#REF!&amp;" "&amp;#REF!&amp;" "&amp;#REF!&amp;" "&amp;#REF!&amp;" "&amp;#REF!&amp;" "&amp;#REF!</f>
        <v>#REF!</v>
      </c>
    </row>
    <row r="97" spans="1:31" ht="15" customHeight="1">
      <c r="A97" s="125"/>
      <c r="B97" s="308"/>
      <c r="C97" s="309"/>
      <c r="D97" s="309"/>
      <c r="E97" s="309"/>
      <c r="F97" s="309"/>
      <c r="G97" s="309"/>
      <c r="H97" s="310"/>
      <c r="I97" s="141" t="s">
        <v>20</v>
      </c>
      <c r="J97" s="141">
        <v>10</v>
      </c>
      <c r="K97" s="29" t="s">
        <v>322</v>
      </c>
      <c r="L97" s="155">
        <v>6</v>
      </c>
      <c r="M97" s="160" t="s">
        <v>223</v>
      </c>
      <c r="N97" s="160">
        <v>2</v>
      </c>
      <c r="O97" s="34" t="s">
        <v>15</v>
      </c>
      <c r="P97" s="34">
        <v>7</v>
      </c>
      <c r="Q97" s="141" t="s">
        <v>220</v>
      </c>
      <c r="R97" s="229">
        <v>3</v>
      </c>
      <c r="S97" s="193" t="s">
        <v>357</v>
      </c>
      <c r="T97" s="330">
        <v>9</v>
      </c>
      <c r="U97" s="37" t="str">
        <f t="shared" ref="U97:U151" si="19">IF(T97,"公斤","")</f>
        <v>公斤</v>
      </c>
      <c r="V97" s="340"/>
      <c r="W97" s="8"/>
      <c r="X97" s="8"/>
      <c r="Y97" s="8"/>
      <c r="Z97" s="8"/>
      <c r="AA97" s="8"/>
      <c r="AB97" s="8"/>
      <c r="AC97" s="8"/>
      <c r="AD97" s="8"/>
      <c r="AE97" s="8"/>
    </row>
    <row r="98" spans="1:31" ht="15" customHeight="1">
      <c r="A98" s="119">
        <v>45371</v>
      </c>
      <c r="B98" s="308"/>
      <c r="C98" s="309"/>
      <c r="D98" s="309"/>
      <c r="E98" s="309"/>
      <c r="F98" s="309"/>
      <c r="G98" s="309"/>
      <c r="H98" s="310"/>
      <c r="I98" s="141" t="s">
        <v>150</v>
      </c>
      <c r="J98" s="141"/>
      <c r="K98" s="163" t="s">
        <v>186</v>
      </c>
      <c r="L98" s="163">
        <v>1.5</v>
      </c>
      <c r="M98" s="184" t="s">
        <v>308</v>
      </c>
      <c r="N98" s="160">
        <v>2</v>
      </c>
      <c r="O98" s="32" t="s">
        <v>32</v>
      </c>
      <c r="P98" s="32">
        <v>0.05</v>
      </c>
      <c r="Q98" s="141" t="s">
        <v>292</v>
      </c>
      <c r="R98" s="229">
        <v>0.5</v>
      </c>
      <c r="S98" s="193"/>
      <c r="T98" s="330"/>
      <c r="U98" s="37" t="str">
        <f t="shared" si="19"/>
        <v/>
      </c>
      <c r="V98" s="340"/>
      <c r="W98" s="8"/>
      <c r="X98" s="8"/>
      <c r="Y98" s="8"/>
      <c r="Z98" s="8"/>
      <c r="AA98" s="8"/>
      <c r="AB98" s="8"/>
      <c r="AC98" s="8"/>
      <c r="AD98" s="8"/>
      <c r="AE98" s="8"/>
    </row>
    <row r="99" spans="1:31" ht="15" customHeight="1">
      <c r="A99" s="120"/>
      <c r="B99" s="308"/>
      <c r="C99" s="309"/>
      <c r="D99" s="309"/>
      <c r="E99" s="309"/>
      <c r="F99" s="309"/>
      <c r="G99" s="309"/>
      <c r="H99" s="310"/>
      <c r="I99" s="140"/>
      <c r="J99" s="140"/>
      <c r="K99" s="155" t="s">
        <v>155</v>
      </c>
      <c r="L99" s="155">
        <v>3</v>
      </c>
      <c r="M99" s="155" t="s">
        <v>40</v>
      </c>
      <c r="N99" s="160">
        <v>3</v>
      </c>
      <c r="O99" s="32"/>
      <c r="P99" s="32"/>
      <c r="Q99" s="155" t="s">
        <v>45</v>
      </c>
      <c r="R99" s="229"/>
      <c r="S99" s="193"/>
      <c r="T99" s="330"/>
      <c r="U99" s="37" t="str">
        <f t="shared" si="19"/>
        <v/>
      </c>
      <c r="V99" s="340"/>
      <c r="W99" s="8"/>
      <c r="X99" s="8"/>
      <c r="Y99" s="8"/>
      <c r="Z99" s="8"/>
      <c r="AA99" s="8"/>
      <c r="AB99" s="8"/>
      <c r="AC99" s="8"/>
      <c r="AD99" s="8"/>
      <c r="AE99" s="8"/>
    </row>
    <row r="100" spans="1:31" ht="15" customHeight="1">
      <c r="A100" s="118" t="s">
        <v>120</v>
      </c>
      <c r="B100" s="308"/>
      <c r="C100" s="309"/>
      <c r="D100" s="309"/>
      <c r="E100" s="309"/>
      <c r="F100" s="309"/>
      <c r="G100" s="309"/>
      <c r="H100" s="310"/>
      <c r="I100" s="141"/>
      <c r="J100" s="141"/>
      <c r="K100" s="155" t="s">
        <v>32</v>
      </c>
      <c r="L100" s="155">
        <v>0.05</v>
      </c>
      <c r="M100" s="160" t="s">
        <v>224</v>
      </c>
      <c r="N100" s="160">
        <v>0.6</v>
      </c>
      <c r="O100" s="32"/>
      <c r="P100" s="32"/>
      <c r="Q100" s="155" t="s">
        <v>246</v>
      </c>
      <c r="R100" s="229"/>
      <c r="S100" s="193"/>
      <c r="T100" s="330"/>
      <c r="U100" s="37" t="str">
        <f t="shared" si="19"/>
        <v/>
      </c>
      <c r="V100" s="340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ht="15" customHeight="1">
      <c r="A101" s="125"/>
      <c r="B101" s="308"/>
      <c r="C101" s="309"/>
      <c r="D101" s="309"/>
      <c r="E101" s="309"/>
      <c r="F101" s="309"/>
      <c r="G101" s="309"/>
      <c r="H101" s="310"/>
      <c r="I101" s="141"/>
      <c r="J101" s="141"/>
      <c r="K101" s="155"/>
      <c r="L101" s="155"/>
      <c r="M101" s="160" t="s">
        <v>225</v>
      </c>
      <c r="N101" s="160">
        <v>0.5</v>
      </c>
      <c r="O101" s="32"/>
      <c r="P101" s="32"/>
      <c r="Q101" s="155"/>
      <c r="R101" s="229"/>
      <c r="S101" s="193"/>
      <c r="T101" s="330"/>
      <c r="U101" s="37" t="str">
        <f t="shared" si="19"/>
        <v/>
      </c>
      <c r="V101" s="340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ht="15" customHeight="1" thickBot="1">
      <c r="A102" s="125"/>
      <c r="B102" s="311"/>
      <c r="C102" s="312"/>
      <c r="D102" s="312"/>
      <c r="E102" s="312"/>
      <c r="F102" s="312"/>
      <c r="G102" s="312"/>
      <c r="H102" s="313"/>
      <c r="I102" s="142"/>
      <c r="J102" s="142"/>
      <c r="K102" s="164"/>
      <c r="L102" s="164"/>
      <c r="M102" s="204" t="s">
        <v>32</v>
      </c>
      <c r="N102" s="183">
        <v>0.05</v>
      </c>
      <c r="O102" s="40"/>
      <c r="P102" s="40"/>
      <c r="Q102" s="164"/>
      <c r="R102" s="242"/>
      <c r="S102" s="227"/>
      <c r="T102" s="331"/>
      <c r="U102" s="41" t="str">
        <f t="shared" si="19"/>
        <v/>
      </c>
      <c r="V102" s="341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:31" ht="15" customHeight="1">
      <c r="A103" s="121" t="s">
        <v>131</v>
      </c>
      <c r="B103" s="314">
        <v>5.8</v>
      </c>
      <c r="C103" s="315">
        <v>1.7</v>
      </c>
      <c r="D103" s="315">
        <v>1.7</v>
      </c>
      <c r="E103" s="315">
        <v>3</v>
      </c>
      <c r="F103" s="315">
        <v>0</v>
      </c>
      <c r="G103" s="315">
        <v>0</v>
      </c>
      <c r="H103" s="326">
        <v>711</v>
      </c>
      <c r="I103" s="414" t="s">
        <v>33</v>
      </c>
      <c r="J103" s="424"/>
      <c r="K103" s="460" t="s">
        <v>346</v>
      </c>
      <c r="L103" s="461"/>
      <c r="M103" s="414" t="s">
        <v>347</v>
      </c>
      <c r="N103" s="424"/>
      <c r="O103" s="86" t="s">
        <v>19</v>
      </c>
      <c r="P103" s="86"/>
      <c r="Q103" s="414" t="s">
        <v>293</v>
      </c>
      <c r="R103" s="415"/>
      <c r="S103" s="328" t="s">
        <v>357</v>
      </c>
      <c r="T103" s="329"/>
      <c r="U103" s="85" t="str">
        <f t="shared" si="19"/>
        <v/>
      </c>
      <c r="V103" s="340"/>
      <c r="W103" s="76" t="str">
        <f t="shared" si="13"/>
        <v>f4</v>
      </c>
      <c r="X103" s="76" t="str">
        <f t="shared" si="14"/>
        <v xml:space="preserve">米 糙米    </v>
      </c>
      <c r="Y103" s="76" t="str">
        <f t="shared" si="15"/>
        <v xml:space="preserve">豆干 時瓜 胡蘿蔔 薑  </v>
      </c>
      <c r="Z103" s="76" t="str">
        <f>M104&amp;" "&amp;M105&amp;" "&amp;M106&amp;" "&amp;M107&amp;" "&amp;M108&amp;" "&amp;M109</f>
        <v xml:space="preserve">綠豆芽 芹菜 素培根 乾木耳 薑 </v>
      </c>
      <c r="AA103" s="76" t="str">
        <f t="shared" si="16"/>
        <v xml:space="preserve">蔬菜 薑    </v>
      </c>
      <c r="AB103" s="76" t="str">
        <f t="shared" si="17"/>
        <v xml:space="preserve">綠豆 QQ圓 紅砂糖   </v>
      </c>
      <c r="AC103" s="76" t="str">
        <f t="shared" si="18"/>
        <v xml:space="preserve">點心     </v>
      </c>
      <c r="AD103" s="76" t="str">
        <f>V104&amp;" "&amp;V105&amp;" "&amp;V106&amp;" "&amp;V107&amp;" "&amp;V108&amp;" "&amp;V109</f>
        <v xml:space="preserve">     </v>
      </c>
      <c r="AE103" s="76" t="e">
        <f>#REF!&amp;" "&amp;#REF!&amp;" "&amp;#REF!&amp;" "&amp;#REF!&amp;" "&amp;#REF!&amp;" "&amp;#REF!</f>
        <v>#REF!</v>
      </c>
    </row>
    <row r="104" spans="1:31" ht="15" customHeight="1">
      <c r="A104" s="122"/>
      <c r="B104" s="314"/>
      <c r="C104" s="315"/>
      <c r="D104" s="315"/>
      <c r="E104" s="315"/>
      <c r="F104" s="315"/>
      <c r="G104" s="315"/>
      <c r="H104" s="326"/>
      <c r="I104" s="144" t="s">
        <v>20</v>
      </c>
      <c r="J104" s="144">
        <v>8</v>
      </c>
      <c r="K104" s="184" t="s">
        <v>326</v>
      </c>
      <c r="L104" s="161">
        <v>10</v>
      </c>
      <c r="M104" s="144" t="s">
        <v>23</v>
      </c>
      <c r="N104" s="144">
        <v>6</v>
      </c>
      <c r="O104" s="34" t="s">
        <v>15</v>
      </c>
      <c r="P104" s="34">
        <v>7</v>
      </c>
      <c r="Q104" s="144" t="s">
        <v>74</v>
      </c>
      <c r="R104" s="220">
        <v>2</v>
      </c>
      <c r="S104" s="193" t="s">
        <v>357</v>
      </c>
      <c r="T104" s="330">
        <v>9</v>
      </c>
      <c r="U104" s="37" t="str">
        <f t="shared" si="19"/>
        <v>公斤</v>
      </c>
      <c r="V104" s="340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ht="15" customHeight="1">
      <c r="A105" s="115">
        <v>45372</v>
      </c>
      <c r="B105" s="314"/>
      <c r="C105" s="315"/>
      <c r="D105" s="315"/>
      <c r="E105" s="315"/>
      <c r="F105" s="315"/>
      <c r="G105" s="315"/>
      <c r="H105" s="326"/>
      <c r="I105" s="144" t="s">
        <v>37</v>
      </c>
      <c r="J105" s="144">
        <v>2</v>
      </c>
      <c r="K105" s="161" t="s">
        <v>163</v>
      </c>
      <c r="L105" s="161">
        <v>2</v>
      </c>
      <c r="M105" s="144" t="s">
        <v>176</v>
      </c>
      <c r="N105" s="144">
        <v>1</v>
      </c>
      <c r="O105" s="32" t="s">
        <v>32</v>
      </c>
      <c r="P105" s="32">
        <v>0.05</v>
      </c>
      <c r="Q105" s="144" t="s">
        <v>294</v>
      </c>
      <c r="R105" s="220">
        <v>1</v>
      </c>
      <c r="S105" s="193"/>
      <c r="T105" s="330"/>
      <c r="U105" s="37" t="str">
        <f t="shared" si="19"/>
        <v/>
      </c>
      <c r="V105" s="340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ht="15" customHeight="1">
      <c r="A106" s="116"/>
      <c r="B106" s="314"/>
      <c r="C106" s="315"/>
      <c r="D106" s="315"/>
      <c r="E106" s="315"/>
      <c r="F106" s="315"/>
      <c r="G106" s="315"/>
      <c r="H106" s="326"/>
      <c r="I106" s="144"/>
      <c r="J106" s="144"/>
      <c r="K106" s="144" t="s">
        <v>25</v>
      </c>
      <c r="L106" s="144">
        <v>0.5</v>
      </c>
      <c r="M106" s="195" t="s">
        <v>323</v>
      </c>
      <c r="N106" s="196">
        <v>2</v>
      </c>
      <c r="O106" s="32"/>
      <c r="P106" s="32"/>
      <c r="Q106" s="144" t="s">
        <v>196</v>
      </c>
      <c r="R106" s="220">
        <v>1</v>
      </c>
      <c r="S106" s="193"/>
      <c r="T106" s="330"/>
      <c r="U106" s="37" t="str">
        <f t="shared" si="19"/>
        <v/>
      </c>
      <c r="V106" s="340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ht="15" customHeight="1">
      <c r="A107" s="114" t="s">
        <v>122</v>
      </c>
      <c r="B107" s="314"/>
      <c r="C107" s="315"/>
      <c r="D107" s="315"/>
      <c r="E107" s="315"/>
      <c r="F107" s="315"/>
      <c r="G107" s="315"/>
      <c r="H107" s="326"/>
      <c r="I107" s="144"/>
      <c r="J107" s="144"/>
      <c r="K107" s="144" t="s">
        <v>32</v>
      </c>
      <c r="L107" s="144">
        <v>0.05</v>
      </c>
      <c r="M107" s="144" t="s">
        <v>41</v>
      </c>
      <c r="N107" s="144">
        <v>0.02</v>
      </c>
      <c r="O107" s="32"/>
      <c r="P107" s="32"/>
      <c r="Q107" s="144"/>
      <c r="R107" s="220"/>
      <c r="S107" s="193"/>
      <c r="T107" s="330"/>
      <c r="U107" s="37" t="str">
        <f t="shared" si="19"/>
        <v/>
      </c>
      <c r="V107" s="340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ht="15" customHeight="1">
      <c r="A108" s="122"/>
      <c r="B108" s="314"/>
      <c r="C108" s="315"/>
      <c r="D108" s="315"/>
      <c r="E108" s="315"/>
      <c r="F108" s="315"/>
      <c r="G108" s="315"/>
      <c r="H108" s="326"/>
      <c r="I108" s="144"/>
      <c r="J108" s="144"/>
      <c r="K108" s="144"/>
      <c r="L108" s="144"/>
      <c r="M108" s="144" t="s">
        <v>32</v>
      </c>
      <c r="N108" s="144">
        <v>0.05</v>
      </c>
      <c r="O108" s="32"/>
      <c r="P108" s="32"/>
      <c r="Q108" s="144"/>
      <c r="R108" s="220"/>
      <c r="S108" s="193"/>
      <c r="T108" s="330"/>
      <c r="U108" s="37" t="str">
        <f t="shared" si="19"/>
        <v/>
      </c>
      <c r="V108" s="340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ht="15" customHeight="1" thickBot="1">
      <c r="A109" s="123"/>
      <c r="B109" s="317"/>
      <c r="C109" s="318"/>
      <c r="D109" s="318"/>
      <c r="E109" s="318"/>
      <c r="F109" s="318"/>
      <c r="G109" s="318"/>
      <c r="H109" s="327"/>
      <c r="I109" s="145"/>
      <c r="J109" s="145"/>
      <c r="K109" s="145"/>
      <c r="L109" s="145"/>
      <c r="M109" s="145"/>
      <c r="N109" s="145"/>
      <c r="O109" s="40"/>
      <c r="P109" s="40"/>
      <c r="Q109" s="145"/>
      <c r="R109" s="241"/>
      <c r="S109" s="332"/>
      <c r="T109" s="333"/>
      <c r="U109" s="41" t="str">
        <f t="shared" si="19"/>
        <v/>
      </c>
      <c r="V109" s="341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:31" ht="15" customHeight="1">
      <c r="A110" s="126" t="s">
        <v>132</v>
      </c>
      <c r="B110" s="314">
        <v>5.6</v>
      </c>
      <c r="C110" s="315">
        <v>2.8</v>
      </c>
      <c r="D110" s="315">
        <v>1.8</v>
      </c>
      <c r="E110" s="315">
        <v>3</v>
      </c>
      <c r="F110" s="315">
        <v>0</v>
      </c>
      <c r="G110" s="315">
        <v>0</v>
      </c>
      <c r="H110" s="326">
        <v>792</v>
      </c>
      <c r="I110" s="463" t="s">
        <v>48</v>
      </c>
      <c r="J110" s="441"/>
      <c r="K110" s="250" t="s">
        <v>348</v>
      </c>
      <c r="L110" s="278"/>
      <c r="M110" s="463" t="s">
        <v>227</v>
      </c>
      <c r="N110" s="441"/>
      <c r="O110" s="86" t="s">
        <v>19</v>
      </c>
      <c r="P110" s="86"/>
      <c r="Q110" s="420" t="s">
        <v>295</v>
      </c>
      <c r="R110" s="419"/>
      <c r="S110" s="334" t="s">
        <v>357</v>
      </c>
      <c r="T110" s="335"/>
      <c r="U110" s="85" t="str">
        <f t="shared" si="19"/>
        <v/>
      </c>
      <c r="V110" s="340" t="s">
        <v>358</v>
      </c>
      <c r="W110" s="76" t="str">
        <f t="shared" si="13"/>
        <v>f5</v>
      </c>
      <c r="X110" s="76" t="str">
        <f t="shared" si="14"/>
        <v xml:space="preserve">米 紅藜 糙米   </v>
      </c>
      <c r="Y110" s="76" t="str">
        <f t="shared" si="15"/>
        <v xml:space="preserve">麵腸 馬鈴薯 芹菜 薑 蕃茄醬 </v>
      </c>
      <c r="Z110" s="76" t="str">
        <f>M111&amp;" "&amp;M112&amp;" "&amp;M113&amp;" "&amp;M114&amp;" "&amp;M115&amp;" "&amp;M116</f>
        <v xml:space="preserve">雞蛋 結球白菜 乾香菇 薑  </v>
      </c>
      <c r="AA110" s="76" t="str">
        <f t="shared" si="16"/>
        <v xml:space="preserve">蔬菜 薑    </v>
      </c>
      <c r="AB110" s="76" t="str">
        <f t="shared" si="17"/>
        <v xml:space="preserve">雞蛋 冷凍玉米粒 素火腿 玉米濃湯調理包  </v>
      </c>
      <c r="AC110" s="76" t="str">
        <f t="shared" si="18"/>
        <v xml:space="preserve">點心     </v>
      </c>
      <c r="AD110" s="76" t="str">
        <f>V111&amp;" "&amp;V112&amp;" "&amp;V113&amp;" "&amp;V114&amp;" "&amp;V115&amp;" "&amp;V116</f>
        <v xml:space="preserve">     </v>
      </c>
      <c r="AE110" s="76" t="e">
        <f>#REF!&amp;" "&amp;#REF!&amp;" "&amp;#REF!&amp;" "&amp;#REF!&amp;" "&amp;#REF!&amp;" "&amp;#REF!</f>
        <v>#REF!</v>
      </c>
    </row>
    <row r="111" spans="1:31" ht="15" customHeight="1">
      <c r="A111" s="122"/>
      <c r="B111" s="314"/>
      <c r="C111" s="315"/>
      <c r="D111" s="315"/>
      <c r="E111" s="315"/>
      <c r="F111" s="315"/>
      <c r="G111" s="315"/>
      <c r="H111" s="326"/>
      <c r="I111" s="144" t="s">
        <v>20</v>
      </c>
      <c r="J111" s="144">
        <v>8</v>
      </c>
      <c r="K111" s="250" t="s">
        <v>95</v>
      </c>
      <c r="L111" s="141">
        <v>7</v>
      </c>
      <c r="M111" s="144" t="s">
        <v>35</v>
      </c>
      <c r="N111" s="144">
        <v>2.7</v>
      </c>
      <c r="O111" s="34" t="s">
        <v>15</v>
      </c>
      <c r="P111" s="34">
        <v>7</v>
      </c>
      <c r="Q111" s="155" t="s">
        <v>35</v>
      </c>
      <c r="R111" s="221">
        <v>0.3</v>
      </c>
      <c r="S111" s="193" t="s">
        <v>357</v>
      </c>
      <c r="T111" s="330">
        <v>9</v>
      </c>
      <c r="U111" s="37" t="str">
        <f t="shared" si="19"/>
        <v>公斤</v>
      </c>
      <c r="V111" s="340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ht="15" customHeight="1">
      <c r="A112" s="115">
        <v>45373</v>
      </c>
      <c r="B112" s="314"/>
      <c r="C112" s="315"/>
      <c r="D112" s="315"/>
      <c r="E112" s="315"/>
      <c r="F112" s="315"/>
      <c r="G112" s="315"/>
      <c r="H112" s="326"/>
      <c r="I112" s="144" t="s">
        <v>50</v>
      </c>
      <c r="J112" s="144">
        <v>0.1</v>
      </c>
      <c r="K112" s="250" t="s">
        <v>51</v>
      </c>
      <c r="L112" s="141">
        <v>3</v>
      </c>
      <c r="M112" s="144" t="s">
        <v>40</v>
      </c>
      <c r="N112" s="144">
        <v>7</v>
      </c>
      <c r="O112" s="32" t="s">
        <v>32</v>
      </c>
      <c r="P112" s="32">
        <v>0.05</v>
      </c>
      <c r="Q112" s="141" t="s">
        <v>296</v>
      </c>
      <c r="R112" s="221">
        <v>1.5</v>
      </c>
      <c r="S112" s="193"/>
      <c r="T112" s="330"/>
      <c r="U112" s="37" t="str">
        <f t="shared" si="19"/>
        <v/>
      </c>
      <c r="V112" s="340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ht="15" customHeight="1">
      <c r="A113" s="116"/>
      <c r="B113" s="314"/>
      <c r="C113" s="315"/>
      <c r="D113" s="315"/>
      <c r="E113" s="315"/>
      <c r="F113" s="315"/>
      <c r="G113" s="315"/>
      <c r="H113" s="326"/>
      <c r="I113" s="144" t="s">
        <v>37</v>
      </c>
      <c r="J113" s="144">
        <v>2</v>
      </c>
      <c r="K113" s="250" t="s">
        <v>77</v>
      </c>
      <c r="L113" s="141">
        <v>2</v>
      </c>
      <c r="M113" s="144" t="s">
        <v>69</v>
      </c>
      <c r="N113" s="413">
        <v>0.02</v>
      </c>
      <c r="O113" s="32"/>
      <c r="P113" s="32"/>
      <c r="Q113" s="193" t="s">
        <v>331</v>
      </c>
      <c r="R113" s="243">
        <v>1</v>
      </c>
      <c r="S113" s="193"/>
      <c r="T113" s="330"/>
      <c r="U113" s="37" t="str">
        <f t="shared" si="19"/>
        <v/>
      </c>
      <c r="V113" s="340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ht="15" customHeight="1">
      <c r="A114" s="114" t="s">
        <v>114</v>
      </c>
      <c r="B114" s="314"/>
      <c r="C114" s="315"/>
      <c r="D114" s="315"/>
      <c r="E114" s="315"/>
      <c r="F114" s="315"/>
      <c r="G114" s="315"/>
      <c r="H114" s="326"/>
      <c r="I114" s="144"/>
      <c r="J114" s="144"/>
      <c r="K114" s="144" t="s">
        <v>32</v>
      </c>
      <c r="L114" s="144">
        <v>0.05</v>
      </c>
      <c r="M114" s="144" t="s">
        <v>32</v>
      </c>
      <c r="N114" s="144">
        <v>0.05</v>
      </c>
      <c r="O114" s="32"/>
      <c r="P114" s="32"/>
      <c r="Q114" s="244" t="s">
        <v>298</v>
      </c>
      <c r="R114" s="217"/>
      <c r="S114" s="193"/>
      <c r="T114" s="330"/>
      <c r="U114" s="37" t="str">
        <f t="shared" si="19"/>
        <v/>
      </c>
      <c r="V114" s="340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ht="15" customHeight="1">
      <c r="A115" s="122"/>
      <c r="B115" s="314"/>
      <c r="C115" s="315"/>
      <c r="D115" s="315"/>
      <c r="E115" s="315"/>
      <c r="F115" s="315"/>
      <c r="G115" s="315"/>
      <c r="H115" s="326"/>
      <c r="I115" s="144"/>
      <c r="J115" s="144"/>
      <c r="K115" s="250" t="s">
        <v>55</v>
      </c>
      <c r="L115" s="141"/>
      <c r="M115" s="144"/>
      <c r="N115" s="144"/>
      <c r="O115" s="32"/>
      <c r="P115" s="32"/>
      <c r="Q115" s="140"/>
      <c r="R115" s="217"/>
      <c r="S115" s="193"/>
      <c r="T115" s="330"/>
      <c r="U115" s="37" t="str">
        <f t="shared" si="19"/>
        <v/>
      </c>
      <c r="V115" s="340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ht="15" customHeight="1" thickBot="1">
      <c r="A116" s="123"/>
      <c r="B116" s="317"/>
      <c r="C116" s="318"/>
      <c r="D116" s="318"/>
      <c r="E116" s="318"/>
      <c r="F116" s="318"/>
      <c r="G116" s="318"/>
      <c r="H116" s="327"/>
      <c r="I116" s="145"/>
      <c r="J116" s="145"/>
      <c r="K116" s="253"/>
      <c r="L116" s="167"/>
      <c r="M116" s="145"/>
      <c r="N116" s="145"/>
      <c r="O116" s="40"/>
      <c r="P116" s="40"/>
      <c r="Q116" s="149"/>
      <c r="R116" s="245"/>
      <c r="S116" s="332"/>
      <c r="T116" s="333"/>
      <c r="U116" s="41" t="str">
        <f t="shared" si="19"/>
        <v/>
      </c>
      <c r="V116" s="341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:31" ht="15" customHeight="1">
      <c r="A117" s="121" t="s">
        <v>133</v>
      </c>
      <c r="B117" s="308">
        <v>5</v>
      </c>
      <c r="C117" s="309">
        <v>2.1</v>
      </c>
      <c r="D117" s="309">
        <v>1.7</v>
      </c>
      <c r="E117" s="309">
        <v>3</v>
      </c>
      <c r="F117" s="309">
        <v>0</v>
      </c>
      <c r="G117" s="309">
        <v>0</v>
      </c>
      <c r="H117" s="310">
        <v>685</v>
      </c>
      <c r="I117" s="414" t="s">
        <v>17</v>
      </c>
      <c r="J117" s="424"/>
      <c r="K117" s="414" t="s">
        <v>349</v>
      </c>
      <c r="L117" s="424"/>
      <c r="M117" s="414" t="s">
        <v>230</v>
      </c>
      <c r="N117" s="424"/>
      <c r="O117" s="412" t="s">
        <v>19</v>
      </c>
      <c r="P117" s="412"/>
      <c r="Q117" s="414" t="s">
        <v>299</v>
      </c>
      <c r="R117" s="415"/>
      <c r="S117" s="328" t="s">
        <v>357</v>
      </c>
      <c r="T117" s="329"/>
      <c r="U117" s="49" t="str">
        <f t="shared" si="19"/>
        <v/>
      </c>
      <c r="V117" s="392"/>
      <c r="W117" s="76" t="str">
        <f t="shared" si="13"/>
        <v>g1</v>
      </c>
      <c r="X117" s="76" t="str">
        <f t="shared" si="14"/>
        <v xml:space="preserve">米     </v>
      </c>
      <c r="Y117" s="76" t="str">
        <f t="shared" si="15"/>
        <v xml:space="preserve">四角油豆腐 乾海帶 薑   </v>
      </c>
      <c r="Z117" s="76" t="str">
        <f>M118&amp;" "&amp;M119&amp;" "&amp;M120&amp;" "&amp;M121&amp;" "&amp;M122&amp;" "&amp;M123</f>
        <v xml:space="preserve">豆包 綠豆芽 芹菜 薑  </v>
      </c>
      <c r="AA117" s="76" t="str">
        <f t="shared" si="16"/>
        <v xml:space="preserve">蔬菜 薑    </v>
      </c>
      <c r="AB117" s="76" t="str">
        <f t="shared" si="17"/>
        <v xml:space="preserve">時蔬 鮮菇 胡蘿蔔 薑  </v>
      </c>
      <c r="AC117" s="76" t="str">
        <f t="shared" si="18"/>
        <v xml:space="preserve">點心     </v>
      </c>
      <c r="AD117" s="76" t="str">
        <f>V118&amp;" "&amp;V119&amp;" "&amp;V120&amp;" "&amp;V121&amp;" "&amp;V122&amp;" "&amp;V123</f>
        <v xml:space="preserve">     </v>
      </c>
      <c r="AE117" s="76" t="e">
        <f>#REF!&amp;" "&amp;#REF!&amp;" "&amp;#REF!&amp;" "&amp;#REF!&amp;" "&amp;#REF!&amp;" "&amp;#REF!</f>
        <v>#REF!</v>
      </c>
    </row>
    <row r="118" spans="1:31" ht="15" customHeight="1">
      <c r="A118" s="122"/>
      <c r="B118" s="308"/>
      <c r="C118" s="309"/>
      <c r="D118" s="309"/>
      <c r="E118" s="309"/>
      <c r="F118" s="309"/>
      <c r="G118" s="309"/>
      <c r="H118" s="310"/>
      <c r="I118" s="144" t="s">
        <v>20</v>
      </c>
      <c r="J118" s="144">
        <v>10</v>
      </c>
      <c r="K118" s="180" t="s">
        <v>43</v>
      </c>
      <c r="L118" s="144">
        <v>8</v>
      </c>
      <c r="M118" s="144" t="s">
        <v>308</v>
      </c>
      <c r="N118" s="144">
        <v>2</v>
      </c>
      <c r="O118" s="34" t="s">
        <v>15</v>
      </c>
      <c r="P118" s="34">
        <v>7</v>
      </c>
      <c r="Q118" s="144" t="s">
        <v>19</v>
      </c>
      <c r="R118" s="220">
        <v>2</v>
      </c>
      <c r="S118" s="193" t="s">
        <v>357</v>
      </c>
      <c r="T118" s="330">
        <v>9</v>
      </c>
      <c r="U118" s="37" t="str">
        <f t="shared" si="19"/>
        <v>公斤</v>
      </c>
      <c r="V118" s="340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ht="15" customHeight="1">
      <c r="A119" s="115">
        <v>45376</v>
      </c>
      <c r="B119" s="308"/>
      <c r="C119" s="309"/>
      <c r="D119" s="309"/>
      <c r="E119" s="309"/>
      <c r="F119" s="309"/>
      <c r="G119" s="309"/>
      <c r="H119" s="310"/>
      <c r="I119" s="144"/>
      <c r="J119" s="144"/>
      <c r="K119" s="155" t="s">
        <v>192</v>
      </c>
      <c r="L119" s="144">
        <v>1</v>
      </c>
      <c r="M119" s="144" t="s">
        <v>23</v>
      </c>
      <c r="N119" s="144">
        <v>5</v>
      </c>
      <c r="O119" s="32" t="s">
        <v>32</v>
      </c>
      <c r="P119" s="32">
        <v>0.05</v>
      </c>
      <c r="Q119" s="144" t="s">
        <v>300</v>
      </c>
      <c r="R119" s="220">
        <v>1</v>
      </c>
      <c r="S119" s="193"/>
      <c r="T119" s="330"/>
      <c r="U119" s="37" t="str">
        <f t="shared" si="19"/>
        <v/>
      </c>
      <c r="V119" s="340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5" customHeight="1">
      <c r="A120" s="116"/>
      <c r="B120" s="308"/>
      <c r="C120" s="309"/>
      <c r="D120" s="309"/>
      <c r="E120" s="309"/>
      <c r="F120" s="309"/>
      <c r="G120" s="309"/>
      <c r="H120" s="310"/>
      <c r="I120" s="144"/>
      <c r="J120" s="144"/>
      <c r="K120" s="144" t="s">
        <v>32</v>
      </c>
      <c r="L120" s="144">
        <v>0.05</v>
      </c>
      <c r="M120" s="144" t="s">
        <v>176</v>
      </c>
      <c r="N120" s="144">
        <v>0.5</v>
      </c>
      <c r="O120" s="32"/>
      <c r="P120" s="32"/>
      <c r="Q120" s="144" t="s">
        <v>25</v>
      </c>
      <c r="R120" s="220">
        <v>0.5</v>
      </c>
      <c r="S120" s="193"/>
      <c r="T120" s="330"/>
      <c r="U120" s="37" t="str">
        <f t="shared" si="19"/>
        <v/>
      </c>
      <c r="V120" s="340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5" customHeight="1">
      <c r="A121" s="114" t="s">
        <v>116</v>
      </c>
      <c r="B121" s="308"/>
      <c r="C121" s="309"/>
      <c r="D121" s="309"/>
      <c r="E121" s="309"/>
      <c r="F121" s="309"/>
      <c r="G121" s="309"/>
      <c r="H121" s="310"/>
      <c r="I121" s="144"/>
      <c r="J121" s="144"/>
      <c r="K121" s="144"/>
      <c r="L121" s="144"/>
      <c r="M121" s="144" t="s">
        <v>32</v>
      </c>
      <c r="N121" s="144">
        <v>0.05</v>
      </c>
      <c r="O121" s="32"/>
      <c r="P121" s="32"/>
      <c r="Q121" s="144" t="s">
        <v>32</v>
      </c>
      <c r="R121" s="220">
        <v>0.05</v>
      </c>
      <c r="S121" s="193"/>
      <c r="T121" s="330"/>
      <c r="U121" s="37" t="str">
        <f t="shared" si="19"/>
        <v/>
      </c>
      <c r="V121" s="340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ht="15" customHeight="1">
      <c r="A122" s="122"/>
      <c r="B122" s="308"/>
      <c r="C122" s="309"/>
      <c r="D122" s="309"/>
      <c r="E122" s="309"/>
      <c r="F122" s="309"/>
      <c r="G122" s="309"/>
      <c r="H122" s="310"/>
      <c r="I122" s="144"/>
      <c r="J122" s="144"/>
      <c r="K122" s="144"/>
      <c r="L122" s="144"/>
      <c r="M122" s="144"/>
      <c r="N122" s="144"/>
      <c r="O122" s="32"/>
      <c r="P122" s="32"/>
      <c r="Q122" s="144"/>
      <c r="R122" s="220"/>
      <c r="S122" s="193"/>
      <c r="T122" s="330"/>
      <c r="U122" s="37" t="str">
        <f t="shared" si="19"/>
        <v/>
      </c>
      <c r="V122" s="340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ht="15" customHeight="1" thickBot="1">
      <c r="A123" s="122"/>
      <c r="B123" s="311"/>
      <c r="C123" s="312"/>
      <c r="D123" s="312"/>
      <c r="E123" s="312"/>
      <c r="F123" s="312"/>
      <c r="G123" s="312"/>
      <c r="H123" s="313"/>
      <c r="I123" s="145"/>
      <c r="J123" s="145"/>
      <c r="K123" s="145"/>
      <c r="L123" s="145"/>
      <c r="M123" s="145"/>
      <c r="N123" s="145"/>
      <c r="O123" s="40"/>
      <c r="P123" s="40"/>
      <c r="Q123" s="145"/>
      <c r="R123" s="241"/>
      <c r="S123" s="227"/>
      <c r="T123" s="331"/>
      <c r="U123" s="41" t="str">
        <f t="shared" si="19"/>
        <v/>
      </c>
      <c r="V123" s="341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1:31" ht="15" customHeight="1">
      <c r="A124" s="121" t="s">
        <v>134</v>
      </c>
      <c r="B124" s="308">
        <v>5</v>
      </c>
      <c r="C124" s="309">
        <v>3.1</v>
      </c>
      <c r="D124" s="309">
        <v>1.4</v>
      </c>
      <c r="E124" s="309">
        <v>3</v>
      </c>
      <c r="F124" s="309">
        <v>0</v>
      </c>
      <c r="G124" s="309">
        <v>0</v>
      </c>
      <c r="H124" s="310">
        <v>753</v>
      </c>
      <c r="I124" s="463" t="s">
        <v>33</v>
      </c>
      <c r="J124" s="441"/>
      <c r="K124" s="279" t="s">
        <v>310</v>
      </c>
      <c r="L124" s="280"/>
      <c r="M124" s="440" t="s">
        <v>18</v>
      </c>
      <c r="N124" s="441"/>
      <c r="O124" s="86" t="s">
        <v>19</v>
      </c>
      <c r="P124" s="86"/>
      <c r="Q124" s="463" t="s">
        <v>97</v>
      </c>
      <c r="R124" s="433"/>
      <c r="S124" s="328" t="s">
        <v>357</v>
      </c>
      <c r="T124" s="329"/>
      <c r="U124" s="85" t="str">
        <f t="shared" si="19"/>
        <v/>
      </c>
      <c r="V124" s="340"/>
      <c r="W124" s="76" t="str">
        <f t="shared" si="13"/>
        <v>g2</v>
      </c>
      <c r="X124" s="76" t="str">
        <f t="shared" si="14"/>
        <v xml:space="preserve">米 糙米    </v>
      </c>
      <c r="Y124" s="76" t="str">
        <f t="shared" si="15"/>
        <v xml:space="preserve">素排     </v>
      </c>
      <c r="Z124" s="76" t="str">
        <f>M125&amp;" "&amp;M126&amp;" "&amp;M127&amp;" "&amp;M128&amp;" "&amp;M129&amp;" "&amp;M130</f>
        <v xml:space="preserve">豆腐 杏鮑菇 時瓜 乾香菇 薑 </v>
      </c>
      <c r="AA124" s="76" t="str">
        <f t="shared" si="16"/>
        <v xml:space="preserve">蔬菜 薑    </v>
      </c>
      <c r="AB124" s="76" t="str">
        <f t="shared" si="17"/>
        <v xml:space="preserve">時瓜 枸杞 薑   </v>
      </c>
      <c r="AC124" s="76" t="str">
        <f t="shared" si="18"/>
        <v xml:space="preserve">點心     </v>
      </c>
      <c r="AD124" s="76" t="str">
        <f>V125&amp;" "&amp;V126&amp;" "&amp;V127&amp;" "&amp;V128&amp;" "&amp;V129&amp;" "&amp;V130</f>
        <v xml:space="preserve">     </v>
      </c>
      <c r="AE124" s="76" t="e">
        <f>#REF!&amp;" "&amp;#REF!&amp;" "&amp;#REF!&amp;" "&amp;#REF!&amp;" "&amp;#REF!&amp;" "&amp;#REF!</f>
        <v>#REF!</v>
      </c>
    </row>
    <row r="125" spans="1:31" ht="15" customHeight="1">
      <c r="A125" s="122"/>
      <c r="B125" s="308"/>
      <c r="C125" s="309"/>
      <c r="D125" s="309"/>
      <c r="E125" s="309"/>
      <c r="F125" s="309"/>
      <c r="G125" s="309"/>
      <c r="H125" s="310"/>
      <c r="I125" s="144" t="s">
        <v>20</v>
      </c>
      <c r="J125" s="144">
        <v>8</v>
      </c>
      <c r="K125" s="281" t="s">
        <v>313</v>
      </c>
      <c r="L125" s="282">
        <v>6</v>
      </c>
      <c r="M125" s="144" t="s">
        <v>22</v>
      </c>
      <c r="N125" s="162">
        <v>3</v>
      </c>
      <c r="O125" s="34" t="s">
        <v>15</v>
      </c>
      <c r="P125" s="34">
        <v>7</v>
      </c>
      <c r="Q125" s="144" t="s">
        <v>52</v>
      </c>
      <c r="R125" s="220">
        <v>2</v>
      </c>
      <c r="S125" s="193" t="s">
        <v>357</v>
      </c>
      <c r="T125" s="330">
        <v>9</v>
      </c>
      <c r="U125" s="37" t="str">
        <f t="shared" si="19"/>
        <v>公斤</v>
      </c>
      <c r="V125" s="340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ht="15" customHeight="1">
      <c r="A126" s="115">
        <v>45377</v>
      </c>
      <c r="B126" s="308"/>
      <c r="C126" s="309"/>
      <c r="D126" s="309"/>
      <c r="E126" s="309"/>
      <c r="F126" s="309"/>
      <c r="G126" s="309"/>
      <c r="H126" s="310"/>
      <c r="I126" s="144" t="s">
        <v>37</v>
      </c>
      <c r="J126" s="144">
        <v>2</v>
      </c>
      <c r="K126" s="281"/>
      <c r="L126" s="282"/>
      <c r="M126" s="162" t="s">
        <v>67</v>
      </c>
      <c r="N126" s="162">
        <v>1</v>
      </c>
      <c r="O126" s="32" t="s">
        <v>32</v>
      </c>
      <c r="P126" s="32">
        <v>0.05</v>
      </c>
      <c r="Q126" s="144" t="s">
        <v>70</v>
      </c>
      <c r="R126" s="220">
        <v>0.01</v>
      </c>
      <c r="S126" s="193"/>
      <c r="T126" s="330"/>
      <c r="U126" s="37" t="str">
        <f t="shared" si="19"/>
        <v/>
      </c>
      <c r="V126" s="340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ht="15" customHeight="1">
      <c r="A127" s="116"/>
      <c r="B127" s="308"/>
      <c r="C127" s="309"/>
      <c r="D127" s="309"/>
      <c r="E127" s="309"/>
      <c r="F127" s="309"/>
      <c r="G127" s="309"/>
      <c r="H127" s="310"/>
      <c r="I127" s="144"/>
      <c r="J127" s="144"/>
      <c r="K127" s="281"/>
      <c r="L127" s="282"/>
      <c r="M127" s="144" t="s">
        <v>52</v>
      </c>
      <c r="N127" s="162">
        <v>4</v>
      </c>
      <c r="O127" s="32"/>
      <c r="P127" s="32"/>
      <c r="Q127" s="144" t="s">
        <v>32</v>
      </c>
      <c r="R127" s="220">
        <v>0.05</v>
      </c>
      <c r="S127" s="193"/>
      <c r="T127" s="330"/>
      <c r="U127" s="37" t="str">
        <f t="shared" si="19"/>
        <v/>
      </c>
      <c r="V127" s="340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ht="15" customHeight="1">
      <c r="A128" s="114" t="s">
        <v>118</v>
      </c>
      <c r="B128" s="308"/>
      <c r="C128" s="309"/>
      <c r="D128" s="309"/>
      <c r="E128" s="309"/>
      <c r="F128" s="309"/>
      <c r="G128" s="309"/>
      <c r="H128" s="310"/>
      <c r="I128" s="144"/>
      <c r="J128" s="144"/>
      <c r="K128" s="283"/>
      <c r="L128" s="284"/>
      <c r="M128" s="162" t="s">
        <v>69</v>
      </c>
      <c r="N128" s="162">
        <v>0.01</v>
      </c>
      <c r="O128" s="32"/>
      <c r="P128" s="32"/>
      <c r="Q128" s="144"/>
      <c r="R128" s="220"/>
      <c r="S128" s="193"/>
      <c r="T128" s="330"/>
      <c r="U128" s="37" t="str">
        <f t="shared" si="19"/>
        <v/>
      </c>
      <c r="V128" s="340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ht="15" customHeight="1">
      <c r="A129" s="122"/>
      <c r="B129" s="308"/>
      <c r="C129" s="309"/>
      <c r="D129" s="309"/>
      <c r="E129" s="309"/>
      <c r="F129" s="309"/>
      <c r="G129" s="309"/>
      <c r="H129" s="310"/>
      <c r="I129" s="144"/>
      <c r="J129" s="144"/>
      <c r="K129" s="250"/>
      <c r="L129" s="141"/>
      <c r="M129" s="144" t="s">
        <v>32</v>
      </c>
      <c r="N129" s="144">
        <v>0.05</v>
      </c>
      <c r="O129" s="32"/>
      <c r="P129" s="32"/>
      <c r="Q129" s="144"/>
      <c r="R129" s="220"/>
      <c r="S129" s="193"/>
      <c r="T129" s="330"/>
      <c r="U129" s="37" t="str">
        <f t="shared" si="19"/>
        <v/>
      </c>
      <c r="V129" s="340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ht="15" customHeight="1" thickBot="1">
      <c r="A130" s="123"/>
      <c r="B130" s="308"/>
      <c r="C130" s="309"/>
      <c r="D130" s="309"/>
      <c r="E130" s="309"/>
      <c r="F130" s="309"/>
      <c r="G130" s="309"/>
      <c r="H130" s="310"/>
      <c r="I130" s="146"/>
      <c r="J130" s="146"/>
      <c r="K130" s="285"/>
      <c r="L130" s="285"/>
      <c r="M130" s="146"/>
      <c r="N130" s="146"/>
      <c r="O130" s="40"/>
      <c r="P130" s="40"/>
      <c r="Q130" s="146"/>
      <c r="R130" s="246"/>
      <c r="S130" s="332"/>
      <c r="T130" s="333"/>
      <c r="U130" s="41" t="str">
        <f t="shared" si="19"/>
        <v/>
      </c>
      <c r="V130" s="341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1:31" ht="15" customHeight="1">
      <c r="A131" s="124" t="s">
        <v>135</v>
      </c>
      <c r="B131" s="305">
        <v>5.5</v>
      </c>
      <c r="C131" s="306">
        <v>2.6</v>
      </c>
      <c r="D131" s="306">
        <v>1.4</v>
      </c>
      <c r="E131" s="306">
        <v>3</v>
      </c>
      <c r="F131" s="306">
        <v>0</v>
      </c>
      <c r="G131" s="306">
        <v>0</v>
      </c>
      <c r="H131" s="307">
        <v>750</v>
      </c>
      <c r="I131" s="425" t="s">
        <v>151</v>
      </c>
      <c r="J131" s="451"/>
      <c r="K131" s="425" t="s">
        <v>197</v>
      </c>
      <c r="L131" s="451"/>
      <c r="M131" s="425" t="s">
        <v>231</v>
      </c>
      <c r="N131" s="451"/>
      <c r="O131" s="86" t="s">
        <v>19</v>
      </c>
      <c r="P131" s="86"/>
      <c r="Q131" s="505" t="s">
        <v>301</v>
      </c>
      <c r="R131" s="417"/>
      <c r="S131" s="334" t="s">
        <v>357</v>
      </c>
      <c r="T131" s="335"/>
      <c r="U131" s="85" t="str">
        <f t="shared" si="19"/>
        <v/>
      </c>
      <c r="V131" s="340"/>
      <c r="W131" s="76" t="str">
        <f t="shared" si="13"/>
        <v>g3</v>
      </c>
      <c r="X131" s="76" t="str">
        <f t="shared" si="14"/>
        <v xml:space="preserve">麵條     </v>
      </c>
      <c r="Y131" s="76" t="str">
        <f t="shared" si="15"/>
        <v xml:space="preserve">素雞塊     </v>
      </c>
      <c r="Z131" s="76" t="str">
        <f>M132&amp;" "&amp;M133&amp;" "&amp;M134&amp;" "&amp;M135&amp;" "&amp;M136&amp;" "&amp;M137</f>
        <v xml:space="preserve">豆干 三色豆 時蔬 蕃茄醬  </v>
      </c>
      <c r="AA131" s="76" t="str">
        <f t="shared" si="16"/>
        <v xml:space="preserve">蔬菜 薑    </v>
      </c>
      <c r="AB131" s="76" t="str">
        <f t="shared" si="17"/>
        <v xml:space="preserve">雞蛋 南瓜 芹菜 豆包  </v>
      </c>
      <c r="AC131" s="76" t="str">
        <f t="shared" si="18"/>
        <v xml:space="preserve">點心     </v>
      </c>
      <c r="AD131" s="76" t="str">
        <f>V132&amp;" "&amp;V133&amp;" "&amp;V134&amp;" "&amp;V135&amp;" "&amp;V136&amp;" "&amp;V137</f>
        <v xml:space="preserve">     </v>
      </c>
      <c r="AE131" s="76" t="e">
        <f>#REF!&amp;" "&amp;#REF!&amp;" "&amp;#REF!&amp;" "&amp;#REF!&amp;" "&amp;#REF!&amp;" "&amp;#REF!</f>
        <v>#REF!</v>
      </c>
    </row>
    <row r="132" spans="1:31" ht="15" customHeight="1">
      <c r="A132" s="125"/>
      <c r="B132" s="308"/>
      <c r="C132" s="309"/>
      <c r="D132" s="309"/>
      <c r="E132" s="309"/>
      <c r="F132" s="309"/>
      <c r="G132" s="309"/>
      <c r="H132" s="310"/>
      <c r="I132" s="140" t="s">
        <v>152</v>
      </c>
      <c r="J132" s="140">
        <v>15</v>
      </c>
      <c r="K132" s="140" t="s">
        <v>350</v>
      </c>
      <c r="L132" s="140">
        <v>6</v>
      </c>
      <c r="M132" s="140" t="s">
        <v>326</v>
      </c>
      <c r="N132" s="140">
        <v>4</v>
      </c>
      <c r="O132" s="34" t="s">
        <v>15</v>
      </c>
      <c r="P132" s="34">
        <v>7</v>
      </c>
      <c r="Q132" s="155" t="s">
        <v>35</v>
      </c>
      <c r="R132" s="221">
        <v>1</v>
      </c>
      <c r="S132" s="193" t="s">
        <v>357</v>
      </c>
      <c r="T132" s="330">
        <v>9</v>
      </c>
      <c r="U132" s="37" t="str">
        <f t="shared" si="19"/>
        <v>公斤</v>
      </c>
      <c r="V132" s="340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ht="15" customHeight="1">
      <c r="A133" s="119">
        <v>45378</v>
      </c>
      <c r="B133" s="308"/>
      <c r="C133" s="309"/>
      <c r="D133" s="309"/>
      <c r="E133" s="309"/>
      <c r="F133" s="309"/>
      <c r="G133" s="309"/>
      <c r="H133" s="310"/>
      <c r="I133" s="140"/>
      <c r="J133" s="140"/>
      <c r="K133" s="140"/>
      <c r="L133" s="140"/>
      <c r="M133" s="140" t="s">
        <v>232</v>
      </c>
      <c r="N133" s="140">
        <v>3</v>
      </c>
      <c r="O133" s="32" t="s">
        <v>32</v>
      </c>
      <c r="P133" s="32">
        <v>0.05</v>
      </c>
      <c r="Q133" s="155" t="s">
        <v>24</v>
      </c>
      <c r="R133" s="221">
        <v>3</v>
      </c>
      <c r="S133" s="193"/>
      <c r="T133" s="330"/>
      <c r="U133" s="37" t="str">
        <f t="shared" si="19"/>
        <v/>
      </c>
      <c r="V133" s="340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ht="15" customHeight="1">
      <c r="A134" s="120"/>
      <c r="B134" s="308"/>
      <c r="C134" s="309"/>
      <c r="D134" s="309"/>
      <c r="E134" s="309"/>
      <c r="F134" s="309"/>
      <c r="G134" s="309"/>
      <c r="H134" s="310"/>
      <c r="I134" s="140"/>
      <c r="J134" s="140"/>
      <c r="K134" s="140"/>
      <c r="L134" s="140"/>
      <c r="M134" s="140" t="s">
        <v>155</v>
      </c>
      <c r="N134" s="140">
        <v>3</v>
      </c>
      <c r="O134" s="32"/>
      <c r="P134" s="32"/>
      <c r="Q134" s="155" t="s">
        <v>77</v>
      </c>
      <c r="R134" s="221">
        <v>0.5</v>
      </c>
      <c r="S134" s="193"/>
      <c r="T134" s="330"/>
      <c r="U134" s="37" t="str">
        <f t="shared" si="19"/>
        <v/>
      </c>
      <c r="V134" s="340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ht="15" customHeight="1">
      <c r="A135" s="118" t="s">
        <v>120</v>
      </c>
      <c r="B135" s="308"/>
      <c r="C135" s="309"/>
      <c r="D135" s="309"/>
      <c r="E135" s="309"/>
      <c r="F135" s="309"/>
      <c r="G135" s="309"/>
      <c r="H135" s="310"/>
      <c r="I135" s="140"/>
      <c r="J135" s="140"/>
      <c r="K135" s="140"/>
      <c r="L135" s="140"/>
      <c r="M135" s="140" t="s">
        <v>55</v>
      </c>
      <c r="N135" s="140"/>
      <c r="O135" s="32"/>
      <c r="P135" s="32"/>
      <c r="Q135" s="140" t="s">
        <v>308</v>
      </c>
      <c r="R135" s="217">
        <v>2</v>
      </c>
      <c r="S135" s="193"/>
      <c r="T135" s="330"/>
      <c r="U135" s="37" t="str">
        <f t="shared" si="19"/>
        <v/>
      </c>
      <c r="V135" s="340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ht="15" customHeight="1">
      <c r="A136" s="125"/>
      <c r="B136" s="308"/>
      <c r="C136" s="309"/>
      <c r="D136" s="309"/>
      <c r="E136" s="309"/>
      <c r="F136" s="309"/>
      <c r="G136" s="309"/>
      <c r="H136" s="310"/>
      <c r="I136" s="140"/>
      <c r="J136" s="140"/>
      <c r="K136" s="140"/>
      <c r="L136" s="140"/>
      <c r="M136" s="140"/>
      <c r="N136" s="140"/>
      <c r="O136" s="32"/>
      <c r="P136" s="32"/>
      <c r="Q136" s="247"/>
      <c r="R136" s="229"/>
      <c r="S136" s="193"/>
      <c r="T136" s="330"/>
      <c r="U136" s="37" t="str">
        <f t="shared" si="19"/>
        <v/>
      </c>
      <c r="V136" s="340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ht="15" customHeight="1" thickBot="1">
      <c r="A137" s="125"/>
      <c r="B137" s="311"/>
      <c r="C137" s="312"/>
      <c r="D137" s="312"/>
      <c r="E137" s="312"/>
      <c r="F137" s="312"/>
      <c r="G137" s="312"/>
      <c r="H137" s="313"/>
      <c r="I137" s="149"/>
      <c r="J137" s="149"/>
      <c r="K137" s="149"/>
      <c r="L137" s="149"/>
      <c r="M137" s="149"/>
      <c r="N137" s="149"/>
      <c r="O137" s="40"/>
      <c r="P137" s="40"/>
      <c r="Q137" s="222"/>
      <c r="R137" s="223"/>
      <c r="S137" s="227"/>
      <c r="T137" s="331"/>
      <c r="U137" s="41" t="str">
        <f t="shared" si="19"/>
        <v/>
      </c>
      <c r="V137" s="341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1:31" ht="15" customHeight="1">
      <c r="A138" s="121" t="s">
        <v>136</v>
      </c>
      <c r="B138" s="314">
        <v>5</v>
      </c>
      <c r="C138" s="315">
        <v>1.9</v>
      </c>
      <c r="D138" s="315">
        <v>1.5</v>
      </c>
      <c r="E138" s="315">
        <v>3</v>
      </c>
      <c r="F138" s="315">
        <v>0</v>
      </c>
      <c r="G138" s="315">
        <v>0</v>
      </c>
      <c r="H138" s="326">
        <v>665</v>
      </c>
      <c r="I138" s="463" t="s">
        <v>33</v>
      </c>
      <c r="J138" s="441"/>
      <c r="K138" s="501" t="s">
        <v>362</v>
      </c>
      <c r="L138" s="502"/>
      <c r="M138" s="418" t="s">
        <v>233</v>
      </c>
      <c r="N138" s="503"/>
      <c r="O138" s="86" t="s">
        <v>19</v>
      </c>
      <c r="P138" s="86"/>
      <c r="Q138" s="463" t="s">
        <v>302</v>
      </c>
      <c r="R138" s="433"/>
      <c r="S138" s="328" t="s">
        <v>357</v>
      </c>
      <c r="T138" s="329"/>
      <c r="U138" s="85" t="str">
        <f t="shared" si="19"/>
        <v/>
      </c>
      <c r="V138" s="340"/>
      <c r="W138" s="76" t="str">
        <f t="shared" si="13"/>
        <v>g4</v>
      </c>
      <c r="X138" s="76" t="str">
        <f t="shared" si="14"/>
        <v xml:space="preserve">米 糙米    </v>
      </c>
      <c r="Y138" s="76" t="str">
        <f t="shared" si="15"/>
        <v xml:space="preserve">百頁豆腐 時瓜 胡蘿蔔 照燒醬  </v>
      </c>
      <c r="Z138" s="76" t="str">
        <f>M139&amp;" "&amp;M140&amp;" "&amp;M141&amp;" "&amp;M142&amp;" "&amp;M143&amp;" "&amp;M144</f>
        <v>冷凍玉米筍 冷凍菜豆(莢) 鵪鶉水煮蛋 甜椒 薑 沙茶醬</v>
      </c>
      <c r="AA138" s="76" t="str">
        <f t="shared" si="16"/>
        <v xml:space="preserve">蔬菜 薑    </v>
      </c>
      <c r="AB138" s="76" t="str">
        <f t="shared" si="17"/>
        <v xml:space="preserve">仙草凍 紅砂糖    </v>
      </c>
      <c r="AC138" s="76" t="str">
        <f t="shared" si="18"/>
        <v xml:space="preserve">點心     </v>
      </c>
      <c r="AD138" s="76" t="str">
        <f>V139&amp;" "&amp;V140&amp;" "&amp;V141&amp;" "&amp;V142&amp;" "&amp;V143&amp;" "&amp;V144</f>
        <v xml:space="preserve">     </v>
      </c>
      <c r="AE138" s="76" t="e">
        <f>#REF!&amp;" "&amp;#REF!&amp;" "&amp;#REF!&amp;" "&amp;#REF!&amp;" "&amp;#REF!&amp;" "&amp;#REF!</f>
        <v>#REF!</v>
      </c>
    </row>
    <row r="139" spans="1:31" ht="15" customHeight="1">
      <c r="A139" s="122"/>
      <c r="B139" s="314"/>
      <c r="C139" s="315"/>
      <c r="D139" s="315"/>
      <c r="E139" s="315"/>
      <c r="F139" s="315"/>
      <c r="G139" s="315"/>
      <c r="H139" s="326"/>
      <c r="I139" s="144" t="s">
        <v>20</v>
      </c>
      <c r="J139" s="144">
        <v>8</v>
      </c>
      <c r="K139" s="250" t="s">
        <v>337</v>
      </c>
      <c r="L139" s="141">
        <v>11</v>
      </c>
      <c r="M139" s="141" t="s">
        <v>234</v>
      </c>
      <c r="N139" s="141">
        <v>2</v>
      </c>
      <c r="O139" s="34" t="s">
        <v>15</v>
      </c>
      <c r="P139" s="34">
        <v>7</v>
      </c>
      <c r="Q139" s="144" t="s">
        <v>58</v>
      </c>
      <c r="R139" s="220">
        <v>7</v>
      </c>
      <c r="S139" s="193" t="s">
        <v>357</v>
      </c>
      <c r="T139" s="330">
        <v>9</v>
      </c>
      <c r="U139" s="37" t="str">
        <f t="shared" si="19"/>
        <v>公斤</v>
      </c>
      <c r="V139" s="340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ht="15" customHeight="1">
      <c r="A140" s="115">
        <v>45379</v>
      </c>
      <c r="B140" s="314"/>
      <c r="C140" s="315"/>
      <c r="D140" s="315"/>
      <c r="E140" s="315"/>
      <c r="F140" s="315"/>
      <c r="G140" s="315"/>
      <c r="H140" s="326"/>
      <c r="I140" s="144" t="s">
        <v>37</v>
      </c>
      <c r="J140" s="144">
        <v>2</v>
      </c>
      <c r="K140" s="144" t="s">
        <v>163</v>
      </c>
      <c r="L140" s="144">
        <v>2</v>
      </c>
      <c r="M140" s="141" t="s">
        <v>63</v>
      </c>
      <c r="N140" s="180">
        <v>2</v>
      </c>
      <c r="O140" s="32" t="s">
        <v>32</v>
      </c>
      <c r="P140" s="32">
        <v>0.05</v>
      </c>
      <c r="Q140" s="144" t="s">
        <v>196</v>
      </c>
      <c r="R140" s="220">
        <v>1</v>
      </c>
      <c r="S140" s="193"/>
      <c r="T140" s="330"/>
      <c r="U140" s="37" t="str">
        <f t="shared" si="19"/>
        <v/>
      </c>
      <c r="V140" s="340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ht="15" customHeight="1">
      <c r="A141" s="116"/>
      <c r="B141" s="314"/>
      <c r="C141" s="315"/>
      <c r="D141" s="315"/>
      <c r="E141" s="315"/>
      <c r="F141" s="315"/>
      <c r="G141" s="315"/>
      <c r="H141" s="326"/>
      <c r="I141" s="144"/>
      <c r="J141" s="144"/>
      <c r="K141" s="144" t="s">
        <v>25</v>
      </c>
      <c r="L141" s="144">
        <v>1</v>
      </c>
      <c r="M141" s="193" t="s">
        <v>351</v>
      </c>
      <c r="N141" s="141">
        <v>2</v>
      </c>
      <c r="O141" s="32"/>
      <c r="P141" s="32"/>
      <c r="Q141" s="144"/>
      <c r="R141" s="220"/>
      <c r="S141" s="193"/>
      <c r="T141" s="330"/>
      <c r="U141" s="37" t="str">
        <f t="shared" si="19"/>
        <v/>
      </c>
      <c r="V141" s="340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ht="15" customHeight="1">
      <c r="A142" s="114" t="s">
        <v>122</v>
      </c>
      <c r="B142" s="314"/>
      <c r="C142" s="315"/>
      <c r="D142" s="315"/>
      <c r="E142" s="315"/>
      <c r="F142" s="315"/>
      <c r="G142" s="315"/>
      <c r="H142" s="326"/>
      <c r="I142" s="144"/>
      <c r="J142" s="144"/>
      <c r="K142" s="144" t="s">
        <v>199</v>
      </c>
      <c r="L142" s="144"/>
      <c r="M142" s="140" t="s">
        <v>154</v>
      </c>
      <c r="N142" s="141">
        <v>1</v>
      </c>
      <c r="O142" s="32"/>
      <c r="P142" s="32"/>
      <c r="Q142" s="144"/>
      <c r="R142" s="220"/>
      <c r="S142" s="193"/>
      <c r="T142" s="330"/>
      <c r="U142" s="37" t="str">
        <f t="shared" si="19"/>
        <v/>
      </c>
      <c r="V142" s="340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ht="15" customHeight="1">
      <c r="A143" s="122"/>
      <c r="B143" s="314"/>
      <c r="C143" s="315"/>
      <c r="D143" s="315"/>
      <c r="E143" s="315"/>
      <c r="F143" s="315"/>
      <c r="G143" s="315"/>
      <c r="H143" s="326"/>
      <c r="I143" s="144"/>
      <c r="J143" s="144"/>
      <c r="K143" s="144"/>
      <c r="L143" s="144"/>
      <c r="M143" s="141" t="s">
        <v>32</v>
      </c>
      <c r="N143" s="141">
        <v>0.05</v>
      </c>
      <c r="O143" s="32"/>
      <c r="P143" s="32"/>
      <c r="Q143" s="144"/>
      <c r="R143" s="220"/>
      <c r="S143" s="193"/>
      <c r="T143" s="330"/>
      <c r="U143" s="37" t="str">
        <f t="shared" si="19"/>
        <v/>
      </c>
      <c r="V143" s="340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ht="15" customHeight="1" thickBot="1">
      <c r="A144" s="123"/>
      <c r="B144" s="317"/>
      <c r="C144" s="318"/>
      <c r="D144" s="318"/>
      <c r="E144" s="318"/>
      <c r="F144" s="318"/>
      <c r="G144" s="318"/>
      <c r="H144" s="327"/>
      <c r="I144" s="146"/>
      <c r="J144" s="291"/>
      <c r="K144" s="292"/>
      <c r="L144" s="292"/>
      <c r="M144" s="142" t="s">
        <v>236</v>
      </c>
      <c r="N144" s="142"/>
      <c r="O144" s="40"/>
      <c r="P144" s="40"/>
      <c r="Q144" s="146"/>
      <c r="R144" s="246"/>
      <c r="S144" s="332"/>
      <c r="T144" s="333"/>
      <c r="U144" s="41" t="str">
        <f t="shared" si="19"/>
        <v/>
      </c>
      <c r="V144" s="341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1:31" ht="15" customHeight="1">
      <c r="A145" s="121" t="s">
        <v>137</v>
      </c>
      <c r="B145" s="308">
        <v>5.2</v>
      </c>
      <c r="C145" s="309">
        <v>2.9</v>
      </c>
      <c r="D145" s="309">
        <v>1.7</v>
      </c>
      <c r="E145" s="309">
        <v>3</v>
      </c>
      <c r="F145" s="309">
        <v>0</v>
      </c>
      <c r="G145" s="309">
        <v>0</v>
      </c>
      <c r="H145" s="310">
        <v>759</v>
      </c>
      <c r="I145" s="498" t="s">
        <v>59</v>
      </c>
      <c r="J145" s="497"/>
      <c r="K145" s="293" t="s">
        <v>352</v>
      </c>
      <c r="L145" s="294"/>
      <c r="M145" s="498" t="s">
        <v>353</v>
      </c>
      <c r="N145" s="499"/>
      <c r="O145" s="86" t="s">
        <v>19</v>
      </c>
      <c r="P145" s="86"/>
      <c r="Q145" s="414" t="s">
        <v>303</v>
      </c>
      <c r="R145" s="415"/>
      <c r="S145" s="328" t="s">
        <v>357</v>
      </c>
      <c r="T145" s="329"/>
      <c r="U145" s="85" t="str">
        <f t="shared" si="19"/>
        <v/>
      </c>
      <c r="V145" s="340" t="s">
        <v>358</v>
      </c>
      <c r="W145" s="76" t="str">
        <f t="shared" ref="W145" si="20">A145</f>
        <v>g5</v>
      </c>
      <c r="X145" s="76" t="str">
        <f t="shared" ref="X145" si="21">I146&amp;" "&amp;I147&amp;" "&amp;I148&amp;" "&amp;I149&amp;" "&amp;I150&amp;" "&amp;I151</f>
        <v xml:space="preserve">米 小米 糙米   </v>
      </c>
      <c r="Y145" s="76" t="str">
        <f t="shared" ref="Y145" si="22">K146&amp;" "&amp;K147&amp;" "&amp;K148&amp;" "&amp;K149&amp;" "&amp;K150&amp;" "&amp;K151</f>
        <v xml:space="preserve">凍豆腐 甘藍 薑 麻油 枸杞 </v>
      </c>
      <c r="Z145" s="76" t="str">
        <f>M146&amp;" "&amp;M147&amp;" "&amp;M148&amp;" "&amp;M149&amp;" "&amp;M150&amp;" "&amp;M151</f>
        <v xml:space="preserve">素腰花 西洋芹菜 胡蘿蔔 薑  </v>
      </c>
      <c r="AA145" s="76" t="str">
        <f t="shared" ref="AA145" si="23">O146&amp;" "&amp;O147&amp;" "&amp;O148&amp;" "&amp;O149&amp;" "&amp;O150&amp;" "&amp;O151</f>
        <v xml:space="preserve">蔬菜 薑    </v>
      </c>
      <c r="AB145" s="76" t="str">
        <f t="shared" ref="AB145" si="24">Q146&amp;" "&amp;Q147&amp;" "&amp;Q148&amp;" "&amp;Q149&amp;" "&amp;Q150&amp;" "&amp;Q151</f>
        <v xml:space="preserve">乾裙帶菜 時蔬 薑 味噌  </v>
      </c>
      <c r="AC145" s="76" t="str">
        <f t="shared" ref="AC145" si="25">S146&amp;" "&amp;S147&amp;" "&amp;S148&amp;" "&amp;S149&amp;" "&amp;S150&amp;" "&amp;S151</f>
        <v xml:space="preserve">點心     </v>
      </c>
      <c r="AD145" s="76" t="str">
        <f>V146&amp;" "&amp;V147&amp;" "&amp;V148&amp;" "&amp;V149&amp;" "&amp;V150&amp;" "&amp;V151</f>
        <v xml:space="preserve">     </v>
      </c>
      <c r="AE145" s="76" t="e">
        <f>#REF!&amp;" "&amp;#REF!&amp;" "&amp;#REF!&amp;" "&amp;#REF!&amp;" "&amp;#REF!&amp;" "&amp;#REF!</f>
        <v>#REF!</v>
      </c>
    </row>
    <row r="146" spans="1:31" ht="15" customHeight="1">
      <c r="A146" s="122"/>
      <c r="B146" s="308"/>
      <c r="C146" s="309"/>
      <c r="D146" s="309"/>
      <c r="E146" s="309"/>
      <c r="F146" s="309"/>
      <c r="G146" s="309"/>
      <c r="H146" s="310"/>
      <c r="I146" s="297" t="s">
        <v>20</v>
      </c>
      <c r="J146" s="298">
        <v>8</v>
      </c>
      <c r="K146" s="299" t="s">
        <v>354</v>
      </c>
      <c r="L146" s="300">
        <v>7</v>
      </c>
      <c r="M146" s="297" t="s">
        <v>355</v>
      </c>
      <c r="N146" s="297">
        <v>5</v>
      </c>
      <c r="O146" s="34" t="s">
        <v>15</v>
      </c>
      <c r="P146" s="34">
        <v>7</v>
      </c>
      <c r="Q146" s="144" t="s">
        <v>44</v>
      </c>
      <c r="R146" s="220">
        <v>0.2</v>
      </c>
      <c r="S146" s="193" t="s">
        <v>357</v>
      </c>
      <c r="T146" s="330">
        <v>9</v>
      </c>
      <c r="U146" s="37" t="str">
        <f t="shared" si="19"/>
        <v>公斤</v>
      </c>
      <c r="V146" s="340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ht="15" customHeight="1">
      <c r="A147" s="110">
        <v>45380</v>
      </c>
      <c r="B147" s="308"/>
      <c r="C147" s="309"/>
      <c r="D147" s="309"/>
      <c r="E147" s="309"/>
      <c r="F147" s="309"/>
      <c r="G147" s="309"/>
      <c r="H147" s="310"/>
      <c r="I147" s="297" t="s">
        <v>60</v>
      </c>
      <c r="J147" s="298">
        <v>0.4</v>
      </c>
      <c r="K147" s="299" t="s">
        <v>38</v>
      </c>
      <c r="L147" s="300">
        <v>5</v>
      </c>
      <c r="M147" s="297" t="s">
        <v>203</v>
      </c>
      <c r="N147" s="297">
        <v>3</v>
      </c>
      <c r="O147" s="32" t="s">
        <v>32</v>
      </c>
      <c r="P147" s="32">
        <v>0.05</v>
      </c>
      <c r="Q147" s="300" t="s">
        <v>155</v>
      </c>
      <c r="R147" s="220">
        <v>1</v>
      </c>
      <c r="S147" s="193"/>
      <c r="T147" s="330"/>
      <c r="U147" s="37" t="str">
        <f t="shared" si="19"/>
        <v/>
      </c>
      <c r="V147" s="340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ht="15" customHeight="1">
      <c r="A148" s="111"/>
      <c r="B148" s="308"/>
      <c r="C148" s="309"/>
      <c r="D148" s="309"/>
      <c r="E148" s="309"/>
      <c r="F148" s="309"/>
      <c r="G148" s="309"/>
      <c r="H148" s="310"/>
      <c r="I148" s="297" t="s">
        <v>37</v>
      </c>
      <c r="J148" s="298">
        <v>2</v>
      </c>
      <c r="K148" s="299" t="s">
        <v>32</v>
      </c>
      <c r="L148" s="300">
        <v>0.05</v>
      </c>
      <c r="M148" s="297" t="s">
        <v>25</v>
      </c>
      <c r="N148" s="297">
        <v>1</v>
      </c>
      <c r="O148" s="32"/>
      <c r="P148" s="32"/>
      <c r="Q148" s="144" t="s">
        <v>32</v>
      </c>
      <c r="R148" s="220">
        <v>0.05</v>
      </c>
      <c r="S148" s="193"/>
      <c r="T148" s="330"/>
      <c r="U148" s="37" t="str">
        <f t="shared" si="19"/>
        <v/>
      </c>
      <c r="V148" s="340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ht="15" customHeight="1">
      <c r="A149" s="109" t="s">
        <v>114</v>
      </c>
      <c r="B149" s="308"/>
      <c r="C149" s="309"/>
      <c r="D149" s="309"/>
      <c r="E149" s="309"/>
      <c r="F149" s="309"/>
      <c r="G149" s="309"/>
      <c r="H149" s="310"/>
      <c r="I149" s="297"/>
      <c r="J149" s="298"/>
      <c r="K149" s="289" t="s">
        <v>356</v>
      </c>
      <c r="L149" s="290"/>
      <c r="M149" s="297" t="s">
        <v>32</v>
      </c>
      <c r="N149" s="297">
        <v>0.05</v>
      </c>
      <c r="O149" s="32"/>
      <c r="P149" s="32"/>
      <c r="Q149" s="144" t="s">
        <v>45</v>
      </c>
      <c r="R149" s="220"/>
      <c r="S149" s="193"/>
      <c r="T149" s="330"/>
      <c r="U149" s="37" t="str">
        <f t="shared" si="19"/>
        <v/>
      </c>
      <c r="V149" s="340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ht="15" customHeight="1">
      <c r="A150" s="122"/>
      <c r="B150" s="308"/>
      <c r="C150" s="309"/>
      <c r="D150" s="309"/>
      <c r="E150" s="309"/>
      <c r="F150" s="309"/>
      <c r="G150" s="309"/>
      <c r="H150" s="310"/>
      <c r="I150" s="297"/>
      <c r="J150" s="298"/>
      <c r="K150" s="299" t="s">
        <v>70</v>
      </c>
      <c r="L150" s="300"/>
      <c r="M150" s="297"/>
      <c r="N150" s="297"/>
      <c r="O150" s="32"/>
      <c r="P150" s="32"/>
      <c r="Q150" s="144"/>
      <c r="R150" s="220"/>
      <c r="S150" s="193"/>
      <c r="T150" s="330"/>
      <c r="U150" s="37" t="str">
        <f t="shared" si="19"/>
        <v/>
      </c>
      <c r="V150" s="340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ht="15" customHeight="1" thickBot="1">
      <c r="A151" s="123"/>
      <c r="B151" s="311"/>
      <c r="C151" s="312"/>
      <c r="D151" s="312"/>
      <c r="E151" s="312"/>
      <c r="F151" s="312"/>
      <c r="G151" s="312"/>
      <c r="H151" s="313"/>
      <c r="I151" s="301"/>
      <c r="J151" s="302"/>
      <c r="K151" s="303"/>
      <c r="L151" s="304"/>
      <c r="M151" s="301"/>
      <c r="N151" s="301"/>
      <c r="O151" s="40"/>
      <c r="P151" s="40"/>
      <c r="Q151" s="145"/>
      <c r="R151" s="241"/>
      <c r="S151" s="332"/>
      <c r="T151" s="333"/>
      <c r="U151" s="41" t="str">
        <f t="shared" si="19"/>
        <v/>
      </c>
      <c r="V151" s="341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1:31" s="127" customFormat="1" ht="22.8" customHeight="1">
      <c r="A152" s="484" t="s">
        <v>138</v>
      </c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</row>
    <row r="153" spans="1:31" s="127" customFormat="1" ht="15" customHeight="1">
      <c r="A153" s="471" t="s">
        <v>141</v>
      </c>
      <c r="B153" s="471"/>
      <c r="C153" s="471"/>
      <c r="D153" s="471"/>
      <c r="E153" s="471"/>
      <c r="F153" s="471"/>
      <c r="G153" s="471"/>
      <c r="H153" s="471"/>
      <c r="I153" s="471"/>
      <c r="J153" s="471"/>
      <c r="K153" s="128"/>
      <c r="L153" s="129"/>
      <c r="M153" s="130"/>
      <c r="N153" s="131"/>
      <c r="O153" s="129"/>
      <c r="P153" s="132"/>
    </row>
    <row r="154" spans="1:31" s="127" customFormat="1" ht="15" customHeight="1">
      <c r="A154" s="471" t="s">
        <v>139</v>
      </c>
      <c r="B154" s="471"/>
      <c r="C154" s="471"/>
      <c r="D154" s="471"/>
      <c r="E154" s="471"/>
      <c r="F154" s="471"/>
      <c r="G154" s="471"/>
      <c r="H154" s="471"/>
      <c r="I154" s="471"/>
      <c r="J154" s="471"/>
      <c r="K154" s="471"/>
      <c r="L154" s="471"/>
      <c r="M154" s="471"/>
      <c r="N154" s="471"/>
      <c r="O154" s="471"/>
      <c r="P154" s="471"/>
      <c r="Q154" s="133"/>
      <c r="R154" s="133"/>
    </row>
    <row r="155" spans="1:31" ht="15.75" customHeight="1"/>
    <row r="156" spans="1:31" ht="15.75" customHeight="1"/>
    <row r="157" spans="1:31" ht="15.75" customHeight="1"/>
    <row r="158" spans="1:31" ht="15.75" customHeight="1"/>
    <row r="159" spans="1:31" ht="15.75" customHeight="1"/>
    <row r="160" spans="1:31" ht="15.75" customHeight="1"/>
  </sheetData>
  <mergeCells count="79">
    <mergeCell ref="X3:AD3"/>
    <mergeCell ref="A1:V1"/>
    <mergeCell ref="A2:V2"/>
    <mergeCell ref="A3:V3"/>
    <mergeCell ref="A152:Y152"/>
    <mergeCell ref="I5:J5"/>
    <mergeCell ref="K5:L5"/>
    <mergeCell ref="M5:N5"/>
    <mergeCell ref="I12:J12"/>
    <mergeCell ref="M12:N12"/>
    <mergeCell ref="I19:J19"/>
    <mergeCell ref="M19:N19"/>
    <mergeCell ref="I26:J26"/>
    <mergeCell ref="M26:N26"/>
    <mergeCell ref="I33:J33"/>
    <mergeCell ref="K33:L33"/>
    <mergeCell ref="A153:J153"/>
    <mergeCell ref="A154:P154"/>
    <mergeCell ref="I40:J40"/>
    <mergeCell ref="K40:L40"/>
    <mergeCell ref="M40:N40"/>
    <mergeCell ref="I75:J75"/>
    <mergeCell ref="M75:N75"/>
    <mergeCell ref="I82:J82"/>
    <mergeCell ref="M82:N82"/>
    <mergeCell ref="I61:J61"/>
    <mergeCell ref="I68:J68"/>
    <mergeCell ref="M68:N68"/>
    <mergeCell ref="I96:J96"/>
    <mergeCell ref="K96:L96"/>
    <mergeCell ref="M96:N96"/>
    <mergeCell ref="I138:J138"/>
    <mergeCell ref="M33:N33"/>
    <mergeCell ref="I47:J47"/>
    <mergeCell ref="K47:L47"/>
    <mergeCell ref="M47:N47"/>
    <mergeCell ref="I54:J54"/>
    <mergeCell ref="K54:L54"/>
    <mergeCell ref="Q96:R96"/>
    <mergeCell ref="I89:J89"/>
    <mergeCell ref="K89:L89"/>
    <mergeCell ref="M89:N89"/>
    <mergeCell ref="Q110:R110"/>
    <mergeCell ref="Q117:R117"/>
    <mergeCell ref="I103:J103"/>
    <mergeCell ref="K103:L103"/>
    <mergeCell ref="M103:N103"/>
    <mergeCell ref="Q103:R103"/>
    <mergeCell ref="I110:J110"/>
    <mergeCell ref="M110:N110"/>
    <mergeCell ref="I117:J117"/>
    <mergeCell ref="K117:L117"/>
    <mergeCell ref="M117:N117"/>
    <mergeCell ref="K138:L138"/>
    <mergeCell ref="M138:N138"/>
    <mergeCell ref="Q138:R138"/>
    <mergeCell ref="I124:J124"/>
    <mergeCell ref="M124:N124"/>
    <mergeCell ref="I131:J131"/>
    <mergeCell ref="K131:L131"/>
    <mergeCell ref="M131:N131"/>
    <mergeCell ref="Q124:R124"/>
    <mergeCell ref="Q131:R131"/>
    <mergeCell ref="Q145:R145"/>
    <mergeCell ref="I145:J145"/>
    <mergeCell ref="M145:N145"/>
    <mergeCell ref="Q5:R5"/>
    <mergeCell ref="Q12:R12"/>
    <mergeCell ref="Q19:R19"/>
    <mergeCell ref="Q26:R26"/>
    <mergeCell ref="Q33:R33"/>
    <mergeCell ref="Q40:R40"/>
    <mergeCell ref="Q47:R47"/>
    <mergeCell ref="Q54:R54"/>
    <mergeCell ref="Q61:R61"/>
    <mergeCell ref="Q68:R68"/>
    <mergeCell ref="Q75:R75"/>
    <mergeCell ref="Q82:R82"/>
    <mergeCell ref="Q89:R89"/>
  </mergeCells>
  <phoneticPr fontId="11" type="noConversion"/>
  <pageMargins left="0.59055118110236227" right="0" top="0" bottom="0" header="0" footer="0"/>
  <pageSetup paperSize="9" scale="86" fitToHeight="0" orientation="landscape" r:id="rId1"/>
  <rowBreaks count="4" manualBreakCount="4">
    <brk id="11" max="21" man="1"/>
    <brk id="46" max="21" man="1"/>
    <brk id="81" max="21" man="1"/>
    <brk id="116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U995"/>
  <sheetViews>
    <sheetView zoomScale="110" zoomScaleNormal="110" workbookViewId="0">
      <selection activeCell="L33" sqref="L33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477" t="s">
        <v>110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</row>
    <row r="2" spans="1:21" ht="15.75" customHeight="1" thickBot="1">
      <c r="A2" s="96" t="s">
        <v>108</v>
      </c>
      <c r="B2" s="69" t="s">
        <v>1</v>
      </c>
      <c r="C2" s="70" t="s">
        <v>9</v>
      </c>
      <c r="D2" s="70" t="s">
        <v>88</v>
      </c>
      <c r="E2" s="71" t="s">
        <v>12</v>
      </c>
      <c r="F2" s="72" t="s">
        <v>89</v>
      </c>
      <c r="G2" s="46" t="s">
        <v>13</v>
      </c>
      <c r="H2" s="72" t="s">
        <v>90</v>
      </c>
      <c r="I2" s="46" t="s">
        <v>15</v>
      </c>
      <c r="J2" s="72" t="s">
        <v>92</v>
      </c>
      <c r="K2" s="46" t="s">
        <v>16</v>
      </c>
      <c r="L2" s="72" t="s">
        <v>93</v>
      </c>
      <c r="M2" s="71" t="s">
        <v>100</v>
      </c>
      <c r="N2" s="71" t="s">
        <v>99</v>
      </c>
      <c r="O2" s="46" t="s">
        <v>2</v>
      </c>
      <c r="P2" s="46" t="s">
        <v>3</v>
      </c>
      <c r="Q2" s="46" t="s">
        <v>4</v>
      </c>
      <c r="R2" s="46" t="s">
        <v>5</v>
      </c>
      <c r="S2" s="46" t="s">
        <v>6</v>
      </c>
      <c r="T2" s="46" t="s">
        <v>7</v>
      </c>
      <c r="U2" s="73" t="s">
        <v>8</v>
      </c>
    </row>
    <row r="3" spans="1:21" ht="15.75" customHeight="1">
      <c r="A3" s="100">
        <v>45352</v>
      </c>
      <c r="B3" s="56" t="str">
        <f>'非偏鄉計劃學校(素)國小'!A5</f>
        <v>c5</v>
      </c>
      <c r="C3" s="56" t="str">
        <f>'非偏鄉計劃學校(素)國小'!I5</f>
        <v>燕麥飯</v>
      </c>
      <c r="D3" s="57" t="str">
        <f>'非偏鄉計劃學校(素)國小'!X5</f>
        <v xml:space="preserve">米 燕麥 糙米   </v>
      </c>
      <c r="E3" s="56" t="str">
        <f>'非偏鄉計劃學校(素)國小'!K5</f>
        <v>彩椒麵腸</v>
      </c>
      <c r="F3" s="57" t="str">
        <f>'非偏鄉計劃學校(素)國小'!Y5</f>
        <v xml:space="preserve">麵腸 甜椒 時蔬 薑 味噌 </v>
      </c>
      <c r="G3" s="56" t="str">
        <f>'非偏鄉計劃學校(素)國小'!M5</f>
        <v>銀蘿油腐</v>
      </c>
      <c r="H3" s="56" t="str">
        <f>'非偏鄉計劃學校(素)國小'!Z5</f>
        <v xml:space="preserve">四角油豆腐 白蘿蔔 薑 滷包  </v>
      </c>
      <c r="I3" s="56" t="str">
        <f>'非偏鄉計劃學校(素)國小'!O5</f>
        <v>時蔬</v>
      </c>
      <c r="J3" s="57" t="str">
        <f>'非偏鄉計劃學校(素)國小'!AA5</f>
        <v xml:space="preserve">蔬菜 薑    </v>
      </c>
      <c r="K3" s="56" t="str">
        <f>'非偏鄉計劃學校(素)國小'!Q5</f>
        <v>金針粉絲湯</v>
      </c>
      <c r="L3" s="57" t="str">
        <f>'非偏鄉計劃學校(素)國小'!AB5</f>
        <v xml:space="preserve">金針菜乾 冬粉 素羊肉 薑  </v>
      </c>
      <c r="M3" s="57" t="str">
        <f>'非偏鄉計劃學校(素)國小'!AC5</f>
        <v xml:space="preserve">點心     </v>
      </c>
      <c r="N3" s="57" t="str">
        <f>'非偏鄉計劃學校(素)國小'!AD5</f>
        <v xml:space="preserve">     </v>
      </c>
      <c r="O3" s="58">
        <f>'非偏鄉計劃學校(素)國小'!B5</f>
        <v>5.3</v>
      </c>
      <c r="P3" s="58">
        <f>'非偏鄉計劃學校(素)國小'!C5</f>
        <v>2.7</v>
      </c>
      <c r="Q3" s="58">
        <f>'非偏鄉計劃學校(素)國小'!D5</f>
        <v>1.8</v>
      </c>
      <c r="R3" s="58">
        <f>'非偏鄉計劃學校(素)國小'!E5</f>
        <v>3</v>
      </c>
      <c r="S3" s="58">
        <f>'非偏鄉計劃學校(素)國小'!F5</f>
        <v>0</v>
      </c>
      <c r="T3" s="58">
        <f>'非偏鄉計劃學校(素)國小'!G5</f>
        <v>0</v>
      </c>
      <c r="U3" s="79">
        <f>'非偏鄉計劃學校(素)國小'!H5</f>
        <v>754</v>
      </c>
    </row>
    <row r="4" spans="1:21" ht="15.75" customHeight="1">
      <c r="A4" s="104">
        <v>45355</v>
      </c>
      <c r="B4" s="56" t="str">
        <f>'非偏鄉計劃學校(素)國小'!A12</f>
        <v>d1</v>
      </c>
      <c r="C4" s="56" t="str">
        <f>'非偏鄉計劃學校(素)國小'!I12</f>
        <v>白米飯</v>
      </c>
      <c r="D4" s="57" t="str">
        <f>'非偏鄉計劃學校(素)國小'!X12</f>
        <v xml:space="preserve">米     </v>
      </c>
      <c r="E4" s="56" t="str">
        <f>'非偏鄉計劃學校(素)國小'!K12</f>
        <v>紅燒豆包</v>
      </c>
      <c r="F4" s="57" t="str">
        <f>'非偏鄉計劃學校(素)國小'!Y12</f>
        <v xml:space="preserve">豆包 滷包    </v>
      </c>
      <c r="G4" s="56" t="str">
        <f>'非偏鄉計劃學校(素)國小'!M12</f>
        <v>乾煸季豆</v>
      </c>
      <c r="H4" s="56" t="str">
        <f>'非偏鄉計劃學校(素)國小'!Z12</f>
        <v xml:space="preserve">冷凍菜豆(莢) 雞蛋 薑   </v>
      </c>
      <c r="I4" s="56" t="str">
        <f>'非偏鄉計劃學校(素)國小'!O12</f>
        <v>時蔬</v>
      </c>
      <c r="J4" s="57" t="str">
        <f>'非偏鄉計劃學校(素)國小'!AA12</f>
        <v xml:space="preserve">蔬菜 薑    </v>
      </c>
      <c r="K4" s="56" t="str">
        <f>'非偏鄉計劃學校(素)國小'!Q12</f>
        <v>蘿蔔湯</v>
      </c>
      <c r="L4" s="57" t="str">
        <f>'非偏鄉計劃學校(素)國小'!AB12</f>
        <v xml:space="preserve">白蘿蔔 素羊肉 薑   </v>
      </c>
      <c r="M4" s="57" t="str">
        <f>'非偏鄉計劃學校(素)國小'!AC12</f>
        <v xml:space="preserve">點心     </v>
      </c>
      <c r="N4" s="57" t="str">
        <f>'非偏鄉計劃學校(素)國小'!AD12</f>
        <v xml:space="preserve">     </v>
      </c>
      <c r="O4" s="58">
        <f>'非偏鄉計劃學校(素)國小'!B12</f>
        <v>5</v>
      </c>
      <c r="P4" s="58">
        <f>'非偏鄉計劃學校(素)國小'!C12</f>
        <v>2.4</v>
      </c>
      <c r="Q4" s="58">
        <f>'非偏鄉計劃學校(素)國小'!D12</f>
        <v>1.8</v>
      </c>
      <c r="R4" s="58">
        <f>'非偏鄉計劃學校(素)國小'!E12</f>
        <v>3</v>
      </c>
      <c r="S4" s="58">
        <f>'非偏鄉計劃學校(素)國小'!F12</f>
        <v>0</v>
      </c>
      <c r="T4" s="58">
        <f>'非偏鄉計劃學校(素)國小'!G12</f>
        <v>0</v>
      </c>
      <c r="U4" s="79">
        <f>'非偏鄉計劃學校(素)國小'!H12</f>
        <v>710</v>
      </c>
    </row>
    <row r="5" spans="1:21" ht="15.75" customHeight="1">
      <c r="A5" s="104">
        <v>45356</v>
      </c>
      <c r="B5" s="56" t="str">
        <f>'非偏鄉計劃學校(素)國小'!A19</f>
        <v>d2</v>
      </c>
      <c r="C5" s="56" t="str">
        <f>'非偏鄉計劃學校(素)國小'!I19</f>
        <v>糙米飯</v>
      </c>
      <c r="D5" s="57" t="str">
        <f>'非偏鄉計劃學校(素)國小'!X19</f>
        <v xml:space="preserve">米 糙米    </v>
      </c>
      <c r="E5" s="56" t="str">
        <f>'非偏鄉計劃學校(素)國小'!K19</f>
        <v>紅麴素排</v>
      </c>
      <c r="F5" s="57" t="str">
        <f>'非偏鄉計劃學校(素)國小'!Y19</f>
        <v xml:space="preserve">素排     </v>
      </c>
      <c r="G5" s="56" t="str">
        <f>'非偏鄉計劃學校(素)國小'!M19</f>
        <v>三杯杏鮑菇</v>
      </c>
      <c r="H5" s="56" t="str">
        <f>'非偏鄉計劃學校(素)國小'!Z19</f>
        <v>杏鮑菇 時蔬 西洋芹菜 胡蘿蔔 薑 九層塔</v>
      </c>
      <c r="I5" s="56" t="str">
        <f>'非偏鄉計劃學校(素)國小'!O19</f>
        <v>時蔬</v>
      </c>
      <c r="J5" s="57" t="str">
        <f>'非偏鄉計劃學校(素)國小'!AA19</f>
        <v xml:space="preserve">蔬菜 薑    </v>
      </c>
      <c r="K5" s="56" t="str">
        <f>'非偏鄉計劃學校(素)國小'!Q19</f>
        <v>味噌湯</v>
      </c>
      <c r="L5" s="57" t="str">
        <f>'非偏鄉計劃學校(素)國小'!AB19</f>
        <v xml:space="preserve">時蔬 味噌    </v>
      </c>
      <c r="M5" s="57" t="str">
        <f>'非偏鄉計劃學校(素)國小'!AC19</f>
        <v xml:space="preserve">點心     </v>
      </c>
      <c r="N5" s="57" t="str">
        <f>'非偏鄉計劃學校(素)國小'!AD19</f>
        <v xml:space="preserve">     </v>
      </c>
      <c r="O5" s="58">
        <f>'非偏鄉計劃學校(素)國小'!B19</f>
        <v>5</v>
      </c>
      <c r="P5" s="58">
        <f>'非偏鄉計劃學校(素)國小'!C19</f>
        <v>2.5</v>
      </c>
      <c r="Q5" s="58">
        <f>'非偏鄉計劃學校(素)國小'!D19</f>
        <v>1.9</v>
      </c>
      <c r="R5" s="58">
        <f>'非偏鄉計劃學校(素)國小'!E19</f>
        <v>4</v>
      </c>
      <c r="S5" s="58">
        <f>'非偏鄉計劃學校(素)國小'!F19</f>
        <v>0</v>
      </c>
      <c r="T5" s="58">
        <f>'非偏鄉計劃學校(素)國小'!G19</f>
        <v>0</v>
      </c>
      <c r="U5" s="79">
        <f>'非偏鄉計劃學校(素)國小'!H19</f>
        <v>765</v>
      </c>
    </row>
    <row r="6" spans="1:21" ht="15.75" customHeight="1">
      <c r="A6" s="104">
        <v>45357</v>
      </c>
      <c r="B6" s="56" t="str">
        <f>'非偏鄉計劃學校(素)國小'!A26</f>
        <v>d3</v>
      </c>
      <c r="C6" s="56" t="str">
        <f>'非偏鄉計劃學校(素)國小'!I26</f>
        <v>芋香油飯特餐</v>
      </c>
      <c r="D6" s="57" t="str">
        <f>'非偏鄉計劃學校(素)國小'!X26</f>
        <v xml:space="preserve">米 糯米    </v>
      </c>
      <c r="E6" s="56" t="str">
        <f>'非偏鄉計劃學校(素)國小'!K26</f>
        <v>紅燒百頁</v>
      </c>
      <c r="F6" s="57" t="str">
        <f>'非偏鄉計劃學校(素)國小'!Y26</f>
        <v xml:space="preserve">百頁豆腐 白蘿蔔 胡蘿蔔 薑 滷包 </v>
      </c>
      <c r="G6" s="56" t="str">
        <f>'非偏鄉計劃學校(素)國小'!M26</f>
        <v>芋香油飯配料</v>
      </c>
      <c r="H6" s="56" t="str">
        <f>'非偏鄉計劃學校(素)國小'!Z26</f>
        <v xml:space="preserve">豆包 冷凍芋頭丁 時蔬 乾香菇 薑 </v>
      </c>
      <c r="I6" s="56" t="str">
        <f>'非偏鄉計劃學校(素)國小'!O26</f>
        <v>時蔬</v>
      </c>
      <c r="J6" s="57" t="str">
        <f>'非偏鄉計劃學校(素)國小'!AA26</f>
        <v xml:space="preserve">蔬菜 薑    </v>
      </c>
      <c r="K6" s="56" t="str">
        <f>'非偏鄉計劃學校(素)國小'!Q26</f>
        <v>紫菜魚丸湯</v>
      </c>
      <c r="L6" s="57" t="str">
        <f>'非偏鄉計劃學校(素)國小'!AB26</f>
        <v xml:space="preserve">紫菜 蔬菜丸子 薑   </v>
      </c>
      <c r="M6" s="57" t="str">
        <f>'非偏鄉計劃學校(素)國小'!AC26</f>
        <v xml:space="preserve">點心     </v>
      </c>
      <c r="N6" s="57" t="str">
        <f>'非偏鄉計劃學校(素)國小'!AD26</f>
        <v xml:space="preserve">     </v>
      </c>
      <c r="O6" s="58">
        <f>'非偏鄉計劃學校(素)國小'!B26</f>
        <v>5.2</v>
      </c>
      <c r="P6" s="58">
        <f>'非偏鄉計劃學校(素)國小'!C26</f>
        <v>1.8</v>
      </c>
      <c r="Q6" s="58">
        <f>'非偏鄉計劃學校(素)國小'!D26</f>
        <v>1.5</v>
      </c>
      <c r="R6" s="58">
        <f>'非偏鄉計劃學校(素)國小'!E26</f>
        <v>3</v>
      </c>
      <c r="S6" s="58">
        <f>'非偏鄉計劃學校(素)國小'!F26</f>
        <v>0</v>
      </c>
      <c r="T6" s="58">
        <f>'非偏鄉計劃學校(素)國小'!G26</f>
        <v>0</v>
      </c>
      <c r="U6" s="79">
        <f>'非偏鄉計劃學校(素)國小'!H26</f>
        <v>672</v>
      </c>
    </row>
    <row r="7" spans="1:21" ht="15.75" customHeight="1">
      <c r="A7" s="104">
        <v>45358</v>
      </c>
      <c r="B7" s="56" t="str">
        <f>'非偏鄉計劃學校(素)國小'!A33</f>
        <v>d4</v>
      </c>
      <c r="C7" s="56" t="str">
        <f>'非偏鄉計劃學校(素)國小'!I33</f>
        <v>糙米飯</v>
      </c>
      <c r="D7" s="57" t="str">
        <f>'非偏鄉計劃學校(素)國小'!X33</f>
        <v xml:space="preserve">米 糙米    </v>
      </c>
      <c r="E7" s="56" t="str">
        <f>'非偏鄉計劃學校(素)國小'!K33</f>
        <v>三杯麵腸</v>
      </c>
      <c r="F7" s="57" t="str">
        <f>'非偏鄉計劃學校(素)國小'!Y33</f>
        <v xml:space="preserve">麵腸 杏鮑菇 時瓜 薑 九層塔 </v>
      </c>
      <c r="G7" s="56" t="str">
        <f>'非偏鄉計劃學校(素)國小'!M33</f>
        <v>蛋香時蔬</v>
      </c>
      <c r="H7" s="56" t="str">
        <f>'非偏鄉計劃學校(素)國小'!Z33</f>
        <v xml:space="preserve">雞蛋 時蔬 乾香菇 薑  </v>
      </c>
      <c r="I7" s="56" t="str">
        <f>'非偏鄉計劃學校(素)國小'!O33</f>
        <v>時蔬</v>
      </c>
      <c r="J7" s="57" t="str">
        <f>'非偏鄉計劃學校(素)國小'!AA33</f>
        <v xml:space="preserve">蔬菜 薑    </v>
      </c>
      <c r="K7" s="56" t="str">
        <f>'非偏鄉計劃學校(素)國小'!Q33</f>
        <v>紅豆紫米湯</v>
      </c>
      <c r="L7" s="57" t="str">
        <f>'非偏鄉計劃學校(素)國小'!AB33</f>
        <v xml:space="preserve">紅豆 黑糯米 紅砂糖   </v>
      </c>
      <c r="M7" s="57" t="str">
        <f>'非偏鄉計劃學校(素)國小'!AC33</f>
        <v xml:space="preserve">點心     </v>
      </c>
      <c r="N7" s="57" t="str">
        <f>'非偏鄉計劃學校(素)國小'!AD33</f>
        <v xml:space="preserve">     </v>
      </c>
      <c r="O7" s="58">
        <f>'非偏鄉計劃學校(素)國小'!B33</f>
        <v>5.9</v>
      </c>
      <c r="P7" s="58">
        <f>'非偏鄉計劃學校(素)國小'!C33</f>
        <v>2.5</v>
      </c>
      <c r="Q7" s="58">
        <f>'非偏鄉計劃學校(素)國小'!D33</f>
        <v>1.6</v>
      </c>
      <c r="R7" s="58">
        <f>'非偏鄉計劃學校(素)國小'!E33</f>
        <v>3</v>
      </c>
      <c r="S7" s="58">
        <f>'非偏鄉計劃學校(素)國小'!F33</f>
        <v>0</v>
      </c>
      <c r="T7" s="58">
        <f>'非偏鄉計劃學校(素)國小'!G33</f>
        <v>0</v>
      </c>
      <c r="U7" s="79">
        <f>'非偏鄉計劃學校(素)國小'!H33</f>
        <v>776</v>
      </c>
    </row>
    <row r="8" spans="1:21" ht="15.75" customHeight="1">
      <c r="A8" s="104">
        <v>45359</v>
      </c>
      <c r="B8" s="56" t="str">
        <f>'非偏鄉計劃學校(素)國小'!A40</f>
        <v>d5</v>
      </c>
      <c r="C8" s="56" t="str">
        <f>'非偏鄉計劃學校(素)國小'!I40</f>
        <v>紫米飯</v>
      </c>
      <c r="D8" s="57" t="str">
        <f>'非偏鄉計劃學校(素)國小'!X40</f>
        <v xml:space="preserve">米 黑糯米 糙米   </v>
      </c>
      <c r="E8" s="56" t="str">
        <f>'非偏鄉計劃學校(素)國小'!K40</f>
        <v>洋芋油腐</v>
      </c>
      <c r="F8" s="57" t="str">
        <f>'非偏鄉計劃學校(素)國小'!Y40</f>
        <v xml:space="preserve">四角油豆腐 馬鈴薯 胡蘿蔔 薑 豆瓣醬 </v>
      </c>
      <c r="G8" s="56" t="str">
        <f>'非偏鄉計劃學校(素)國小'!M40</f>
        <v>滑蛋豆腐</v>
      </c>
      <c r="H8" s="56" t="str">
        <f>'非偏鄉計劃學校(素)國小'!Z40</f>
        <v xml:space="preserve">豆腐 雞蛋 胡蘿蔔 薑  </v>
      </c>
      <c r="I8" s="56" t="str">
        <f>'非偏鄉計劃學校(素)國小'!O40</f>
        <v>時蔬</v>
      </c>
      <c r="J8" s="57" t="str">
        <f>'非偏鄉計劃學校(素)國小'!AA40</f>
        <v xml:space="preserve">蔬菜 薑    </v>
      </c>
      <c r="K8" s="56" t="str">
        <f>'非偏鄉計劃學校(素)國小'!Q40</f>
        <v>時瓜湯</v>
      </c>
      <c r="L8" s="57" t="str">
        <f>'非偏鄉計劃學校(素)國小'!AB40</f>
        <v xml:space="preserve">時瓜 素羊肉 薑   </v>
      </c>
      <c r="M8" s="57" t="str">
        <f>'非偏鄉計劃學校(素)國小'!AC40</f>
        <v xml:space="preserve">點心     </v>
      </c>
      <c r="N8" s="57" t="str">
        <f>'非偏鄉計劃學校(素)國小'!AD40</f>
        <v xml:space="preserve">     </v>
      </c>
      <c r="O8" s="58">
        <f>'非偏鄉計劃學校(素)國小'!B40</f>
        <v>5.6</v>
      </c>
      <c r="P8" s="58">
        <f>'非偏鄉計劃學校(素)國小'!C40</f>
        <v>2.2000000000000002</v>
      </c>
      <c r="Q8" s="58">
        <f>'非偏鄉計劃學校(素)國小'!D40</f>
        <v>1.6</v>
      </c>
      <c r="R8" s="58">
        <f>'非偏鄉計劃學校(素)國小'!E40</f>
        <v>3</v>
      </c>
      <c r="S8" s="58">
        <f>'非偏鄉計劃學校(素)國小'!F40</f>
        <v>0</v>
      </c>
      <c r="T8" s="58">
        <f>'非偏鄉計劃學校(素)國小'!G40</f>
        <v>0</v>
      </c>
      <c r="U8" s="79">
        <f>'非偏鄉計劃學校(素)國小'!H40</f>
        <v>732</v>
      </c>
    </row>
    <row r="9" spans="1:21" ht="15.75" customHeight="1">
      <c r="A9" s="104">
        <v>45362</v>
      </c>
      <c r="B9" s="56" t="str">
        <f>'非偏鄉計劃學校(素)國小'!A47</f>
        <v>e1</v>
      </c>
      <c r="C9" s="56" t="str">
        <f>'非偏鄉計劃學校(素)國小'!I47</f>
        <v>白米飯</v>
      </c>
      <c r="D9" s="57" t="str">
        <f>'非偏鄉計劃學校(素)國小'!X47</f>
        <v xml:space="preserve">米     </v>
      </c>
      <c r="E9" s="56" t="str">
        <f>'非偏鄉計劃學校(素)國小'!K47</f>
        <v>茄汁豆干</v>
      </c>
      <c r="F9" s="57" t="str">
        <f>'非偏鄉計劃學校(素)國小'!Y47</f>
        <v xml:space="preserve">豆干 時蔬 大番茄 薑 番茄糊 </v>
      </c>
      <c r="G9" s="56" t="str">
        <f>'非偏鄉計劃學校(素)國小'!M47</f>
        <v>海結油腐</v>
      </c>
      <c r="H9" s="56" t="str">
        <f>'非偏鄉計劃學校(素)國小'!Z47</f>
        <v xml:space="preserve">乾海帶 四角油豆腐 薑   </v>
      </c>
      <c r="I9" s="56" t="str">
        <f>'非偏鄉計劃學校(素)國小'!O47</f>
        <v>時蔬</v>
      </c>
      <c r="J9" s="57" t="str">
        <f>'非偏鄉計劃學校(素)國小'!AA47</f>
        <v xml:space="preserve">蔬菜 薑    </v>
      </c>
      <c r="K9" s="56" t="str">
        <f>'非偏鄉計劃學校(素)國小'!Q47</f>
        <v>蘿蔔湯</v>
      </c>
      <c r="L9" s="57" t="str">
        <f>'非偏鄉計劃學校(素)國小'!AB47</f>
        <v xml:space="preserve">白蘿蔔 蔬菜丸子 薑   </v>
      </c>
      <c r="M9" s="57" t="str">
        <f>'非偏鄉計劃學校(素)國小'!AC47</f>
        <v xml:space="preserve">點心     </v>
      </c>
      <c r="N9" s="57" t="str">
        <f>'非偏鄉計劃學校(素)國小'!AD47</f>
        <v xml:space="preserve">     </v>
      </c>
      <c r="O9" s="58">
        <f>'非偏鄉計劃學校(素)國小'!B47</f>
        <v>5</v>
      </c>
      <c r="P9" s="58">
        <f>'非偏鄉計劃學校(素)國小'!C47</f>
        <v>2.1</v>
      </c>
      <c r="Q9" s="58">
        <f>'非偏鄉計劃學校(素)國小'!D47</f>
        <v>2.1</v>
      </c>
      <c r="R9" s="58">
        <f>'非偏鄉計劃學校(素)國小'!E47</f>
        <v>3</v>
      </c>
      <c r="S9" s="58">
        <f>'非偏鄉計劃學校(素)國小'!F47</f>
        <v>0</v>
      </c>
      <c r="T9" s="58">
        <f>'非偏鄉計劃學校(素)國小'!G47</f>
        <v>0</v>
      </c>
      <c r="U9" s="79">
        <f>'非偏鄉計劃學校(素)國小'!H47</f>
        <v>695</v>
      </c>
    </row>
    <row r="10" spans="1:21" ht="15.75" customHeight="1">
      <c r="A10" s="104">
        <v>45363</v>
      </c>
      <c r="B10" s="56" t="str">
        <f>'非偏鄉計劃學校(素)國小'!A54</f>
        <v>e2</v>
      </c>
      <c r="C10" s="56" t="str">
        <f>'非偏鄉計劃學校(素)國小'!I54</f>
        <v>糙米飯</v>
      </c>
      <c r="D10" s="57" t="str">
        <f>'非偏鄉計劃學校(素)國小'!X54</f>
        <v xml:space="preserve">米 糙米    </v>
      </c>
      <c r="E10" s="56" t="str">
        <f>'非偏鄉計劃學校(素)國小'!K54</f>
        <v>照燒豆腐</v>
      </c>
      <c r="F10" s="57" t="str">
        <f>'非偏鄉計劃學校(素)國小'!Y54</f>
        <v xml:space="preserve">豆腐 時蔬 胡蘿蔔 薑 照燒醬 </v>
      </c>
      <c r="G10" s="56" t="str">
        <f>'非偏鄉計劃學校(素)國小'!M54</f>
        <v>麵筋白菜</v>
      </c>
      <c r="H10" s="56" t="str">
        <f>'非偏鄉計劃學校(素)國小'!Z54</f>
        <v xml:space="preserve">麵筋泡 結球白菜 乾香菇 胡蘿蔔 薑 </v>
      </c>
      <c r="I10" s="56" t="str">
        <f>'非偏鄉計劃學校(素)國小'!O54</f>
        <v>時蔬</v>
      </c>
      <c r="J10" s="57" t="str">
        <f>'非偏鄉計劃學校(素)國小'!AA54</f>
        <v xml:space="preserve">蔬菜 薑    </v>
      </c>
      <c r="K10" s="56" t="str">
        <f>'非偏鄉計劃學校(素)國小'!Q54</f>
        <v>牛蒡湯</v>
      </c>
      <c r="L10" s="57" t="str">
        <f>'非偏鄉計劃學校(素)國小'!AB54</f>
        <v xml:space="preserve">牛蒡 薑 枸杞   </v>
      </c>
      <c r="M10" s="57" t="str">
        <f>'非偏鄉計劃學校(素)國小'!AC54</f>
        <v xml:space="preserve">點心     </v>
      </c>
      <c r="N10" s="57" t="str">
        <f>'非偏鄉計劃學校(素)國小'!AD54</f>
        <v xml:space="preserve">     </v>
      </c>
      <c r="O10" s="58">
        <f>'非偏鄉計劃學校(素)國小'!B54</f>
        <v>5</v>
      </c>
      <c r="P10" s="58">
        <f>'非偏鄉計劃學校(素)國小'!C54</f>
        <v>2.1</v>
      </c>
      <c r="Q10" s="58">
        <f>'非偏鄉計劃學校(素)國小'!D54</f>
        <v>1.9</v>
      </c>
      <c r="R10" s="58">
        <f>'非偏鄉計劃學校(素)國小'!E54</f>
        <v>3</v>
      </c>
      <c r="S10" s="58">
        <f>'非偏鄉計劃學校(素)國小'!F54</f>
        <v>0</v>
      </c>
      <c r="T10" s="58">
        <f>'非偏鄉計劃學校(素)國小'!G54</f>
        <v>0</v>
      </c>
      <c r="U10" s="79">
        <f>'非偏鄉計劃學校(素)國小'!H54</f>
        <v>690</v>
      </c>
    </row>
    <row r="11" spans="1:21" ht="15.75" customHeight="1">
      <c r="A11" s="104">
        <v>45364</v>
      </c>
      <c r="B11" s="56" t="str">
        <f>'非偏鄉計劃學校(素)國小'!A61</f>
        <v>e3</v>
      </c>
      <c r="C11" s="56" t="str">
        <f>'非偏鄉計劃學校(素)國小'!I61</f>
        <v>刈包特餐</v>
      </c>
      <c r="D11" s="57" t="str">
        <f>'非偏鄉計劃學校(素)國小'!X61</f>
        <v xml:space="preserve">刈包     </v>
      </c>
      <c r="E11" s="56" t="str">
        <f>'非偏鄉計劃學校(素)國小'!K61</f>
        <v>香滷素排</v>
      </c>
      <c r="F11" s="57" t="str">
        <f>'非偏鄉計劃學校(素)國小'!Y61</f>
        <v xml:space="preserve">紅麴素排     </v>
      </c>
      <c r="G11" s="56" t="str">
        <f>'非偏鄉計劃學校(素)國小'!M61</f>
        <v>豆包花椰</v>
      </c>
      <c r="H11" s="56" t="str">
        <f>'非偏鄉計劃學校(素)國小'!Z61</f>
        <v xml:space="preserve">豆包 冷凍花椰菜 胡蘿蔔 薑  </v>
      </c>
      <c r="I11" s="56" t="str">
        <f>'非偏鄉計劃學校(素)國小'!O61</f>
        <v>時蔬</v>
      </c>
      <c r="J11" s="57" t="str">
        <f>'非偏鄉計劃學校(素)國小'!AA61</f>
        <v xml:space="preserve">蔬菜 薑    </v>
      </c>
      <c r="K11" s="56" t="str">
        <f>'非偏鄉計劃學校(素)國小'!Q61</f>
        <v>麵線糊</v>
      </c>
      <c r="L11" s="57" t="str">
        <f>'非偏鄉計劃學校(素)國小'!AB61</f>
        <v xml:space="preserve">紅麵線 雞蛋 脆筍 時蔬 乾木耳 </v>
      </c>
      <c r="M11" s="57" t="str">
        <f>'非偏鄉計劃學校(素)國小'!AC61</f>
        <v xml:space="preserve">點心     </v>
      </c>
      <c r="N11" s="57" t="str">
        <f>'非偏鄉計劃學校(素)國小'!AD61</f>
        <v xml:space="preserve">     </v>
      </c>
      <c r="O11" s="58">
        <f>'非偏鄉計劃學校(素)國小'!B61</f>
        <v>4.4000000000000004</v>
      </c>
      <c r="P11" s="58">
        <f>'非偏鄉計劃學校(素)國小'!C61</f>
        <v>1.1000000000000001</v>
      </c>
      <c r="Q11" s="58">
        <f>'非偏鄉計劃學校(素)國小'!D61</f>
        <v>1.7</v>
      </c>
      <c r="R11" s="58">
        <f>'非偏鄉計劃學校(素)國小'!E61</f>
        <v>3</v>
      </c>
      <c r="S11" s="58">
        <f>'非偏鄉計劃學校(素)國小'!F61</f>
        <v>0</v>
      </c>
      <c r="T11" s="58">
        <f>'非偏鄉計劃學校(素)國小'!G61</f>
        <v>0</v>
      </c>
      <c r="U11" s="79">
        <f>'非偏鄉計劃學校(素)國小'!H61</f>
        <v>568</v>
      </c>
    </row>
    <row r="12" spans="1:21" ht="15.75" customHeight="1">
      <c r="A12" s="104">
        <v>45365</v>
      </c>
      <c r="B12" s="56" t="str">
        <f>'非偏鄉計劃學校(素)國小'!A68</f>
        <v>e4</v>
      </c>
      <c r="C12" s="56" t="str">
        <f>'非偏鄉計劃學校(素)國小'!I68</f>
        <v>糙米飯</v>
      </c>
      <c r="D12" s="57" t="str">
        <f>'非偏鄉計劃學校(素)國小'!X68</f>
        <v xml:space="preserve">米 糙米    </v>
      </c>
      <c r="E12" s="56" t="str">
        <f>'非偏鄉計劃學校(素)國小'!K68</f>
        <v>芹香百頁</v>
      </c>
      <c r="F12" s="57" t="str">
        <f>'非偏鄉計劃學校(素)國小'!Y68</f>
        <v xml:space="preserve">百頁豆腐 芹菜 薑   </v>
      </c>
      <c r="G12" s="56" t="str">
        <f>'非偏鄉計劃學校(素)國小'!M68</f>
        <v>回鍋豆干</v>
      </c>
      <c r="H12" s="56" t="str">
        <f>'非偏鄉計劃學校(素)國小'!Z68</f>
        <v xml:space="preserve">豆干 時瓜 乾木耳 薑 甜麵醬 </v>
      </c>
      <c r="I12" s="56" t="str">
        <f>'非偏鄉計劃學校(素)國小'!O68</f>
        <v>時蔬</v>
      </c>
      <c r="J12" s="57" t="str">
        <f>'非偏鄉計劃學校(素)國小'!AA68</f>
        <v xml:space="preserve">蔬菜 薑    </v>
      </c>
      <c r="K12" s="56" t="str">
        <f>'非偏鄉計劃學校(素)國小'!Q68</f>
        <v>芋頭西米露</v>
      </c>
      <c r="L12" s="57" t="str">
        <f>'非偏鄉計劃學校(素)國小'!AB68</f>
        <v xml:space="preserve">西谷米 紅砂糖 冷凍芋頭丁   </v>
      </c>
      <c r="M12" s="57" t="str">
        <f>'非偏鄉計劃學校(素)國小'!AC68</f>
        <v xml:space="preserve">點心     </v>
      </c>
      <c r="N12" s="57" t="str">
        <f>'非偏鄉計劃學校(素)國小'!AD68</f>
        <v xml:space="preserve">     </v>
      </c>
      <c r="O12" s="58">
        <f>'非偏鄉計劃學校(素)國小'!B68</f>
        <v>5.8</v>
      </c>
      <c r="P12" s="58">
        <f>'非偏鄉計劃學校(素)國小'!C68</f>
        <v>1.9</v>
      </c>
      <c r="Q12" s="58">
        <f>'非偏鄉計劃學校(素)國小'!D68</f>
        <v>1.4</v>
      </c>
      <c r="R12" s="58">
        <f>'非偏鄉計劃學校(素)國小'!E68</f>
        <v>3</v>
      </c>
      <c r="S12" s="58">
        <f>'非偏鄉計劃學校(素)國小'!F68</f>
        <v>0</v>
      </c>
      <c r="T12" s="58">
        <f>'非偏鄉計劃學校(素)國小'!G68</f>
        <v>0</v>
      </c>
      <c r="U12" s="79">
        <f>'非偏鄉計劃學校(素)國小'!H68</f>
        <v>719</v>
      </c>
    </row>
    <row r="13" spans="1:21" ht="15.75" customHeight="1">
      <c r="A13" s="104">
        <v>45366</v>
      </c>
      <c r="B13" s="56" t="str">
        <f>'非偏鄉計劃學校(素)國小'!A75</f>
        <v>e5</v>
      </c>
      <c r="C13" s="56" t="str">
        <f>'非偏鄉計劃學校(素)國小'!I75</f>
        <v>芝麻飯</v>
      </c>
      <c r="D13" s="57" t="str">
        <f>'非偏鄉計劃學校(素)國小'!X75</f>
        <v xml:space="preserve">米 糙米 芝麻(熟)   </v>
      </c>
      <c r="E13" s="56" t="str">
        <f>'非偏鄉計劃學校(素)國小'!K75</f>
        <v>花生麵筋</v>
      </c>
      <c r="F13" s="57" t="str">
        <f>'非偏鄉計劃學校(素)國小'!Y75</f>
        <v xml:space="preserve">麵筋泡 生花生 薑   </v>
      </c>
      <c r="G13" s="56" t="str">
        <f>'非偏鄉計劃學校(素)國小'!M75</f>
        <v>鮮菇豆腐</v>
      </c>
      <c r="H13" s="56" t="str">
        <f>'非偏鄉計劃學校(素)國小'!Z75</f>
        <v xml:space="preserve">金針菇 豆腐 時瓜 薑 沙茶醬 </v>
      </c>
      <c r="I13" s="56" t="str">
        <f>'非偏鄉計劃學校(素)國小'!O75</f>
        <v>時蔬</v>
      </c>
      <c r="J13" s="57" t="str">
        <f>'非偏鄉計劃學校(素)國小'!AA75</f>
        <v xml:space="preserve">蔬菜 薑    </v>
      </c>
      <c r="K13" s="56" t="str">
        <f>'非偏鄉計劃學校(素)國小'!Q75</f>
        <v>冬瓜薑絲湯</v>
      </c>
      <c r="L13" s="57" t="str">
        <f>'非偏鄉計劃學校(素)國小'!AB75</f>
        <v xml:space="preserve">冬瓜 薑    </v>
      </c>
      <c r="M13" s="57" t="str">
        <f>'非偏鄉計劃學校(素)國小'!AC75</f>
        <v xml:space="preserve">點心     </v>
      </c>
      <c r="N13" s="57" t="str">
        <f>'非偏鄉計劃學校(素)國小'!AD75</f>
        <v xml:space="preserve">     </v>
      </c>
      <c r="O13" s="58">
        <f>'非偏鄉計劃學校(素)國小'!B75</f>
        <v>5</v>
      </c>
      <c r="P13" s="58">
        <f>'非偏鄉計劃學校(素)國小'!C75</f>
        <v>3.2</v>
      </c>
      <c r="Q13" s="58">
        <f>'非偏鄉計劃學校(素)國小'!D75</f>
        <v>1.6</v>
      </c>
      <c r="R13" s="58">
        <f>'非偏鄉計劃學校(素)國小'!E75</f>
        <v>3</v>
      </c>
      <c r="S13" s="58">
        <f>'非偏鄉計劃學校(素)國小'!F75</f>
        <v>0</v>
      </c>
      <c r="T13" s="58">
        <f>'非偏鄉計劃學校(素)國小'!G75</f>
        <v>0</v>
      </c>
      <c r="U13" s="79">
        <f>'非偏鄉計劃學校(素)國小'!H75</f>
        <v>765</v>
      </c>
    </row>
    <row r="14" spans="1:21" ht="15.75" customHeight="1">
      <c r="A14" s="105">
        <v>45369</v>
      </c>
      <c r="B14" s="56" t="str">
        <f>'非偏鄉計劃學校(素)國小'!A82</f>
        <v>e1</v>
      </c>
      <c r="C14" s="56" t="str">
        <f>'非偏鄉計劃學校(素)國小'!I82</f>
        <v>白米飯</v>
      </c>
      <c r="D14" s="57" t="str">
        <f>'非偏鄉計劃學校(素)國小'!X82</f>
        <v xml:space="preserve">米     </v>
      </c>
      <c r="E14" s="56" t="str">
        <f>'非偏鄉計劃學校(素)國小'!K82</f>
        <v>梅粉豆包</v>
      </c>
      <c r="F14" s="57" t="str">
        <f>'非偏鄉計劃學校(素)國小'!Y82</f>
        <v xml:space="preserve">豆包 梅粉    </v>
      </c>
      <c r="G14" s="56" t="str">
        <f>'非偏鄉計劃學校(素)國小'!M82</f>
        <v>時瓜燴蛋</v>
      </c>
      <c r="H14" s="56" t="str">
        <f>'非偏鄉計劃學校(素)國小'!Z82</f>
        <v xml:space="preserve">雞蛋 時瓜 胡蘿蔔 乾木耳 薑 </v>
      </c>
      <c r="I14" s="56" t="str">
        <f>'非偏鄉計劃學校(素)國小'!O82</f>
        <v>時蔬</v>
      </c>
      <c r="J14" s="57" t="str">
        <f>'非偏鄉計劃學校(素)國小'!AA82</f>
        <v xml:space="preserve">蔬菜 薑    </v>
      </c>
      <c r="K14" s="56" t="str">
        <f>'非偏鄉計劃學校(素)國小'!Q82</f>
        <v>金針湯</v>
      </c>
      <c r="L14" s="57" t="str">
        <f>'非偏鄉計劃學校(素)國小'!AB82</f>
        <v xml:space="preserve">金針菜乾 榨菜 素羊肉 薑  </v>
      </c>
      <c r="M14" s="57" t="str">
        <f>'非偏鄉計劃學校(素)國小'!AC82</f>
        <v xml:space="preserve">點心     </v>
      </c>
      <c r="N14" s="57" t="str">
        <f>'非偏鄉計劃學校(素)國小'!AD82</f>
        <v xml:space="preserve">     </v>
      </c>
      <c r="O14" s="58">
        <f>'非偏鄉計劃學校(素)國小'!B82</f>
        <v>5</v>
      </c>
      <c r="P14" s="58">
        <f>'非偏鄉計劃學校(素)國小'!C82</f>
        <v>2.4</v>
      </c>
      <c r="Q14" s="58">
        <f>'非偏鄉計劃學校(素)國小'!D82</f>
        <v>2.4</v>
      </c>
      <c r="R14" s="58">
        <f>'非偏鄉計劃學校(素)國小'!E82</f>
        <v>3</v>
      </c>
      <c r="S14" s="58">
        <f>'非偏鄉計劃學校(素)國小'!F82</f>
        <v>0</v>
      </c>
      <c r="T14" s="58">
        <f>'非偏鄉計劃學校(素)國小'!G82</f>
        <v>0</v>
      </c>
      <c r="U14" s="79">
        <f>'非偏鄉計劃學校(素)國小'!H82</f>
        <v>728</v>
      </c>
    </row>
    <row r="15" spans="1:21" ht="15.75" customHeight="1">
      <c r="A15" s="105">
        <v>45370</v>
      </c>
      <c r="B15" s="56" t="str">
        <f>'非偏鄉計劃學校(素)國小'!A89</f>
        <v>f2</v>
      </c>
      <c r="C15" s="56" t="str">
        <f>'非偏鄉計劃學校(素)國小'!I89</f>
        <v>糙米飯</v>
      </c>
      <c r="D15" s="57" t="str">
        <f>'非偏鄉計劃學校(素)國小'!X89</f>
        <v xml:space="preserve">米 糙米    </v>
      </c>
      <c r="E15" s="56" t="str">
        <f>'非偏鄉計劃學校(素)國小'!K89</f>
        <v>川耳豆干</v>
      </c>
      <c r="F15" s="57" t="str">
        <f>'非偏鄉計劃學校(素)國小'!Y89</f>
        <v xml:space="preserve">豆干 時蔬 川耳 胡蘿蔔 薑 </v>
      </c>
      <c r="G15" s="56" t="str">
        <f>'非偏鄉計劃學校(素)國小'!M89</f>
        <v>毛豆豆腐</v>
      </c>
      <c r="H15" s="56" t="str">
        <f>'非偏鄉計劃學校(素)國小'!Z89</f>
        <v xml:space="preserve">豆腐 冷凍毛豆仁 甜椒 薑  </v>
      </c>
      <c r="I15" s="56" t="str">
        <f>'非偏鄉計劃學校(素)國小'!O89</f>
        <v>時蔬</v>
      </c>
      <c r="J15" s="57" t="str">
        <f>'非偏鄉計劃學校(素)國小'!AA89</f>
        <v xml:space="preserve">蔬菜 薑    </v>
      </c>
      <c r="K15" s="56" t="str">
        <f>'非偏鄉計劃學校(素)國小'!Q89</f>
        <v>紫菜針菇湯</v>
      </c>
      <c r="L15" s="57" t="str">
        <f>'非偏鄉計劃學校(素)國小'!AB89</f>
        <v xml:space="preserve">紫菜 金針菇 時蔬 薑  </v>
      </c>
      <c r="M15" s="57" t="str">
        <f>'非偏鄉計劃學校(素)國小'!AC89</f>
        <v xml:space="preserve">點心     </v>
      </c>
      <c r="N15" s="57" t="str">
        <f>'非偏鄉計劃學校(素)國小'!AD89</f>
        <v xml:space="preserve">     </v>
      </c>
      <c r="O15" s="58">
        <f>'非偏鄉計劃學校(素)國小'!B89</f>
        <v>5</v>
      </c>
      <c r="P15" s="58">
        <f>'非偏鄉計劃學校(素)國小'!C89</f>
        <v>2.1</v>
      </c>
      <c r="Q15" s="58">
        <f>'非偏鄉計劃學校(素)國小'!D89</f>
        <v>1.5</v>
      </c>
      <c r="R15" s="58">
        <f>'非偏鄉計劃學校(素)國小'!E89</f>
        <v>3</v>
      </c>
      <c r="S15" s="58">
        <f>'非偏鄉計劃學校(素)國小'!F89</f>
        <v>0</v>
      </c>
      <c r="T15" s="58">
        <f>'非偏鄉計劃學校(素)國小'!G89</f>
        <v>0</v>
      </c>
      <c r="U15" s="79">
        <f>'非偏鄉計劃學校(素)國小'!H89</f>
        <v>680</v>
      </c>
    </row>
    <row r="16" spans="1:21" ht="15.75" customHeight="1">
      <c r="A16" s="105">
        <v>45371</v>
      </c>
      <c r="B16" s="56" t="str">
        <f>'非偏鄉計劃學校(素)國小'!A96</f>
        <v>f3</v>
      </c>
      <c r="C16" s="56" t="str">
        <f>'非偏鄉計劃學校(素)國小'!I96</f>
        <v>韓式特餐</v>
      </c>
      <c r="D16" s="57" t="str">
        <f>'非偏鄉計劃學校(素)國小'!X96</f>
        <v xml:space="preserve">米 海苔絲    </v>
      </c>
      <c r="E16" s="56" t="str">
        <f>'非偏鄉計劃學校(素)國小'!K96</f>
        <v>韓式辣油腐</v>
      </c>
      <c r="F16" s="57" t="str">
        <f>'非偏鄉計劃學校(素)國小'!Y96</f>
        <v xml:space="preserve">四角油豆腐 韓式泡菜 時蔬 薑  </v>
      </c>
      <c r="G16" s="56" t="str">
        <f>'非偏鄉計劃學校(素)國小'!M96</f>
        <v>炒寧波年糕</v>
      </c>
      <c r="H16" s="56" t="str">
        <f>'非偏鄉計劃學校(素)國小'!Z96</f>
        <v>年糕 豆包 結球白菜 雞蛋 胡蘿蔔 薑</v>
      </c>
      <c r="I16" s="56" t="str">
        <f>'非偏鄉計劃學校(素)國小'!O96</f>
        <v>時蔬</v>
      </c>
      <c r="J16" s="57" t="str">
        <f>'非偏鄉計劃學校(素)國小'!AA96</f>
        <v xml:space="preserve">蔬菜 薑    </v>
      </c>
      <c r="K16" s="56" t="str">
        <f>'非偏鄉計劃學校(素)國小'!Q96</f>
        <v>韓式豆腐湯</v>
      </c>
      <c r="L16" s="57" t="str">
        <f>'非偏鄉計劃學校(素)國小'!AB96</f>
        <v xml:space="preserve">豆腐 杏鮑菇 味噌 味醂  </v>
      </c>
      <c r="M16" s="57" t="str">
        <f>'非偏鄉計劃學校(素)國小'!AC96</f>
        <v xml:space="preserve">點心     </v>
      </c>
      <c r="N16" s="57" t="str">
        <f>'非偏鄉計劃學校(素)國小'!AD96</f>
        <v xml:space="preserve">     </v>
      </c>
      <c r="O16" s="58">
        <f>'非偏鄉計劃學校(素)國小'!B96</f>
        <v>5.7</v>
      </c>
      <c r="P16" s="58">
        <f>'非偏鄉計劃學校(素)國小'!C96</f>
        <v>2.2000000000000002</v>
      </c>
      <c r="Q16" s="58">
        <f>'非偏鄉計劃學校(素)國小'!D96</f>
        <v>1.6</v>
      </c>
      <c r="R16" s="58">
        <f>'非偏鄉計劃學校(素)國小'!E96</f>
        <v>3</v>
      </c>
      <c r="S16" s="58">
        <f>'非偏鄉計劃學校(素)國小'!F96</f>
        <v>0</v>
      </c>
      <c r="T16" s="58">
        <f>'非偏鄉計劃學校(素)國小'!G96</f>
        <v>0</v>
      </c>
      <c r="U16" s="79">
        <f>'非偏鄉計劃學校(素)國小'!H96</f>
        <v>739</v>
      </c>
    </row>
    <row r="17" spans="1:21" ht="15.75" customHeight="1">
      <c r="A17" s="105">
        <v>45372</v>
      </c>
      <c r="B17" s="56" t="str">
        <f>'非偏鄉計劃學校(素)國小'!A103</f>
        <v>f4</v>
      </c>
      <c r="C17" s="56" t="str">
        <f>'非偏鄉計劃學校(素)國小'!I103</f>
        <v>糙米飯</v>
      </c>
      <c r="D17" s="57" t="str">
        <f>'非偏鄉計劃學校(素)國小'!X103</f>
        <v xml:space="preserve">米 糙米    </v>
      </c>
      <c r="E17" s="56" t="str">
        <f>'非偏鄉計劃學校(素)國小'!K103</f>
        <v>豆瓣豆干</v>
      </c>
      <c r="F17" s="57" t="str">
        <f>'非偏鄉計劃學校(素)國小'!Y103</f>
        <v xml:space="preserve">豆干 時瓜 胡蘿蔔 薑  </v>
      </c>
      <c r="G17" s="56" t="str">
        <f>'非偏鄉計劃學校(素)國小'!M103</f>
        <v>芹香豆芽</v>
      </c>
      <c r="H17" s="56" t="str">
        <f>'非偏鄉計劃學校(素)國小'!Z103</f>
        <v xml:space="preserve">綠豆芽 芹菜 素培根 乾木耳 薑 </v>
      </c>
      <c r="I17" s="56" t="str">
        <f>'非偏鄉計劃學校(素)國小'!O103</f>
        <v>時蔬</v>
      </c>
      <c r="J17" s="57" t="str">
        <f>'非偏鄉計劃學校(素)國小'!AA103</f>
        <v xml:space="preserve">蔬菜 薑    </v>
      </c>
      <c r="K17" s="56" t="str">
        <f>'非偏鄉計劃學校(素)國小'!Q103</f>
        <v>綠豆QQ圓甜湯</v>
      </c>
      <c r="L17" s="57" t="str">
        <f>'非偏鄉計劃學校(素)國小'!AB103</f>
        <v xml:space="preserve">綠豆 QQ圓 紅砂糖   </v>
      </c>
      <c r="M17" s="57" t="str">
        <f>'非偏鄉計劃學校(素)國小'!AC103</f>
        <v xml:space="preserve">點心     </v>
      </c>
      <c r="N17" s="57" t="str">
        <f>'非偏鄉計劃學校(素)國小'!AD103</f>
        <v xml:space="preserve">     </v>
      </c>
      <c r="O17" s="58">
        <f>'非偏鄉計劃學校(素)國小'!B103</f>
        <v>5.8</v>
      </c>
      <c r="P17" s="58">
        <f>'非偏鄉計劃學校(素)國小'!C103</f>
        <v>1.7</v>
      </c>
      <c r="Q17" s="58">
        <f>'非偏鄉計劃學校(素)國小'!D103</f>
        <v>1.7</v>
      </c>
      <c r="R17" s="58">
        <f>'非偏鄉計劃學校(素)國小'!E103</f>
        <v>3</v>
      </c>
      <c r="S17" s="58">
        <f>'非偏鄉計劃學校(素)國小'!F103</f>
        <v>0</v>
      </c>
      <c r="T17" s="58">
        <f>'非偏鄉計劃學校(素)國小'!G103</f>
        <v>0</v>
      </c>
      <c r="U17" s="79">
        <f>'非偏鄉計劃學校(素)國小'!H103</f>
        <v>711</v>
      </c>
    </row>
    <row r="18" spans="1:21" ht="15.75" customHeight="1">
      <c r="A18" s="105">
        <v>45373</v>
      </c>
      <c r="B18" s="56" t="str">
        <f>'非偏鄉計劃學校(素)國小'!A110</f>
        <v>f5</v>
      </c>
      <c r="C18" s="56" t="str">
        <f>'非偏鄉計劃學校(素)國小'!I110</f>
        <v>紅藜飯</v>
      </c>
      <c r="D18" s="57" t="str">
        <f>'非偏鄉計劃學校(素)國小'!X110</f>
        <v xml:space="preserve">米 紅藜 糙米   </v>
      </c>
      <c r="E18" s="56" t="str">
        <f>'非偏鄉計劃學校(素)國小'!K110</f>
        <v>茄汁麵腸</v>
      </c>
      <c r="F18" s="57" t="str">
        <f>'非偏鄉計劃學校(素)國小'!Y110</f>
        <v xml:space="preserve">麵腸 馬鈴薯 芹菜 薑 蕃茄醬 </v>
      </c>
      <c r="G18" s="56" t="str">
        <f>'非偏鄉計劃學校(素)國小'!M110</f>
        <v>蛋香白菜</v>
      </c>
      <c r="H18" s="56" t="str">
        <f>'非偏鄉計劃學校(素)國小'!Z110</f>
        <v xml:space="preserve">雞蛋 結球白菜 乾香菇 薑  </v>
      </c>
      <c r="I18" s="56" t="str">
        <f>'非偏鄉計劃學校(素)國小'!O110</f>
        <v>時蔬</v>
      </c>
      <c r="J18" s="57" t="str">
        <f>'非偏鄉計劃學校(素)國小'!AA110</f>
        <v xml:space="preserve">蔬菜 薑    </v>
      </c>
      <c r="K18" s="56" t="str">
        <f>'非偏鄉計劃學校(素)國小'!Q110</f>
        <v>玉米濃湯</v>
      </c>
      <c r="L18" s="57" t="str">
        <f>'非偏鄉計劃學校(素)國小'!AB110</f>
        <v xml:space="preserve">雞蛋 冷凍玉米粒 素火腿 玉米濃湯調理包  </v>
      </c>
      <c r="M18" s="57" t="str">
        <f>'非偏鄉計劃學校(素)國小'!AC110</f>
        <v xml:space="preserve">點心     </v>
      </c>
      <c r="N18" s="57" t="str">
        <f>'非偏鄉計劃學校(素)國小'!AD110</f>
        <v xml:space="preserve">     </v>
      </c>
      <c r="O18" s="58">
        <f>'非偏鄉計劃學校(素)國小'!B110</f>
        <v>5.6</v>
      </c>
      <c r="P18" s="58">
        <f>'非偏鄉計劃學校(素)國小'!C110</f>
        <v>2.8</v>
      </c>
      <c r="Q18" s="58">
        <f>'非偏鄉計劃學校(素)國小'!D110</f>
        <v>1.8</v>
      </c>
      <c r="R18" s="58">
        <f>'非偏鄉計劃學校(素)國小'!E110</f>
        <v>3</v>
      </c>
      <c r="S18" s="58">
        <f>'非偏鄉計劃學校(素)國小'!F110</f>
        <v>0</v>
      </c>
      <c r="T18" s="58">
        <f>'非偏鄉計劃學校(素)國小'!G110</f>
        <v>0</v>
      </c>
      <c r="U18" s="79">
        <f>'非偏鄉計劃學校(素)國小'!H110</f>
        <v>792</v>
      </c>
    </row>
    <row r="19" spans="1:21" ht="15.75" customHeight="1">
      <c r="A19" s="104">
        <v>45376</v>
      </c>
      <c r="B19" s="56" t="str">
        <f>'非偏鄉計劃學校(素)國小'!A117</f>
        <v>g1</v>
      </c>
      <c r="C19" s="56" t="str">
        <f>'非偏鄉計劃學校(素)國小'!I117</f>
        <v>白米飯</v>
      </c>
      <c r="D19" s="57" t="str">
        <f>'非偏鄉計劃學校(素)國小'!X117</f>
        <v xml:space="preserve">米     </v>
      </c>
      <c r="E19" s="56" t="str">
        <f>'非偏鄉計劃學校(素)國小'!K117</f>
        <v>家常油腐</v>
      </c>
      <c r="F19" s="57" t="str">
        <f>'非偏鄉計劃學校(素)國小'!Y117</f>
        <v xml:space="preserve">四角油豆腐 乾海帶 薑   </v>
      </c>
      <c r="G19" s="56" t="str">
        <f>'非偏鄉計劃學校(素)國小'!M117</f>
        <v>三絲芽菜</v>
      </c>
      <c r="H19" s="56" t="str">
        <f>'非偏鄉計劃學校(素)國小'!Z117</f>
        <v xml:space="preserve">豆包 綠豆芽 芹菜 薑  </v>
      </c>
      <c r="I19" s="56" t="str">
        <f>'非偏鄉計劃學校(素)國小'!O117</f>
        <v>時蔬</v>
      </c>
      <c r="J19" s="57" t="str">
        <f>'非偏鄉計劃學校(素)國小'!AA117</f>
        <v xml:space="preserve">蔬菜 薑    </v>
      </c>
      <c r="K19" s="56" t="str">
        <f>'非偏鄉計劃學校(素)國小'!Q117</f>
        <v>三目蔬湯</v>
      </c>
      <c r="L19" s="57" t="str">
        <f>'非偏鄉計劃學校(素)國小'!AB117</f>
        <v xml:space="preserve">時蔬 鮮菇 胡蘿蔔 薑  </v>
      </c>
      <c r="M19" s="57" t="str">
        <f>'非偏鄉計劃學校(素)國小'!AC117</f>
        <v xml:space="preserve">點心     </v>
      </c>
      <c r="N19" s="57" t="str">
        <f>'非偏鄉計劃學校(素)國小'!AD117</f>
        <v xml:space="preserve">     </v>
      </c>
      <c r="O19" s="58">
        <f>'非偏鄉計劃學校(素)國小'!B117</f>
        <v>5</v>
      </c>
      <c r="P19" s="58">
        <f>'非偏鄉計劃學校(素)國小'!C117</f>
        <v>2.1</v>
      </c>
      <c r="Q19" s="58">
        <f>'非偏鄉計劃學校(素)國小'!D117</f>
        <v>1.7</v>
      </c>
      <c r="R19" s="58">
        <f>'非偏鄉計劃學校(素)國小'!E117</f>
        <v>3</v>
      </c>
      <c r="S19" s="58">
        <f>'非偏鄉計劃學校(素)國小'!F117</f>
        <v>0</v>
      </c>
      <c r="T19" s="58">
        <f>'非偏鄉計劃學校(素)國小'!G117</f>
        <v>0</v>
      </c>
      <c r="U19" s="79">
        <f>'非偏鄉計劃學校(素)國小'!H117</f>
        <v>685</v>
      </c>
    </row>
    <row r="20" spans="1:21" ht="15.75" customHeight="1">
      <c r="A20" s="104">
        <v>45377</v>
      </c>
      <c r="B20" s="56" t="str">
        <f>'非偏鄉計劃學校(素)國小'!A124</f>
        <v>g2</v>
      </c>
      <c r="C20" s="56" t="str">
        <f>'非偏鄉計劃學校(素)國小'!I124</f>
        <v>糙米飯</v>
      </c>
      <c r="D20" s="57" t="str">
        <f>'非偏鄉計劃學校(素)國小'!X124</f>
        <v xml:space="preserve">米 糙米    </v>
      </c>
      <c r="E20" s="56" t="str">
        <f>'非偏鄉計劃學校(素)國小'!K124</f>
        <v>紅麴素排</v>
      </c>
      <c r="F20" s="57" t="str">
        <f>'非偏鄉計劃學校(素)國小'!Y124</f>
        <v xml:space="preserve">素排     </v>
      </c>
      <c r="G20" s="56" t="str">
        <f>'非偏鄉計劃學校(素)國小'!M124</f>
        <v>鮮菇豆腐</v>
      </c>
      <c r="H20" s="56" t="str">
        <f>'非偏鄉計劃學校(素)國小'!Z124</f>
        <v xml:space="preserve">豆腐 杏鮑菇 時瓜 乾香菇 薑 </v>
      </c>
      <c r="I20" s="56" t="str">
        <f>'非偏鄉計劃學校(素)國小'!O124</f>
        <v>時蔬</v>
      </c>
      <c r="J20" s="57" t="str">
        <f>'非偏鄉計劃學校(素)國小'!AA124</f>
        <v xml:space="preserve">蔬菜 薑    </v>
      </c>
      <c r="K20" s="56" t="str">
        <f>'非偏鄉計劃學校(素)國小'!Q124</f>
        <v>時瓜湯</v>
      </c>
      <c r="L20" s="57" t="str">
        <f>'非偏鄉計劃學校(素)國小'!AB124</f>
        <v xml:space="preserve">時瓜 枸杞 薑   </v>
      </c>
      <c r="M20" s="57" t="str">
        <f>'非偏鄉計劃學校(素)國小'!AC124</f>
        <v xml:space="preserve">點心     </v>
      </c>
      <c r="N20" s="57" t="str">
        <f>'非偏鄉計劃學校(素)國小'!AD124</f>
        <v xml:space="preserve">     </v>
      </c>
      <c r="O20" s="58">
        <f>'非偏鄉計劃學校(素)國小'!B124</f>
        <v>5</v>
      </c>
      <c r="P20" s="58">
        <f>'非偏鄉計劃學校(素)國小'!C124</f>
        <v>3.1</v>
      </c>
      <c r="Q20" s="58">
        <f>'非偏鄉計劃學校(素)國小'!D124</f>
        <v>1.4</v>
      </c>
      <c r="R20" s="58">
        <f>'非偏鄉計劃學校(素)國小'!E124</f>
        <v>3</v>
      </c>
      <c r="S20" s="58">
        <f>'非偏鄉計劃學校(素)國小'!F124</f>
        <v>0</v>
      </c>
      <c r="T20" s="58">
        <f>'非偏鄉計劃學校(素)國小'!G124</f>
        <v>0</v>
      </c>
      <c r="U20" s="79">
        <f>'非偏鄉計劃學校(素)國小'!H124</f>
        <v>753</v>
      </c>
    </row>
    <row r="21" spans="1:21" ht="15.75" customHeight="1">
      <c r="A21" s="104">
        <v>45378</v>
      </c>
      <c r="B21" s="56" t="str">
        <f>'非偏鄉計劃學校(素)國小'!A131</f>
        <v>g3</v>
      </c>
      <c r="C21" s="56" t="str">
        <f>'非偏鄉計劃學校(素)國小'!I131</f>
        <v>西式特餐</v>
      </c>
      <c r="D21" s="57" t="str">
        <f>'非偏鄉計劃學校(素)國小'!X131</f>
        <v xml:space="preserve">麵條     </v>
      </c>
      <c r="E21" s="56" t="str">
        <f>'非偏鄉計劃學校(素)國小'!K131</f>
        <v>麥克雞塊</v>
      </c>
      <c r="F21" s="57" t="str">
        <f>'非偏鄉計劃學校(素)國小'!Y131</f>
        <v xml:space="preserve">素雞塊     </v>
      </c>
      <c r="G21" s="56" t="str">
        <f>'非偏鄉計劃學校(素)國小'!M131</f>
        <v>茄汁拌麵配料</v>
      </c>
      <c r="H21" s="56" t="str">
        <f>'非偏鄉計劃學校(素)國小'!Z131</f>
        <v xml:space="preserve">豆干 三色豆 時蔬 蕃茄醬  </v>
      </c>
      <c r="I21" s="56" t="str">
        <f>'非偏鄉計劃學校(素)國小'!O131</f>
        <v>時蔬</v>
      </c>
      <c r="J21" s="57" t="str">
        <f>'非偏鄉計劃學校(素)國小'!AA131</f>
        <v xml:space="preserve">蔬菜 薑    </v>
      </c>
      <c r="K21" s="56" t="str">
        <f>'非偏鄉計劃學校(素)國小'!Q131</f>
        <v>南瓜濃湯</v>
      </c>
      <c r="L21" s="57" t="str">
        <f>'非偏鄉計劃學校(素)國小'!AB131</f>
        <v xml:space="preserve">雞蛋 南瓜 芹菜 豆包  </v>
      </c>
      <c r="M21" s="57" t="str">
        <f>'非偏鄉計劃學校(素)國小'!AC131</f>
        <v xml:space="preserve">點心     </v>
      </c>
      <c r="N21" s="57" t="str">
        <f>'非偏鄉計劃學校(素)國小'!AD131</f>
        <v xml:space="preserve">     </v>
      </c>
      <c r="O21" s="58">
        <f>'非偏鄉計劃學校(素)國小'!B131</f>
        <v>5.5</v>
      </c>
      <c r="P21" s="58">
        <f>'非偏鄉計劃學校(素)國小'!C131</f>
        <v>2.6</v>
      </c>
      <c r="Q21" s="58">
        <f>'非偏鄉計劃學校(素)國小'!D131</f>
        <v>1.4</v>
      </c>
      <c r="R21" s="58">
        <f>'非偏鄉計劃學校(素)國小'!E131</f>
        <v>3</v>
      </c>
      <c r="S21" s="58">
        <f>'非偏鄉計劃學校(素)國小'!F131</f>
        <v>0</v>
      </c>
      <c r="T21" s="58">
        <f>'非偏鄉計劃學校(素)國小'!G131</f>
        <v>0</v>
      </c>
      <c r="U21" s="79">
        <f>'非偏鄉計劃學校(素)國小'!H131</f>
        <v>750</v>
      </c>
    </row>
    <row r="22" spans="1:21" ht="15.75" customHeight="1">
      <c r="A22" s="104">
        <v>45379</v>
      </c>
      <c r="B22" s="56" t="str">
        <f>'非偏鄉計劃學校(素)國小'!A138</f>
        <v>g4</v>
      </c>
      <c r="C22" s="56" t="str">
        <f>'非偏鄉計劃學校(素)國小'!I138</f>
        <v>糙米飯</v>
      </c>
      <c r="D22" s="57" t="str">
        <f>'非偏鄉計劃學校(素)國小'!X138</f>
        <v xml:space="preserve">米 糙米    </v>
      </c>
      <c r="E22" s="56" t="str">
        <f>'非偏鄉計劃學校(素)國小'!K138</f>
        <v>照燒百頁</v>
      </c>
      <c r="F22" s="57" t="str">
        <f>'非偏鄉計劃學校(素)國小'!Y138</f>
        <v xml:space="preserve">百頁豆腐 時瓜 胡蘿蔔 照燒醬  </v>
      </c>
      <c r="G22" s="56" t="str">
        <f>'非偏鄉計劃學校(素)國小'!M138</f>
        <v>鮮燴時蔬</v>
      </c>
      <c r="H22" s="56" t="str">
        <f>'非偏鄉計劃學校(素)國小'!Z138</f>
        <v>冷凍玉米筍 冷凍菜豆(莢) 鵪鶉水煮蛋 甜椒 薑 沙茶醬</v>
      </c>
      <c r="I22" s="56" t="str">
        <f>'非偏鄉計劃學校(素)國小'!O138</f>
        <v>時蔬</v>
      </c>
      <c r="J22" s="57" t="str">
        <f>'非偏鄉計劃學校(素)國小'!AA138</f>
        <v xml:space="preserve">蔬菜 薑    </v>
      </c>
      <c r="K22" s="56" t="str">
        <f>'非偏鄉計劃學校(素)國小'!Q138</f>
        <v>仙草蜜</v>
      </c>
      <c r="L22" s="57" t="str">
        <f>'非偏鄉計劃學校(素)國小'!AB138</f>
        <v xml:space="preserve">仙草凍 紅砂糖    </v>
      </c>
      <c r="M22" s="57" t="str">
        <f>'非偏鄉計劃學校(素)國小'!AC138</f>
        <v xml:space="preserve">點心     </v>
      </c>
      <c r="N22" s="57" t="str">
        <f>'非偏鄉計劃學校(素)國小'!AD138</f>
        <v xml:space="preserve">     </v>
      </c>
      <c r="O22" s="58">
        <f>'非偏鄉計劃學校(素)國小'!B138</f>
        <v>5</v>
      </c>
      <c r="P22" s="58">
        <f>'非偏鄉計劃學校(素)國小'!C138</f>
        <v>1.9</v>
      </c>
      <c r="Q22" s="58">
        <f>'非偏鄉計劃學校(素)國小'!D138</f>
        <v>1.5</v>
      </c>
      <c r="R22" s="58">
        <f>'非偏鄉計劃學校(素)國小'!E138</f>
        <v>3</v>
      </c>
      <c r="S22" s="58">
        <f>'非偏鄉計劃學校(素)國小'!F138</f>
        <v>0</v>
      </c>
      <c r="T22" s="58">
        <f>'非偏鄉計劃學校(素)國小'!G138</f>
        <v>0</v>
      </c>
      <c r="U22" s="79">
        <f>'非偏鄉計劃學校(素)國小'!H138</f>
        <v>665</v>
      </c>
    </row>
    <row r="23" spans="1:21" ht="15.75" customHeight="1" thickBot="1">
      <c r="A23" s="106">
        <v>45380</v>
      </c>
      <c r="B23" s="56" t="str">
        <f>'非偏鄉計劃學校(素)國小'!A145</f>
        <v>g5</v>
      </c>
      <c r="C23" s="56" t="str">
        <f>'非偏鄉計劃學校(素)國小'!I145</f>
        <v>小米飯</v>
      </c>
      <c r="D23" s="57" t="str">
        <f>'非偏鄉計劃學校(素)國小'!X145</f>
        <v xml:space="preserve">米 小米 糙米   </v>
      </c>
      <c r="E23" s="56" t="str">
        <f>'非偏鄉計劃學校(素)國小'!K145</f>
        <v>麻油凍腐</v>
      </c>
      <c r="F23" s="57" t="str">
        <f>'非偏鄉計劃學校(素)國小'!Y145</f>
        <v xml:space="preserve">凍豆腐 甘藍 薑 麻油 枸杞 </v>
      </c>
      <c r="G23" s="56" t="str">
        <f>'非偏鄉計劃學校(素)國小'!M145</f>
        <v>時蔬素腰花</v>
      </c>
      <c r="H23" s="56" t="str">
        <f>'非偏鄉計劃學校(素)國小'!Z145</f>
        <v xml:space="preserve">素腰花 西洋芹菜 胡蘿蔔 薑  </v>
      </c>
      <c r="I23" s="56" t="str">
        <f>'非偏鄉計劃學校(素)國小'!O145</f>
        <v>時蔬</v>
      </c>
      <c r="J23" s="57" t="str">
        <f>'非偏鄉計劃學校(素)國小'!AA145</f>
        <v xml:space="preserve">蔬菜 薑    </v>
      </c>
      <c r="K23" s="56" t="str">
        <f>'非偏鄉計劃學校(素)國小'!Q145</f>
        <v>味噌湯</v>
      </c>
      <c r="L23" s="57" t="str">
        <f>'非偏鄉計劃學校(素)國小'!AB145</f>
        <v xml:space="preserve">乾裙帶菜 時蔬 薑 味噌  </v>
      </c>
      <c r="M23" s="57" t="str">
        <f>'非偏鄉計劃學校(素)國小'!AC145</f>
        <v xml:space="preserve">點心     </v>
      </c>
      <c r="N23" s="57" t="str">
        <f>'非偏鄉計劃學校(素)國小'!AD145</f>
        <v xml:space="preserve">     </v>
      </c>
      <c r="O23" s="58">
        <f>'非偏鄉計劃學校(素)國小'!B145</f>
        <v>5.2</v>
      </c>
      <c r="P23" s="58">
        <f>'非偏鄉計劃學校(素)國小'!C145</f>
        <v>2.9</v>
      </c>
      <c r="Q23" s="58">
        <f>'非偏鄉計劃學校(素)國小'!D145</f>
        <v>1.7</v>
      </c>
      <c r="R23" s="58">
        <f>'非偏鄉計劃學校(素)國小'!E145</f>
        <v>3</v>
      </c>
      <c r="S23" s="58">
        <f>'非偏鄉計劃學校(素)國小'!F145</f>
        <v>0</v>
      </c>
      <c r="T23" s="58">
        <f>'非偏鄉計劃學校(素)國小'!G145</f>
        <v>0</v>
      </c>
      <c r="U23" s="79">
        <f>'非偏鄉計劃學校(素)國小'!H145</f>
        <v>759</v>
      </c>
    </row>
    <row r="24" spans="1:21" ht="15.75" customHeight="1">
      <c r="M24" s="25"/>
      <c r="N24" s="25"/>
    </row>
    <row r="25" spans="1:21" ht="15.75" customHeight="1">
      <c r="B25" s="24" t="s">
        <v>94</v>
      </c>
      <c r="M25" s="25"/>
      <c r="N25" s="25"/>
    </row>
    <row r="26" spans="1:21" ht="15.75" customHeight="1">
      <c r="M26" s="25"/>
      <c r="N26" s="25"/>
    </row>
    <row r="27" spans="1:21" ht="15.75" customHeight="1">
      <c r="M27" s="25"/>
      <c r="N27" s="25"/>
    </row>
    <row r="28" spans="1:21" ht="15.75" customHeight="1">
      <c r="M28" s="25"/>
      <c r="N28" s="25"/>
    </row>
    <row r="29" spans="1:21" ht="15.75" customHeight="1">
      <c r="M29" s="25"/>
      <c r="N29" s="25"/>
    </row>
    <row r="30" spans="1:21" ht="15.75" customHeight="1">
      <c r="M30" s="25"/>
      <c r="N30" s="25"/>
    </row>
    <row r="31" spans="1:21" ht="15.75" customHeight="1">
      <c r="M31" s="25"/>
      <c r="N31" s="25"/>
    </row>
    <row r="32" spans="1:21" ht="15.75" customHeight="1">
      <c r="M32" s="25"/>
      <c r="N32" s="25"/>
    </row>
    <row r="33" spans="13:14" ht="15.75" customHeight="1">
      <c r="M33" s="25"/>
      <c r="N33" s="25"/>
    </row>
    <row r="34" spans="13:14" ht="15.75" customHeight="1">
      <c r="M34" s="25"/>
      <c r="N34" s="25"/>
    </row>
    <row r="35" spans="13:14" ht="15.75" customHeight="1">
      <c r="M35" s="25"/>
      <c r="N35" s="25"/>
    </row>
    <row r="36" spans="13:14" ht="15.75" customHeight="1">
      <c r="M36" s="25"/>
      <c r="N36" s="25"/>
    </row>
    <row r="37" spans="13:14" ht="15.75" customHeight="1">
      <c r="M37" s="25"/>
      <c r="N37" s="25"/>
    </row>
    <row r="38" spans="13:14" ht="15.75" customHeight="1">
      <c r="M38" s="25"/>
      <c r="N38" s="25"/>
    </row>
    <row r="39" spans="13:14" ht="15.75" customHeight="1">
      <c r="M39" s="25"/>
      <c r="N39" s="25"/>
    </row>
    <row r="40" spans="13:14" ht="15.75" customHeight="1">
      <c r="M40" s="25"/>
      <c r="N40" s="25"/>
    </row>
    <row r="41" spans="13:14" ht="15.75" customHeight="1">
      <c r="M41" s="25"/>
      <c r="N41" s="25"/>
    </row>
    <row r="42" spans="13:14" ht="15.75" customHeight="1">
      <c r="M42" s="25"/>
      <c r="N42" s="25"/>
    </row>
    <row r="43" spans="13:14" ht="15.75" customHeight="1">
      <c r="M43" s="25"/>
      <c r="N43" s="25"/>
    </row>
    <row r="44" spans="13:14" ht="15.75" customHeight="1">
      <c r="M44" s="25"/>
      <c r="N44" s="25"/>
    </row>
    <row r="45" spans="13:14" ht="15.75" customHeight="1">
      <c r="M45" s="25"/>
      <c r="N45" s="25"/>
    </row>
    <row r="46" spans="13:14" ht="15.75" customHeight="1">
      <c r="M46" s="25"/>
      <c r="N46" s="25"/>
    </row>
    <row r="47" spans="13:14" ht="15.75" customHeight="1">
      <c r="M47" s="25"/>
      <c r="N47" s="25"/>
    </row>
    <row r="48" spans="13:14" ht="15.75" customHeight="1">
      <c r="M48" s="25"/>
      <c r="N48" s="25"/>
    </row>
    <row r="49" spans="13:14" ht="15.75" customHeight="1">
      <c r="M49" s="25"/>
      <c r="N49" s="25"/>
    </row>
    <row r="50" spans="13:14" ht="15.75" customHeight="1">
      <c r="M50" s="25"/>
      <c r="N50" s="25"/>
    </row>
    <row r="51" spans="13:14" ht="15.75" customHeight="1">
      <c r="M51" s="25"/>
      <c r="N51" s="25"/>
    </row>
    <row r="52" spans="13:14" ht="15.75" customHeight="1">
      <c r="M52" s="25"/>
      <c r="N52" s="25"/>
    </row>
    <row r="53" spans="13:14" ht="15.75" customHeight="1">
      <c r="M53" s="25"/>
      <c r="N53" s="25"/>
    </row>
    <row r="54" spans="13:14" ht="15.75" customHeight="1">
      <c r="M54" s="25"/>
      <c r="N54" s="25"/>
    </row>
    <row r="55" spans="13:14" ht="15.75" customHeight="1">
      <c r="M55" s="25"/>
      <c r="N55" s="25"/>
    </row>
    <row r="56" spans="13:14" ht="15.75" customHeight="1">
      <c r="M56" s="25"/>
      <c r="N56" s="25"/>
    </row>
    <row r="57" spans="13:14" ht="15.75" customHeight="1">
      <c r="M57" s="25"/>
      <c r="N57" s="25"/>
    </row>
    <row r="58" spans="13:14" ht="15.75" customHeight="1">
      <c r="M58" s="25"/>
      <c r="N58" s="25"/>
    </row>
    <row r="59" spans="13:14" ht="15.75" customHeight="1">
      <c r="M59" s="25"/>
      <c r="N59" s="25"/>
    </row>
    <row r="60" spans="13:14" ht="15.75" customHeight="1">
      <c r="M60" s="25"/>
      <c r="N60" s="25"/>
    </row>
    <row r="61" spans="13:14" ht="15.75" customHeight="1">
      <c r="M61" s="25"/>
      <c r="N61" s="25"/>
    </row>
    <row r="62" spans="13:14" ht="15.75" customHeight="1">
      <c r="M62" s="25"/>
      <c r="N62" s="25"/>
    </row>
    <row r="63" spans="13:14" ht="15.75" customHeight="1">
      <c r="M63" s="25"/>
      <c r="N63" s="25"/>
    </row>
    <row r="64" spans="13:14" ht="15.75" customHeight="1">
      <c r="M64" s="25"/>
      <c r="N64" s="25"/>
    </row>
    <row r="65" spans="13:14" ht="15.75" customHeight="1">
      <c r="M65" s="25"/>
      <c r="N65" s="25"/>
    </row>
    <row r="66" spans="13:14" ht="15.75" customHeight="1">
      <c r="M66" s="25"/>
      <c r="N66" s="25"/>
    </row>
    <row r="67" spans="13:14" ht="15.75" customHeight="1">
      <c r="M67" s="25"/>
      <c r="N67" s="25"/>
    </row>
    <row r="68" spans="13:14" ht="15.75" customHeight="1">
      <c r="M68" s="25"/>
      <c r="N68" s="25"/>
    </row>
    <row r="69" spans="13:14" ht="15.75" customHeight="1">
      <c r="M69" s="25"/>
      <c r="N69" s="25"/>
    </row>
    <row r="70" spans="13:14" ht="15.75" customHeight="1">
      <c r="M70" s="25"/>
      <c r="N70" s="25"/>
    </row>
    <row r="71" spans="13:14" ht="15.75" customHeight="1">
      <c r="M71" s="25"/>
      <c r="N71" s="25"/>
    </row>
    <row r="72" spans="13:14" ht="15.75" customHeight="1">
      <c r="M72" s="25"/>
      <c r="N72" s="25"/>
    </row>
    <row r="73" spans="13:14" ht="15.75" customHeight="1">
      <c r="M73" s="25"/>
      <c r="N73" s="25"/>
    </row>
    <row r="74" spans="13:14" ht="15.75" customHeight="1">
      <c r="M74" s="25"/>
      <c r="N74" s="25"/>
    </row>
    <row r="75" spans="13:14" ht="15.75" customHeight="1">
      <c r="M75" s="25"/>
      <c r="N75" s="25"/>
    </row>
    <row r="76" spans="13:14" ht="15.75" customHeight="1">
      <c r="M76" s="25"/>
      <c r="N76" s="25"/>
    </row>
    <row r="77" spans="13:14" ht="15.75" customHeight="1">
      <c r="M77" s="25"/>
      <c r="N77" s="25"/>
    </row>
    <row r="78" spans="13:14" ht="15.75" customHeight="1">
      <c r="M78" s="25"/>
      <c r="N78" s="25"/>
    </row>
    <row r="79" spans="13:14" ht="15.75" customHeight="1">
      <c r="M79" s="25"/>
      <c r="N79" s="25"/>
    </row>
    <row r="80" spans="13:14" ht="15.75" customHeight="1">
      <c r="M80" s="25"/>
      <c r="N80" s="25"/>
    </row>
    <row r="81" spans="13:14" ht="15.75" customHeight="1">
      <c r="M81" s="25"/>
      <c r="N81" s="25"/>
    </row>
    <row r="82" spans="13:14" ht="15.75" customHeight="1">
      <c r="M82" s="25"/>
      <c r="N82" s="25"/>
    </row>
    <row r="83" spans="13:14" ht="15.75" customHeight="1">
      <c r="M83" s="25"/>
      <c r="N83" s="25"/>
    </row>
    <row r="84" spans="13:14" ht="15.75" customHeight="1">
      <c r="M84" s="25"/>
      <c r="N84" s="25"/>
    </row>
    <row r="85" spans="13:14" ht="15.75" customHeight="1">
      <c r="M85" s="25"/>
      <c r="N85" s="25"/>
    </row>
    <row r="86" spans="13:14" ht="15.75" customHeight="1">
      <c r="M86" s="25"/>
      <c r="N86" s="25"/>
    </row>
    <row r="87" spans="13:14" ht="15.75" customHeight="1">
      <c r="M87" s="25"/>
      <c r="N87" s="25"/>
    </row>
    <row r="88" spans="13:14" ht="15.75" customHeight="1">
      <c r="M88" s="25"/>
      <c r="N88" s="25"/>
    </row>
    <row r="89" spans="13:14" ht="15.75" customHeight="1">
      <c r="M89" s="25"/>
      <c r="N89" s="25"/>
    </row>
    <row r="90" spans="13:14" ht="15.75" customHeight="1">
      <c r="M90" s="25"/>
      <c r="N90" s="25"/>
    </row>
    <row r="91" spans="13:14" ht="15.75" customHeight="1">
      <c r="M91" s="25"/>
      <c r="N91" s="25"/>
    </row>
    <row r="92" spans="13:14" ht="15.75" customHeight="1">
      <c r="M92" s="25"/>
      <c r="N92" s="25"/>
    </row>
    <row r="93" spans="13:14" ht="15.75" customHeight="1">
      <c r="M93" s="25"/>
      <c r="N93" s="25"/>
    </row>
    <row r="94" spans="13:14" ht="15.75" customHeight="1">
      <c r="M94" s="25"/>
      <c r="N94" s="25"/>
    </row>
    <row r="95" spans="13:14" ht="15.75" customHeight="1">
      <c r="M95" s="25"/>
      <c r="N95" s="25"/>
    </row>
    <row r="96" spans="13:14" ht="15.75" customHeight="1">
      <c r="M96" s="25"/>
      <c r="N96" s="25"/>
    </row>
    <row r="97" spans="13:14" ht="15.75" customHeight="1">
      <c r="M97" s="25"/>
      <c r="N97" s="25"/>
    </row>
    <row r="98" spans="13:14" ht="15.75" customHeight="1">
      <c r="M98" s="25"/>
      <c r="N98" s="25"/>
    </row>
    <row r="99" spans="13:14" ht="15.75" customHeight="1">
      <c r="M99" s="25"/>
      <c r="N99" s="25"/>
    </row>
    <row r="100" spans="13:14" ht="15.75" customHeight="1">
      <c r="M100" s="25"/>
      <c r="N100" s="25"/>
    </row>
    <row r="101" spans="13:14" ht="15.75" customHeight="1">
      <c r="M101" s="25"/>
      <c r="N101" s="25"/>
    </row>
    <row r="102" spans="13:14" ht="15.75" customHeight="1">
      <c r="M102" s="25"/>
      <c r="N102" s="25"/>
    </row>
    <row r="103" spans="13:14" ht="15.75" customHeight="1">
      <c r="M103" s="25"/>
      <c r="N103" s="25"/>
    </row>
    <row r="104" spans="13:14" ht="15.75" customHeight="1">
      <c r="M104" s="25"/>
      <c r="N104" s="25"/>
    </row>
    <row r="105" spans="13:14" ht="15.75" customHeight="1">
      <c r="M105" s="25"/>
      <c r="N105" s="25"/>
    </row>
    <row r="106" spans="13:14" ht="15.75" customHeight="1">
      <c r="M106" s="25"/>
      <c r="N106" s="25"/>
    </row>
    <row r="107" spans="13:14" ht="15.75" customHeight="1">
      <c r="M107" s="25"/>
      <c r="N107" s="25"/>
    </row>
    <row r="108" spans="13:14" ht="15.75" customHeight="1">
      <c r="M108" s="25"/>
      <c r="N108" s="25"/>
    </row>
    <row r="109" spans="13:14" ht="15.75" customHeight="1">
      <c r="M109" s="25"/>
      <c r="N109" s="25"/>
    </row>
    <row r="110" spans="13:14" ht="15.75" customHeight="1">
      <c r="M110" s="25"/>
      <c r="N110" s="25"/>
    </row>
    <row r="111" spans="13:14" ht="15.75" customHeight="1">
      <c r="M111" s="25"/>
      <c r="N111" s="25"/>
    </row>
    <row r="112" spans="13:14" ht="15.75" customHeight="1">
      <c r="M112" s="25"/>
      <c r="N112" s="25"/>
    </row>
    <row r="113" spans="13:14" ht="15.75" customHeight="1">
      <c r="M113" s="25"/>
      <c r="N113" s="25"/>
    </row>
    <row r="114" spans="13:14" ht="15.75" customHeight="1">
      <c r="M114" s="25"/>
      <c r="N114" s="25"/>
    </row>
    <row r="115" spans="13:14" ht="15.75" customHeight="1">
      <c r="M115" s="25"/>
      <c r="N115" s="25"/>
    </row>
    <row r="116" spans="13:14" ht="15.75" customHeight="1">
      <c r="M116" s="25"/>
      <c r="N116" s="25"/>
    </row>
    <row r="117" spans="13:14" ht="15.75" customHeight="1">
      <c r="M117" s="25"/>
      <c r="N117" s="25"/>
    </row>
    <row r="118" spans="13:14" ht="15.75" customHeight="1">
      <c r="M118" s="25"/>
      <c r="N118" s="25"/>
    </row>
    <row r="119" spans="13:14" ht="15.75" customHeight="1">
      <c r="M119" s="25"/>
      <c r="N119" s="25"/>
    </row>
    <row r="120" spans="13:14" ht="15.75" customHeight="1">
      <c r="M120" s="25"/>
      <c r="N120" s="25"/>
    </row>
    <row r="121" spans="13:14" ht="15.75" customHeight="1">
      <c r="M121" s="25"/>
      <c r="N121" s="25"/>
    </row>
    <row r="122" spans="13:14" ht="15.75" customHeight="1">
      <c r="M122" s="25"/>
      <c r="N122" s="25"/>
    </row>
    <row r="123" spans="13:14" ht="15.75" customHeight="1">
      <c r="M123" s="25"/>
      <c r="N123" s="25"/>
    </row>
    <row r="124" spans="13:14" ht="15.75" customHeight="1">
      <c r="M124" s="25"/>
      <c r="N124" s="25"/>
    </row>
    <row r="125" spans="13:14" ht="15.75" customHeight="1">
      <c r="M125" s="25"/>
      <c r="N125" s="25"/>
    </row>
    <row r="126" spans="13:14" ht="15.75" customHeight="1">
      <c r="M126" s="25"/>
      <c r="N126" s="25"/>
    </row>
    <row r="127" spans="13:14" ht="15.75" customHeight="1">
      <c r="M127" s="25"/>
      <c r="N127" s="25"/>
    </row>
    <row r="128" spans="13:14" ht="15.75" customHeight="1">
      <c r="M128" s="25"/>
      <c r="N128" s="25"/>
    </row>
    <row r="129" spans="13:14" ht="15.75" customHeight="1">
      <c r="M129" s="25"/>
      <c r="N129" s="25"/>
    </row>
    <row r="130" spans="13:14" ht="15.75" customHeight="1">
      <c r="M130" s="25"/>
      <c r="N130" s="25"/>
    </row>
    <row r="131" spans="13:14" ht="15.75" customHeight="1">
      <c r="M131" s="25"/>
      <c r="N131" s="25"/>
    </row>
    <row r="132" spans="13:14" ht="15.75" customHeight="1">
      <c r="M132" s="25"/>
      <c r="N132" s="25"/>
    </row>
    <row r="133" spans="13:14" ht="15.75" customHeight="1">
      <c r="M133" s="25"/>
      <c r="N133" s="25"/>
    </row>
    <row r="134" spans="13:14" ht="15.75" customHeight="1">
      <c r="M134" s="25"/>
      <c r="N134" s="25"/>
    </row>
    <row r="135" spans="13:14" ht="15.75" customHeight="1">
      <c r="M135" s="25"/>
      <c r="N135" s="25"/>
    </row>
    <row r="136" spans="13:14" ht="15.75" customHeight="1">
      <c r="M136" s="25"/>
      <c r="N136" s="25"/>
    </row>
    <row r="137" spans="13:14" ht="15.75" customHeight="1">
      <c r="M137" s="25"/>
      <c r="N137" s="25"/>
    </row>
    <row r="138" spans="13:14" ht="15.75" customHeight="1">
      <c r="M138" s="25"/>
      <c r="N138" s="25"/>
    </row>
    <row r="139" spans="13:14" ht="15.75" customHeight="1">
      <c r="M139" s="25"/>
      <c r="N139" s="25"/>
    </row>
    <row r="140" spans="13:14" ht="15.75" customHeight="1">
      <c r="M140" s="25"/>
      <c r="N140" s="25"/>
    </row>
    <row r="141" spans="13:14" ht="15.75" customHeight="1">
      <c r="M141" s="25"/>
      <c r="N141" s="25"/>
    </row>
    <row r="142" spans="13:14" ht="15.75" customHeight="1">
      <c r="M142" s="25"/>
      <c r="N142" s="25"/>
    </row>
    <row r="143" spans="13:14" ht="15.75" customHeight="1">
      <c r="M143" s="25"/>
      <c r="N143" s="25"/>
    </row>
    <row r="144" spans="13:14" ht="15.75" customHeight="1">
      <c r="M144" s="25"/>
      <c r="N144" s="25"/>
    </row>
    <row r="145" spans="13:14" ht="15.75" customHeight="1">
      <c r="M145" s="25"/>
      <c r="N145" s="25"/>
    </row>
    <row r="146" spans="13:14" ht="15.75" customHeight="1">
      <c r="M146" s="25"/>
      <c r="N146" s="25"/>
    </row>
    <row r="147" spans="13:14" ht="15.75" customHeight="1">
      <c r="M147" s="25"/>
      <c r="N147" s="25"/>
    </row>
    <row r="148" spans="13:14" ht="15.75" customHeight="1">
      <c r="M148" s="25"/>
      <c r="N148" s="25"/>
    </row>
    <row r="149" spans="13:14" ht="15.75" customHeight="1">
      <c r="M149" s="25"/>
      <c r="N149" s="25"/>
    </row>
    <row r="150" spans="13:14" ht="15.75" customHeight="1">
      <c r="M150" s="25"/>
      <c r="N150" s="25"/>
    </row>
    <row r="151" spans="13:14" ht="15.75" customHeight="1">
      <c r="M151" s="25"/>
      <c r="N151" s="25"/>
    </row>
    <row r="152" spans="13:14" ht="15.75" customHeight="1">
      <c r="M152" s="25"/>
      <c r="N152" s="25"/>
    </row>
    <row r="153" spans="13:14" ht="15.75" customHeight="1">
      <c r="M153" s="25"/>
      <c r="N153" s="25"/>
    </row>
    <row r="154" spans="13:14" ht="15.75" customHeight="1">
      <c r="M154" s="25"/>
      <c r="N154" s="25"/>
    </row>
    <row r="155" spans="13:14" ht="15.75" customHeight="1">
      <c r="M155" s="25"/>
      <c r="N155" s="25"/>
    </row>
    <row r="156" spans="13:14" ht="15.75" customHeight="1">
      <c r="M156" s="25"/>
      <c r="N156" s="25"/>
    </row>
    <row r="157" spans="13:14" ht="15.75" customHeight="1">
      <c r="M157" s="25"/>
      <c r="N157" s="25"/>
    </row>
    <row r="158" spans="13:14" ht="15.75" customHeight="1">
      <c r="M158" s="25"/>
      <c r="N158" s="25"/>
    </row>
    <row r="159" spans="13:14" ht="15.75" customHeight="1">
      <c r="M159" s="25"/>
      <c r="N159" s="25"/>
    </row>
    <row r="160" spans="13:14" ht="15.75" customHeight="1">
      <c r="M160" s="25"/>
      <c r="N160" s="25"/>
    </row>
    <row r="161" spans="13:14" ht="15.75" customHeight="1">
      <c r="M161" s="25"/>
      <c r="N161" s="25"/>
    </row>
    <row r="162" spans="13:14" ht="15.75" customHeight="1">
      <c r="M162" s="25"/>
      <c r="N162" s="25"/>
    </row>
    <row r="163" spans="13:14" ht="15.75" customHeight="1">
      <c r="M163" s="25"/>
      <c r="N163" s="25"/>
    </row>
    <row r="164" spans="13:14" ht="15.75" customHeight="1">
      <c r="M164" s="25"/>
      <c r="N164" s="25"/>
    </row>
    <row r="165" spans="13:14" ht="15.75" customHeight="1">
      <c r="M165" s="25"/>
      <c r="N165" s="25"/>
    </row>
    <row r="166" spans="13:14" ht="15.75" customHeight="1">
      <c r="M166" s="25"/>
      <c r="N166" s="25"/>
    </row>
    <row r="167" spans="13:14" ht="15.75" customHeight="1">
      <c r="M167" s="25"/>
      <c r="N167" s="25"/>
    </row>
    <row r="168" spans="13:14" ht="15.75" customHeight="1">
      <c r="M168" s="25"/>
      <c r="N168" s="25"/>
    </row>
    <row r="169" spans="13:14" ht="15.75" customHeight="1">
      <c r="M169" s="25"/>
      <c r="N169" s="25"/>
    </row>
    <row r="170" spans="13:14" ht="15.75" customHeight="1">
      <c r="M170" s="25"/>
      <c r="N170" s="25"/>
    </row>
    <row r="171" spans="13:14" ht="15.75" customHeight="1">
      <c r="M171" s="25"/>
      <c r="N171" s="25"/>
    </row>
    <row r="172" spans="13:14" ht="15.75" customHeight="1">
      <c r="M172" s="25"/>
      <c r="N172" s="25"/>
    </row>
    <row r="173" spans="13:14" ht="15.75" customHeight="1">
      <c r="M173" s="25"/>
      <c r="N173" s="25"/>
    </row>
    <row r="174" spans="13:14" ht="15.75" customHeight="1">
      <c r="M174" s="25"/>
      <c r="N174" s="25"/>
    </row>
    <row r="175" spans="13:14" ht="15.75" customHeight="1">
      <c r="M175" s="25"/>
      <c r="N175" s="25"/>
    </row>
    <row r="176" spans="13:14" ht="15.75" customHeight="1">
      <c r="M176" s="25"/>
      <c r="N176" s="25"/>
    </row>
    <row r="177" spans="13:14" ht="15.75" customHeight="1">
      <c r="M177" s="25"/>
      <c r="N177" s="25"/>
    </row>
    <row r="178" spans="13:14" ht="15.75" customHeight="1">
      <c r="M178" s="25"/>
      <c r="N178" s="25"/>
    </row>
    <row r="179" spans="13:14" ht="15.75" customHeight="1">
      <c r="M179" s="25"/>
      <c r="N179" s="25"/>
    </row>
    <row r="180" spans="13:14" ht="15.75" customHeight="1">
      <c r="M180" s="25"/>
      <c r="N180" s="25"/>
    </row>
    <row r="181" spans="13:14" ht="15.75" customHeight="1">
      <c r="M181" s="25"/>
      <c r="N181" s="25"/>
    </row>
    <row r="182" spans="13:14" ht="15.75" customHeight="1">
      <c r="M182" s="25"/>
      <c r="N182" s="25"/>
    </row>
    <row r="183" spans="13:14" ht="15.75" customHeight="1">
      <c r="M183" s="25"/>
      <c r="N183" s="25"/>
    </row>
    <row r="184" spans="13:14" ht="15.75" customHeight="1">
      <c r="M184" s="25"/>
      <c r="N184" s="25"/>
    </row>
    <row r="185" spans="13:14" ht="15.75" customHeight="1">
      <c r="M185" s="25"/>
      <c r="N185" s="25"/>
    </row>
    <row r="186" spans="13:14" ht="15.75" customHeight="1">
      <c r="M186" s="25"/>
      <c r="N186" s="25"/>
    </row>
    <row r="187" spans="13:14" ht="15.75" customHeight="1">
      <c r="M187" s="25"/>
      <c r="N187" s="25"/>
    </row>
    <row r="188" spans="13:14" ht="15.75" customHeight="1">
      <c r="M188" s="25"/>
      <c r="N188" s="25"/>
    </row>
    <row r="189" spans="13:14" ht="15.75" customHeight="1">
      <c r="M189" s="25"/>
      <c r="N189" s="25"/>
    </row>
    <row r="190" spans="13:14" ht="15.75" customHeight="1">
      <c r="M190" s="25"/>
      <c r="N190" s="25"/>
    </row>
    <row r="191" spans="13:14" ht="15.75" customHeight="1">
      <c r="M191" s="25"/>
      <c r="N191" s="25"/>
    </row>
    <row r="192" spans="13:14" ht="15.75" customHeight="1">
      <c r="M192" s="25"/>
      <c r="N192" s="25"/>
    </row>
    <row r="193" spans="13:14" ht="15.75" customHeight="1">
      <c r="M193" s="25"/>
      <c r="N193" s="25"/>
    </row>
    <row r="194" spans="13:14" ht="15.75" customHeight="1">
      <c r="M194" s="25"/>
      <c r="N194" s="25"/>
    </row>
    <row r="195" spans="13:14" ht="15.75" customHeight="1">
      <c r="M195" s="25"/>
      <c r="N195" s="25"/>
    </row>
    <row r="196" spans="13:14" ht="15.75" customHeight="1">
      <c r="M196" s="25"/>
      <c r="N196" s="25"/>
    </row>
    <row r="197" spans="13:14" ht="15.75" customHeight="1">
      <c r="M197" s="25"/>
      <c r="N197" s="25"/>
    </row>
    <row r="198" spans="13:14" ht="15.75" customHeight="1">
      <c r="M198" s="25"/>
      <c r="N198" s="25"/>
    </row>
    <row r="199" spans="13:14" ht="15.75" customHeight="1">
      <c r="M199" s="25"/>
      <c r="N199" s="25"/>
    </row>
    <row r="200" spans="13:14" ht="15.75" customHeight="1">
      <c r="M200" s="25"/>
      <c r="N200" s="25"/>
    </row>
    <row r="201" spans="13:14" ht="15.75" customHeight="1">
      <c r="M201" s="25"/>
      <c r="N201" s="25"/>
    </row>
    <row r="202" spans="13:14" ht="15.75" customHeight="1">
      <c r="M202" s="25"/>
      <c r="N202" s="25"/>
    </row>
    <row r="203" spans="13:14" ht="15.75" customHeight="1">
      <c r="M203" s="25"/>
      <c r="N203" s="25"/>
    </row>
    <row r="204" spans="13:14" ht="15.75" customHeight="1">
      <c r="M204" s="25"/>
      <c r="N204" s="25"/>
    </row>
    <row r="205" spans="13:14" ht="15.75" customHeight="1">
      <c r="M205" s="25"/>
      <c r="N205" s="25"/>
    </row>
    <row r="206" spans="13:14" ht="15.75" customHeight="1">
      <c r="M206" s="25"/>
      <c r="N206" s="25"/>
    </row>
    <row r="207" spans="13:14" ht="15.75" customHeight="1">
      <c r="M207" s="25"/>
      <c r="N207" s="25"/>
    </row>
    <row r="208" spans="13:14" ht="15.75" customHeight="1">
      <c r="M208" s="25"/>
      <c r="N208" s="25"/>
    </row>
    <row r="209" spans="13:14" ht="15.75" customHeight="1">
      <c r="M209" s="25"/>
      <c r="N209" s="25"/>
    </row>
    <row r="210" spans="13:14" ht="15.75" customHeight="1">
      <c r="M210" s="25"/>
      <c r="N210" s="25"/>
    </row>
    <row r="211" spans="13:14" ht="15.75" customHeight="1">
      <c r="M211" s="25"/>
      <c r="N211" s="25"/>
    </row>
    <row r="212" spans="13:14" ht="15.75" customHeight="1">
      <c r="M212" s="25"/>
      <c r="N212" s="25"/>
    </row>
    <row r="213" spans="13:14" ht="15.75" customHeight="1">
      <c r="M213" s="25"/>
      <c r="N213" s="25"/>
    </row>
    <row r="214" spans="13:14" ht="15.75" customHeight="1">
      <c r="M214" s="25"/>
      <c r="N214" s="25"/>
    </row>
    <row r="215" spans="13:14" ht="15.75" customHeight="1">
      <c r="M215" s="25"/>
      <c r="N215" s="25"/>
    </row>
    <row r="216" spans="13:14" ht="15.75" customHeight="1">
      <c r="M216" s="25"/>
      <c r="N216" s="25"/>
    </row>
    <row r="217" spans="13:14" ht="15.75" customHeight="1">
      <c r="M217" s="25"/>
      <c r="N217" s="25"/>
    </row>
    <row r="218" spans="13:14" ht="15.75" customHeight="1">
      <c r="M218" s="25"/>
      <c r="N218" s="25"/>
    </row>
    <row r="219" spans="13:14" ht="15.75" customHeight="1">
      <c r="M219" s="25"/>
      <c r="N219" s="25"/>
    </row>
    <row r="220" spans="13:14" ht="15.75" customHeight="1">
      <c r="M220" s="25"/>
      <c r="N220" s="25"/>
    </row>
    <row r="221" spans="13:14" ht="15.75" customHeight="1">
      <c r="M221" s="25"/>
      <c r="N221" s="25"/>
    </row>
    <row r="222" spans="13:14" ht="15.75" customHeight="1">
      <c r="M222" s="25"/>
      <c r="N222" s="25"/>
    </row>
    <row r="223" spans="13:14" ht="15.75" customHeight="1">
      <c r="M223" s="25"/>
      <c r="N223" s="25"/>
    </row>
    <row r="224" spans="13:14" ht="15.75" customHeight="1">
      <c r="M224" s="25"/>
      <c r="N224" s="25"/>
    </row>
    <row r="225" spans="13:14" ht="15.75" customHeight="1">
      <c r="M225" s="25"/>
      <c r="N225" s="25"/>
    </row>
    <row r="226" spans="13:14" ht="15.6">
      <c r="M226" s="25"/>
      <c r="N226" s="25"/>
    </row>
    <row r="227" spans="13:14" ht="15.6">
      <c r="M227" s="25"/>
      <c r="N227" s="25"/>
    </row>
    <row r="228" spans="13:14" ht="15.6">
      <c r="M228" s="25"/>
      <c r="N228" s="25"/>
    </row>
    <row r="229" spans="13:14" ht="15.6">
      <c r="M229" s="25"/>
      <c r="N229" s="25"/>
    </row>
    <row r="230" spans="13:14" ht="15.6">
      <c r="M230" s="25"/>
      <c r="N230" s="25"/>
    </row>
    <row r="231" spans="13:14" ht="15.6">
      <c r="M231" s="25"/>
      <c r="N231" s="25"/>
    </row>
    <row r="232" spans="13:14" ht="15.6">
      <c r="M232" s="25"/>
      <c r="N232" s="25"/>
    </row>
    <row r="233" spans="13:14" ht="15.6">
      <c r="M233" s="25"/>
      <c r="N233" s="25"/>
    </row>
    <row r="234" spans="13:14" ht="15.6">
      <c r="M234" s="25"/>
      <c r="N234" s="25"/>
    </row>
    <row r="235" spans="13:14" ht="15.6">
      <c r="M235" s="25"/>
      <c r="N235" s="25"/>
    </row>
    <row r="236" spans="13:14" ht="15.6">
      <c r="M236" s="25"/>
      <c r="N236" s="25"/>
    </row>
    <row r="237" spans="13:14" ht="15.6">
      <c r="M237" s="25"/>
      <c r="N237" s="25"/>
    </row>
    <row r="238" spans="13:14" ht="15.6">
      <c r="M238" s="25"/>
      <c r="N238" s="25"/>
    </row>
    <row r="239" spans="13:14" ht="15.6">
      <c r="M239" s="25"/>
      <c r="N239" s="25"/>
    </row>
    <row r="240" spans="13:14" ht="15.6">
      <c r="M240" s="25"/>
      <c r="N240" s="25"/>
    </row>
    <row r="241" spans="13:14" ht="15.6">
      <c r="M241" s="25"/>
      <c r="N241" s="25"/>
    </row>
    <row r="242" spans="13:14" ht="15.6">
      <c r="M242" s="25"/>
      <c r="N242" s="25"/>
    </row>
    <row r="243" spans="13:14" ht="15.6">
      <c r="M243" s="25"/>
      <c r="N243" s="25"/>
    </row>
    <row r="244" spans="13:14" ht="15.6">
      <c r="M244" s="25"/>
      <c r="N244" s="25"/>
    </row>
    <row r="245" spans="13:14" ht="15.6">
      <c r="M245" s="25"/>
      <c r="N245" s="25"/>
    </row>
    <row r="246" spans="13:14" ht="15.6">
      <c r="M246" s="25"/>
      <c r="N246" s="25"/>
    </row>
    <row r="247" spans="13:14" ht="15.6">
      <c r="M247" s="25"/>
      <c r="N247" s="25"/>
    </row>
    <row r="248" spans="13:14" ht="15.6">
      <c r="M248" s="25"/>
      <c r="N248" s="25"/>
    </row>
    <row r="249" spans="13:14" ht="15.6">
      <c r="M249" s="25"/>
      <c r="N249" s="25"/>
    </row>
    <row r="250" spans="13:14" ht="15.6">
      <c r="M250" s="25"/>
      <c r="N250" s="25"/>
    </row>
    <row r="251" spans="13:14" ht="15.6">
      <c r="M251" s="25"/>
      <c r="N251" s="25"/>
    </row>
    <row r="252" spans="13:14" ht="15.6">
      <c r="M252" s="25"/>
      <c r="N252" s="25"/>
    </row>
    <row r="253" spans="13:14" ht="15.6">
      <c r="M253" s="25"/>
      <c r="N253" s="25"/>
    </row>
    <row r="254" spans="13:14" ht="15.6">
      <c r="M254" s="25"/>
      <c r="N254" s="25"/>
    </row>
    <row r="255" spans="13:14" ht="15.6">
      <c r="M255" s="25"/>
      <c r="N255" s="25"/>
    </row>
    <row r="256" spans="13:14" ht="15.6">
      <c r="M256" s="25"/>
      <c r="N256" s="25"/>
    </row>
    <row r="257" spans="13:14" ht="15.6">
      <c r="M257" s="25"/>
      <c r="N257" s="25"/>
    </row>
    <row r="258" spans="13:14" ht="15.6">
      <c r="M258" s="25"/>
      <c r="N258" s="25"/>
    </row>
    <row r="259" spans="13:14" ht="15.6">
      <c r="M259" s="25"/>
      <c r="N259" s="25"/>
    </row>
    <row r="260" spans="13:14" ht="15.6">
      <c r="M260" s="25"/>
      <c r="N260" s="25"/>
    </row>
    <row r="261" spans="13:14" ht="15.6">
      <c r="M261" s="25"/>
      <c r="N261" s="25"/>
    </row>
    <row r="262" spans="13:14" ht="15.6">
      <c r="M262" s="25"/>
      <c r="N262" s="25"/>
    </row>
    <row r="263" spans="13:14" ht="15.6">
      <c r="M263" s="25"/>
      <c r="N263" s="25"/>
    </row>
    <row r="264" spans="13:14" ht="15.6">
      <c r="M264" s="25"/>
      <c r="N264" s="25"/>
    </row>
    <row r="265" spans="13:14" ht="15.6">
      <c r="M265" s="25"/>
      <c r="N265" s="25"/>
    </row>
    <row r="266" spans="13:14" ht="15.6">
      <c r="M266" s="25"/>
      <c r="N266" s="25"/>
    </row>
    <row r="267" spans="13:14" ht="15.6">
      <c r="M267" s="25"/>
      <c r="N267" s="25"/>
    </row>
    <row r="268" spans="13:14" ht="15.6">
      <c r="M268" s="25"/>
      <c r="N268" s="25"/>
    </row>
    <row r="269" spans="13:14" ht="15.6">
      <c r="M269" s="25"/>
      <c r="N269" s="25"/>
    </row>
    <row r="270" spans="13:14" ht="15.6">
      <c r="M270" s="25"/>
      <c r="N270" s="25"/>
    </row>
    <row r="271" spans="13:14" ht="15.6">
      <c r="M271" s="25"/>
      <c r="N271" s="25"/>
    </row>
    <row r="272" spans="13:14" ht="15.6">
      <c r="M272" s="25"/>
      <c r="N272" s="25"/>
    </row>
    <row r="273" spans="13:14" ht="15.6">
      <c r="M273" s="25"/>
      <c r="N273" s="25"/>
    </row>
    <row r="274" spans="13:14" ht="15.6">
      <c r="M274" s="25"/>
      <c r="N274" s="25"/>
    </row>
    <row r="275" spans="13:14" ht="15.6">
      <c r="M275" s="25"/>
      <c r="N275" s="25"/>
    </row>
    <row r="276" spans="13:14" ht="15.6">
      <c r="M276" s="25"/>
      <c r="N276" s="25"/>
    </row>
    <row r="277" spans="13:14" ht="15.6">
      <c r="M277" s="25"/>
      <c r="N277" s="25"/>
    </row>
    <row r="278" spans="13:14" ht="15.6">
      <c r="M278" s="25"/>
      <c r="N278" s="25"/>
    </row>
    <row r="279" spans="13:14" ht="15.6">
      <c r="M279" s="25"/>
      <c r="N279" s="25"/>
    </row>
    <row r="280" spans="13:14" ht="15.6">
      <c r="M280" s="25"/>
      <c r="N280" s="25"/>
    </row>
    <row r="281" spans="13:14" ht="15.6">
      <c r="M281" s="25"/>
      <c r="N281" s="25"/>
    </row>
    <row r="282" spans="13:14" ht="15.6">
      <c r="M282" s="25"/>
      <c r="N282" s="25"/>
    </row>
    <row r="283" spans="13:14" ht="15.6">
      <c r="M283" s="25"/>
      <c r="N283" s="25"/>
    </row>
    <row r="284" spans="13:14" ht="15.6">
      <c r="M284" s="25"/>
      <c r="N284" s="25"/>
    </row>
    <row r="285" spans="13:14" ht="15.6">
      <c r="M285" s="25"/>
      <c r="N285" s="25"/>
    </row>
    <row r="286" spans="13:14" ht="15.6">
      <c r="M286" s="25"/>
      <c r="N286" s="25"/>
    </row>
    <row r="287" spans="13:14" ht="15.6">
      <c r="M287" s="25"/>
      <c r="N287" s="25"/>
    </row>
    <row r="288" spans="13:14" ht="15.6">
      <c r="M288" s="25"/>
      <c r="N288" s="25"/>
    </row>
    <row r="289" spans="13:14" ht="15.6">
      <c r="M289" s="25"/>
      <c r="N289" s="25"/>
    </row>
    <row r="290" spans="13:14" ht="15.6">
      <c r="M290" s="25"/>
      <c r="N290" s="25"/>
    </row>
    <row r="291" spans="13:14" ht="15.6">
      <c r="M291" s="25"/>
      <c r="N291" s="25"/>
    </row>
    <row r="292" spans="13:14" ht="15.6">
      <c r="M292" s="25"/>
      <c r="N292" s="25"/>
    </row>
    <row r="293" spans="13:14" ht="15.6">
      <c r="M293" s="25"/>
      <c r="N293" s="25"/>
    </row>
    <row r="294" spans="13:14" ht="15.6">
      <c r="M294" s="25"/>
      <c r="N294" s="25"/>
    </row>
    <row r="295" spans="13:14" ht="15.6">
      <c r="M295" s="25"/>
      <c r="N295" s="25"/>
    </row>
    <row r="296" spans="13:14" ht="15.6">
      <c r="M296" s="25"/>
      <c r="N296" s="25"/>
    </row>
    <row r="297" spans="13:14" ht="15.6">
      <c r="M297" s="25"/>
      <c r="N297" s="25"/>
    </row>
    <row r="298" spans="13:14" ht="15.6">
      <c r="M298" s="25"/>
      <c r="N298" s="25"/>
    </row>
    <row r="299" spans="13:14" ht="15.6">
      <c r="M299" s="25"/>
      <c r="N299" s="25"/>
    </row>
    <row r="300" spans="13:14" ht="15.6">
      <c r="M300" s="25"/>
      <c r="N300" s="25"/>
    </row>
    <row r="301" spans="13:14" ht="15.6">
      <c r="M301" s="25"/>
      <c r="N301" s="25"/>
    </row>
    <row r="302" spans="13:14" ht="15.6">
      <c r="M302" s="25"/>
      <c r="N302" s="25"/>
    </row>
    <row r="303" spans="13:14" ht="15.6">
      <c r="M303" s="25"/>
      <c r="N303" s="25"/>
    </row>
    <row r="304" spans="13:14" ht="15.6">
      <c r="M304" s="25"/>
      <c r="N304" s="25"/>
    </row>
    <row r="305" spans="13:14" ht="15.6">
      <c r="M305" s="25"/>
      <c r="N305" s="25"/>
    </row>
    <row r="306" spans="13:14" ht="15.6">
      <c r="M306" s="25"/>
      <c r="N306" s="25"/>
    </row>
    <row r="307" spans="13:14" ht="15.6">
      <c r="M307" s="25"/>
      <c r="N307" s="25"/>
    </row>
    <row r="308" spans="13:14" ht="15.6">
      <c r="M308" s="25"/>
      <c r="N308" s="25"/>
    </row>
    <row r="309" spans="13:14" ht="15.6">
      <c r="M309" s="25"/>
      <c r="N309" s="25"/>
    </row>
    <row r="310" spans="13:14" ht="15.6">
      <c r="M310" s="25"/>
      <c r="N310" s="25"/>
    </row>
    <row r="311" spans="13:14" ht="15.6">
      <c r="M311" s="25"/>
      <c r="N311" s="25"/>
    </row>
    <row r="312" spans="13:14" ht="15.6">
      <c r="M312" s="25"/>
      <c r="N312" s="25"/>
    </row>
    <row r="313" spans="13:14" ht="15.6">
      <c r="M313" s="25"/>
      <c r="N313" s="25"/>
    </row>
    <row r="314" spans="13:14" ht="15.6">
      <c r="M314" s="25"/>
      <c r="N314" s="25"/>
    </row>
    <row r="315" spans="13:14" ht="15.6">
      <c r="M315" s="25"/>
      <c r="N315" s="25"/>
    </row>
    <row r="316" spans="13:14" ht="15.6">
      <c r="M316" s="25"/>
      <c r="N316" s="25"/>
    </row>
    <row r="317" spans="13:14" ht="15.6">
      <c r="M317" s="25"/>
      <c r="N317" s="25"/>
    </row>
    <row r="318" spans="13:14" ht="15.6">
      <c r="M318" s="25"/>
      <c r="N318" s="25"/>
    </row>
    <row r="319" spans="13:14" ht="15.6">
      <c r="M319" s="25"/>
      <c r="N319" s="25"/>
    </row>
    <row r="320" spans="13:14" ht="15.6">
      <c r="M320" s="25"/>
      <c r="N320" s="25"/>
    </row>
    <row r="321" spans="13:14" ht="15.6">
      <c r="M321" s="25"/>
      <c r="N321" s="25"/>
    </row>
    <row r="322" spans="13:14" ht="15.6">
      <c r="M322" s="25"/>
      <c r="N322" s="25"/>
    </row>
    <row r="323" spans="13:14" ht="15.6">
      <c r="M323" s="25"/>
      <c r="N323" s="25"/>
    </row>
    <row r="324" spans="13:14" ht="15.6">
      <c r="M324" s="25"/>
      <c r="N324" s="25"/>
    </row>
    <row r="325" spans="13:14" ht="15.6">
      <c r="M325" s="25"/>
      <c r="N325" s="25"/>
    </row>
    <row r="326" spans="13:14" ht="15.6">
      <c r="M326" s="25"/>
      <c r="N326" s="25"/>
    </row>
    <row r="327" spans="13:14" ht="15.6">
      <c r="M327" s="25"/>
      <c r="N327" s="25"/>
    </row>
    <row r="328" spans="13:14" ht="15.6">
      <c r="M328" s="25"/>
      <c r="N328" s="25"/>
    </row>
    <row r="329" spans="13:14" ht="15.6">
      <c r="M329" s="25"/>
      <c r="N329" s="25"/>
    </row>
    <row r="330" spans="13:14" ht="15.6">
      <c r="M330" s="25"/>
      <c r="N330" s="25"/>
    </row>
    <row r="331" spans="13:14" ht="15.6">
      <c r="M331" s="25"/>
      <c r="N331" s="25"/>
    </row>
    <row r="332" spans="13:14" ht="15.6">
      <c r="M332" s="25"/>
      <c r="N332" s="25"/>
    </row>
    <row r="333" spans="13:14" ht="15.6">
      <c r="M333" s="25"/>
      <c r="N333" s="25"/>
    </row>
    <row r="334" spans="13:14" ht="15.6">
      <c r="M334" s="25"/>
      <c r="N334" s="25"/>
    </row>
    <row r="335" spans="13:14" ht="15.6">
      <c r="M335" s="25"/>
      <c r="N335" s="25"/>
    </row>
    <row r="336" spans="13:14" ht="15.6">
      <c r="M336" s="25"/>
      <c r="N336" s="25"/>
    </row>
    <row r="337" spans="13:14" ht="15.6">
      <c r="M337" s="25"/>
      <c r="N337" s="25"/>
    </row>
    <row r="338" spans="13:14" ht="15.6">
      <c r="M338" s="25"/>
      <c r="N338" s="25"/>
    </row>
    <row r="339" spans="13:14" ht="15.6">
      <c r="M339" s="25"/>
      <c r="N339" s="25"/>
    </row>
    <row r="340" spans="13:14" ht="15.6">
      <c r="M340" s="25"/>
      <c r="N340" s="25"/>
    </row>
    <row r="341" spans="13:14" ht="15.6">
      <c r="M341" s="25"/>
      <c r="N341" s="25"/>
    </row>
    <row r="342" spans="13:14" ht="15.6">
      <c r="M342" s="25"/>
      <c r="N342" s="25"/>
    </row>
    <row r="343" spans="13:14" ht="15.6">
      <c r="M343" s="25"/>
      <c r="N343" s="25"/>
    </row>
    <row r="344" spans="13:14" ht="15.6">
      <c r="M344" s="25"/>
      <c r="N344" s="25"/>
    </row>
    <row r="345" spans="13:14" ht="15.6">
      <c r="M345" s="25"/>
      <c r="N345" s="25"/>
    </row>
    <row r="346" spans="13:14" ht="15.6">
      <c r="M346" s="25"/>
      <c r="N346" s="25"/>
    </row>
    <row r="347" spans="13:14" ht="15.6">
      <c r="M347" s="25"/>
      <c r="N347" s="25"/>
    </row>
    <row r="348" spans="13:14" ht="15.6">
      <c r="M348" s="25"/>
      <c r="N348" s="25"/>
    </row>
    <row r="349" spans="13:14" ht="15.6">
      <c r="M349" s="25"/>
      <c r="N349" s="25"/>
    </row>
    <row r="350" spans="13:14" ht="15.6">
      <c r="M350" s="25"/>
      <c r="N350" s="25"/>
    </row>
    <row r="351" spans="13:14" ht="15.6">
      <c r="M351" s="25"/>
      <c r="N351" s="25"/>
    </row>
    <row r="352" spans="13:14" ht="15.6">
      <c r="M352" s="25"/>
      <c r="N352" s="25"/>
    </row>
    <row r="353" spans="13:14" ht="15.6">
      <c r="M353" s="25"/>
      <c r="N353" s="25"/>
    </row>
    <row r="354" spans="13:14" ht="15.6">
      <c r="M354" s="25"/>
      <c r="N354" s="25"/>
    </row>
    <row r="355" spans="13:14" ht="15.6">
      <c r="M355" s="25"/>
      <c r="N355" s="25"/>
    </row>
    <row r="356" spans="13:14" ht="15.6">
      <c r="M356" s="25"/>
      <c r="N356" s="25"/>
    </row>
    <row r="357" spans="13:14" ht="15.6">
      <c r="M357" s="25"/>
      <c r="N357" s="25"/>
    </row>
    <row r="358" spans="13:14" ht="15.6">
      <c r="M358" s="25"/>
      <c r="N358" s="25"/>
    </row>
    <row r="359" spans="13:14" ht="15.6">
      <c r="M359" s="25"/>
      <c r="N359" s="25"/>
    </row>
    <row r="360" spans="13:14" ht="15.6">
      <c r="M360" s="25"/>
      <c r="N360" s="25"/>
    </row>
    <row r="361" spans="13:14" ht="15.6">
      <c r="M361" s="25"/>
      <c r="N361" s="25"/>
    </row>
    <row r="362" spans="13:14" ht="15.6">
      <c r="M362" s="25"/>
      <c r="N362" s="25"/>
    </row>
    <row r="363" spans="13:14" ht="15.6">
      <c r="M363" s="25"/>
      <c r="N363" s="25"/>
    </row>
    <row r="364" spans="13:14" ht="15.6">
      <c r="M364" s="25"/>
      <c r="N364" s="25"/>
    </row>
    <row r="365" spans="13:14" ht="15.6">
      <c r="M365" s="25"/>
      <c r="N365" s="25"/>
    </row>
    <row r="366" spans="13:14" ht="15.6">
      <c r="M366" s="25"/>
      <c r="N366" s="25"/>
    </row>
    <row r="367" spans="13:14" ht="15.6">
      <c r="M367" s="25"/>
      <c r="N367" s="25"/>
    </row>
    <row r="368" spans="13:14" ht="15.6">
      <c r="M368" s="25"/>
      <c r="N368" s="25"/>
    </row>
    <row r="369" spans="13:14" ht="15.6">
      <c r="M369" s="25"/>
      <c r="N369" s="25"/>
    </row>
    <row r="370" spans="13:14" ht="15.6">
      <c r="M370" s="25"/>
      <c r="N370" s="25"/>
    </row>
    <row r="371" spans="13:14" ht="15.6">
      <c r="M371" s="25"/>
      <c r="N371" s="25"/>
    </row>
    <row r="372" spans="13:14" ht="15.6">
      <c r="M372" s="25"/>
      <c r="N372" s="25"/>
    </row>
    <row r="373" spans="13:14" ht="15.6">
      <c r="M373" s="25"/>
      <c r="N373" s="25"/>
    </row>
    <row r="374" spans="13:14" ht="15.6">
      <c r="M374" s="25"/>
      <c r="N374" s="25"/>
    </row>
    <row r="375" spans="13:14" ht="15.6">
      <c r="M375" s="25"/>
      <c r="N375" s="25"/>
    </row>
    <row r="376" spans="13:14" ht="15.6">
      <c r="M376" s="25"/>
      <c r="N376" s="25"/>
    </row>
    <row r="377" spans="13:14" ht="15.6">
      <c r="M377" s="25"/>
      <c r="N377" s="25"/>
    </row>
    <row r="378" spans="13:14" ht="15.6">
      <c r="M378" s="25"/>
      <c r="N378" s="25"/>
    </row>
    <row r="379" spans="13:14" ht="15.6">
      <c r="M379" s="25"/>
      <c r="N379" s="25"/>
    </row>
    <row r="380" spans="13:14" ht="15.6">
      <c r="M380" s="25"/>
      <c r="N380" s="25"/>
    </row>
    <row r="381" spans="13:14" ht="15.6">
      <c r="M381" s="25"/>
      <c r="N381" s="25"/>
    </row>
    <row r="382" spans="13:14" ht="15.6">
      <c r="M382" s="25"/>
      <c r="N382" s="25"/>
    </row>
    <row r="383" spans="13:14" ht="15.6">
      <c r="M383" s="25"/>
      <c r="N383" s="25"/>
    </row>
    <row r="384" spans="13:14" ht="15.6">
      <c r="M384" s="25"/>
      <c r="N384" s="25"/>
    </row>
    <row r="385" spans="13:14" ht="15.6">
      <c r="M385" s="25"/>
      <c r="N385" s="25"/>
    </row>
    <row r="386" spans="13:14" ht="15.6">
      <c r="M386" s="25"/>
      <c r="N386" s="25"/>
    </row>
    <row r="387" spans="13:14" ht="15.6">
      <c r="M387" s="25"/>
      <c r="N387" s="25"/>
    </row>
    <row r="388" spans="13:14" ht="15.6">
      <c r="M388" s="25"/>
      <c r="N388" s="25"/>
    </row>
    <row r="389" spans="13:14" ht="15.6">
      <c r="M389" s="25"/>
      <c r="N389" s="25"/>
    </row>
    <row r="390" spans="13:14" ht="15.6">
      <c r="M390" s="25"/>
      <c r="N390" s="25"/>
    </row>
    <row r="391" spans="13:14" ht="15.6">
      <c r="M391" s="25"/>
      <c r="N391" s="25"/>
    </row>
    <row r="392" spans="13:14" ht="15.6">
      <c r="M392" s="25"/>
      <c r="N392" s="25"/>
    </row>
    <row r="393" spans="13:14" ht="15.6">
      <c r="M393" s="25"/>
      <c r="N393" s="25"/>
    </row>
    <row r="394" spans="13:14" ht="15.6">
      <c r="M394" s="25"/>
      <c r="N394" s="25"/>
    </row>
    <row r="395" spans="13:14" ht="15.6">
      <c r="M395" s="25"/>
      <c r="N395" s="25"/>
    </row>
    <row r="396" spans="13:14" ht="15.6">
      <c r="M396" s="25"/>
      <c r="N396" s="25"/>
    </row>
    <row r="397" spans="13:14" ht="15.6">
      <c r="M397" s="25"/>
      <c r="N397" s="25"/>
    </row>
    <row r="398" spans="13:14" ht="15.6">
      <c r="M398" s="25"/>
      <c r="N398" s="25"/>
    </row>
    <row r="399" spans="13:14" ht="15.6">
      <c r="M399" s="25"/>
      <c r="N399" s="25"/>
    </row>
    <row r="400" spans="13:14" ht="15.6">
      <c r="M400" s="25"/>
      <c r="N400" s="25"/>
    </row>
    <row r="401" spans="13:14" ht="15.6">
      <c r="M401" s="25"/>
      <c r="N401" s="25"/>
    </row>
    <row r="402" spans="13:14" ht="15.6">
      <c r="M402" s="25"/>
      <c r="N402" s="25"/>
    </row>
    <row r="403" spans="13:14" ht="15.6">
      <c r="M403" s="25"/>
      <c r="N403" s="25"/>
    </row>
    <row r="404" spans="13:14" ht="15.6">
      <c r="M404" s="25"/>
      <c r="N404" s="25"/>
    </row>
    <row r="405" spans="13:14" ht="15.6">
      <c r="M405" s="25"/>
      <c r="N405" s="25"/>
    </row>
    <row r="406" spans="13:14" ht="15.6">
      <c r="M406" s="25"/>
      <c r="N406" s="25"/>
    </row>
    <row r="407" spans="13:14" ht="15.6">
      <c r="M407" s="25"/>
      <c r="N407" s="25"/>
    </row>
    <row r="408" spans="13:14" ht="15.6">
      <c r="M408" s="25"/>
      <c r="N408" s="25"/>
    </row>
    <row r="409" spans="13:14" ht="15.6">
      <c r="M409" s="25"/>
      <c r="N409" s="25"/>
    </row>
    <row r="410" spans="13:14" ht="15.6">
      <c r="M410" s="25"/>
      <c r="N410" s="25"/>
    </row>
    <row r="411" spans="13:14" ht="15.6">
      <c r="M411" s="25"/>
      <c r="N411" s="25"/>
    </row>
    <row r="412" spans="13:14" ht="15.6">
      <c r="M412" s="25"/>
      <c r="N412" s="25"/>
    </row>
    <row r="413" spans="13:14" ht="15.6">
      <c r="M413" s="25"/>
      <c r="N413" s="25"/>
    </row>
    <row r="414" spans="13:14" ht="15.6">
      <c r="M414" s="25"/>
      <c r="N414" s="25"/>
    </row>
    <row r="415" spans="13:14" ht="15.6">
      <c r="M415" s="25"/>
      <c r="N415" s="25"/>
    </row>
    <row r="416" spans="13:14" ht="15.6">
      <c r="M416" s="25"/>
      <c r="N416" s="25"/>
    </row>
    <row r="417" spans="13:14" ht="15.6">
      <c r="M417" s="25"/>
      <c r="N417" s="25"/>
    </row>
    <row r="418" spans="13:14" ht="15.6">
      <c r="M418" s="25"/>
      <c r="N418" s="25"/>
    </row>
    <row r="419" spans="13:14" ht="15.6">
      <c r="M419" s="25"/>
      <c r="N419" s="25"/>
    </row>
    <row r="420" spans="13:14" ht="15.6">
      <c r="M420" s="25"/>
      <c r="N420" s="25"/>
    </row>
    <row r="421" spans="13:14" ht="15.6">
      <c r="M421" s="25"/>
      <c r="N421" s="25"/>
    </row>
    <row r="422" spans="13:14" ht="15.6">
      <c r="M422" s="25"/>
      <c r="N422" s="25"/>
    </row>
    <row r="423" spans="13:14" ht="15.6">
      <c r="M423" s="25"/>
      <c r="N423" s="25"/>
    </row>
    <row r="424" spans="13:14" ht="15.6">
      <c r="M424" s="25"/>
      <c r="N424" s="25"/>
    </row>
    <row r="425" spans="13:14" ht="15.6">
      <c r="M425" s="25"/>
      <c r="N425" s="25"/>
    </row>
    <row r="426" spans="13:14" ht="15.6">
      <c r="M426" s="25"/>
      <c r="N426" s="25"/>
    </row>
    <row r="427" spans="13:14" ht="15.6">
      <c r="M427" s="25"/>
      <c r="N427" s="25"/>
    </row>
    <row r="428" spans="13:14" ht="15.6">
      <c r="M428" s="25"/>
      <c r="N428" s="25"/>
    </row>
    <row r="429" spans="13:14" ht="15.6">
      <c r="M429" s="25"/>
      <c r="N429" s="25"/>
    </row>
    <row r="430" spans="13:14" ht="15.6">
      <c r="M430" s="25"/>
      <c r="N430" s="25"/>
    </row>
    <row r="431" spans="13:14" ht="15.6">
      <c r="M431" s="25"/>
      <c r="N431" s="25"/>
    </row>
    <row r="432" spans="13:14" ht="15.6">
      <c r="M432" s="25"/>
      <c r="N432" s="25"/>
    </row>
    <row r="433" spans="13:14" ht="15.6">
      <c r="M433" s="25"/>
      <c r="N433" s="25"/>
    </row>
    <row r="434" spans="13:14" ht="15.6">
      <c r="M434" s="25"/>
      <c r="N434" s="25"/>
    </row>
    <row r="435" spans="13:14" ht="15.6">
      <c r="M435" s="25"/>
      <c r="N435" s="25"/>
    </row>
    <row r="436" spans="13:14" ht="15.6">
      <c r="M436" s="25"/>
      <c r="N436" s="25"/>
    </row>
    <row r="437" spans="13:14" ht="15.6">
      <c r="M437" s="25"/>
      <c r="N437" s="25"/>
    </row>
    <row r="438" spans="13:14" ht="15.6">
      <c r="M438" s="25"/>
      <c r="N438" s="25"/>
    </row>
    <row r="439" spans="13:14" ht="15.6">
      <c r="M439" s="25"/>
      <c r="N439" s="25"/>
    </row>
    <row r="440" spans="13:14" ht="15.6">
      <c r="M440" s="25"/>
      <c r="N440" s="25"/>
    </row>
    <row r="441" spans="13:14" ht="15.6">
      <c r="M441" s="25"/>
      <c r="N441" s="25"/>
    </row>
    <row r="442" spans="13:14" ht="15.6">
      <c r="M442" s="25"/>
      <c r="N442" s="25"/>
    </row>
    <row r="443" spans="13:14" ht="15.6">
      <c r="M443" s="25"/>
      <c r="N443" s="25"/>
    </row>
    <row r="444" spans="13:14" ht="15.6">
      <c r="M444" s="25"/>
      <c r="N444" s="25"/>
    </row>
    <row r="445" spans="13:14" ht="15.6">
      <c r="M445" s="25"/>
      <c r="N445" s="25"/>
    </row>
    <row r="446" spans="13:14" ht="15.6">
      <c r="M446" s="25"/>
      <c r="N446" s="25"/>
    </row>
    <row r="447" spans="13:14" ht="15.6">
      <c r="M447" s="25"/>
      <c r="N447" s="25"/>
    </row>
    <row r="448" spans="13:14" ht="15.6">
      <c r="M448" s="25"/>
      <c r="N448" s="25"/>
    </row>
    <row r="449" spans="13:14" ht="15.6">
      <c r="M449" s="25"/>
      <c r="N449" s="25"/>
    </row>
    <row r="450" spans="13:14" ht="15.6">
      <c r="M450" s="25"/>
      <c r="N450" s="25"/>
    </row>
    <row r="451" spans="13:14" ht="15.6">
      <c r="M451" s="25"/>
      <c r="N451" s="25"/>
    </row>
    <row r="452" spans="13:14" ht="15.6">
      <c r="M452" s="25"/>
      <c r="N452" s="25"/>
    </row>
    <row r="453" spans="13:14" ht="15.6">
      <c r="M453" s="25"/>
      <c r="N453" s="25"/>
    </row>
    <row r="454" spans="13:14" ht="15.6">
      <c r="M454" s="25"/>
      <c r="N454" s="25"/>
    </row>
    <row r="455" spans="13:14" ht="15.6">
      <c r="M455" s="25"/>
      <c r="N455" s="25"/>
    </row>
    <row r="456" spans="13:14" ht="15.6">
      <c r="M456" s="25"/>
      <c r="N456" s="25"/>
    </row>
    <row r="457" spans="13:14" ht="15.6">
      <c r="M457" s="25"/>
      <c r="N457" s="25"/>
    </row>
    <row r="458" spans="13:14" ht="15.6">
      <c r="M458" s="25"/>
      <c r="N458" s="25"/>
    </row>
    <row r="459" spans="13:14" ht="15.6">
      <c r="M459" s="25"/>
      <c r="N459" s="25"/>
    </row>
    <row r="460" spans="13:14" ht="15.6">
      <c r="M460" s="25"/>
      <c r="N460" s="25"/>
    </row>
    <row r="461" spans="13:14" ht="15.6">
      <c r="M461" s="25"/>
      <c r="N461" s="25"/>
    </row>
    <row r="462" spans="13:14" ht="15.6">
      <c r="M462" s="25"/>
      <c r="N462" s="25"/>
    </row>
    <row r="463" spans="13:14" ht="15.6">
      <c r="M463" s="25"/>
      <c r="N463" s="25"/>
    </row>
    <row r="464" spans="13:14" ht="15.6">
      <c r="M464" s="25"/>
      <c r="N464" s="25"/>
    </row>
    <row r="465" spans="13:14" ht="15.6">
      <c r="M465" s="25"/>
      <c r="N465" s="25"/>
    </row>
    <row r="466" spans="13:14" ht="15.6">
      <c r="M466" s="25"/>
      <c r="N466" s="25"/>
    </row>
    <row r="467" spans="13:14" ht="15.6">
      <c r="M467" s="25"/>
      <c r="N467" s="25"/>
    </row>
    <row r="468" spans="13:14" ht="15.6">
      <c r="M468" s="25"/>
      <c r="N468" s="25"/>
    </row>
    <row r="469" spans="13:14" ht="15.6">
      <c r="M469" s="25"/>
      <c r="N469" s="25"/>
    </row>
    <row r="470" spans="13:14" ht="15.6">
      <c r="M470" s="25"/>
      <c r="N470" s="25"/>
    </row>
    <row r="471" spans="13:14" ht="15.6">
      <c r="M471" s="25"/>
      <c r="N471" s="25"/>
    </row>
    <row r="472" spans="13:14" ht="15.6">
      <c r="M472" s="25"/>
      <c r="N472" s="25"/>
    </row>
    <row r="473" spans="13:14" ht="15.6">
      <c r="M473" s="25"/>
      <c r="N473" s="25"/>
    </row>
    <row r="474" spans="13:14" ht="15.6">
      <c r="M474" s="25"/>
      <c r="N474" s="25"/>
    </row>
    <row r="475" spans="13:14" ht="15.6">
      <c r="M475" s="25"/>
      <c r="N475" s="25"/>
    </row>
    <row r="476" spans="13:14" ht="15.6">
      <c r="M476" s="25"/>
      <c r="N476" s="25"/>
    </row>
    <row r="477" spans="13:14" ht="15.6">
      <c r="M477" s="25"/>
      <c r="N477" s="25"/>
    </row>
    <row r="478" spans="13:14" ht="15.6">
      <c r="M478" s="25"/>
      <c r="N478" s="25"/>
    </row>
    <row r="479" spans="13:14" ht="15.6">
      <c r="M479" s="25"/>
      <c r="N479" s="25"/>
    </row>
    <row r="480" spans="13:14" ht="15.6">
      <c r="M480" s="25"/>
      <c r="N480" s="25"/>
    </row>
    <row r="481" spans="13:14" ht="15.6">
      <c r="M481" s="25"/>
      <c r="N481" s="25"/>
    </row>
    <row r="482" spans="13:14" ht="15.6">
      <c r="M482" s="25"/>
      <c r="N482" s="25"/>
    </row>
    <row r="483" spans="13:14" ht="15.6">
      <c r="M483" s="25"/>
      <c r="N483" s="25"/>
    </row>
    <row r="484" spans="13:14" ht="15.6">
      <c r="M484" s="25"/>
      <c r="N484" s="25"/>
    </row>
    <row r="485" spans="13:14" ht="15.6">
      <c r="M485" s="25"/>
      <c r="N485" s="25"/>
    </row>
    <row r="486" spans="13:14" ht="15.6">
      <c r="M486" s="25"/>
      <c r="N486" s="25"/>
    </row>
    <row r="487" spans="13:14" ht="15.6">
      <c r="M487" s="25"/>
      <c r="N487" s="25"/>
    </row>
    <row r="488" spans="13:14" ht="15.6">
      <c r="M488" s="25"/>
      <c r="N488" s="25"/>
    </row>
    <row r="489" spans="13:14" ht="15.6">
      <c r="M489" s="25"/>
      <c r="N489" s="25"/>
    </row>
    <row r="490" spans="13:14" ht="15.6">
      <c r="M490" s="25"/>
      <c r="N490" s="25"/>
    </row>
    <row r="491" spans="13:14" ht="15.6">
      <c r="M491" s="25"/>
      <c r="N491" s="25"/>
    </row>
    <row r="492" spans="13:14" ht="15.6">
      <c r="M492" s="25"/>
      <c r="N492" s="25"/>
    </row>
    <row r="493" spans="13:14" ht="15.6">
      <c r="M493" s="25"/>
      <c r="N493" s="25"/>
    </row>
    <row r="494" spans="13:14" ht="15.6">
      <c r="M494" s="25"/>
      <c r="N494" s="25"/>
    </row>
    <row r="495" spans="13:14" ht="15.6">
      <c r="M495" s="25"/>
      <c r="N495" s="25"/>
    </row>
    <row r="496" spans="13:14" ht="15.6">
      <c r="M496" s="25"/>
      <c r="N496" s="25"/>
    </row>
    <row r="497" spans="13:14" ht="15.6">
      <c r="M497" s="25"/>
      <c r="N497" s="25"/>
    </row>
    <row r="498" spans="13:14" ht="15.6">
      <c r="M498" s="25"/>
      <c r="N498" s="25"/>
    </row>
    <row r="499" spans="13:14" ht="15.6">
      <c r="M499" s="25"/>
      <c r="N499" s="25"/>
    </row>
    <row r="500" spans="13:14" ht="15.6">
      <c r="M500" s="25"/>
      <c r="N500" s="25"/>
    </row>
    <row r="501" spans="13:14" ht="15.6">
      <c r="M501" s="25"/>
      <c r="N501" s="25"/>
    </row>
    <row r="502" spans="13:14" ht="15.6">
      <c r="M502" s="25"/>
      <c r="N502" s="25"/>
    </row>
    <row r="503" spans="13:14" ht="15.6">
      <c r="M503" s="25"/>
      <c r="N503" s="25"/>
    </row>
    <row r="504" spans="13:14" ht="15.6">
      <c r="M504" s="25"/>
      <c r="N504" s="25"/>
    </row>
    <row r="505" spans="13:14" ht="15.6">
      <c r="M505" s="25"/>
      <c r="N505" s="25"/>
    </row>
    <row r="506" spans="13:14" ht="15.6">
      <c r="M506" s="25"/>
      <c r="N506" s="25"/>
    </row>
    <row r="507" spans="13:14" ht="15.6">
      <c r="M507" s="25"/>
      <c r="N507" s="25"/>
    </row>
    <row r="508" spans="13:14" ht="15.6">
      <c r="M508" s="25"/>
      <c r="N508" s="25"/>
    </row>
    <row r="509" spans="13:14" ht="15.6">
      <c r="M509" s="25"/>
      <c r="N509" s="25"/>
    </row>
    <row r="510" spans="13:14" ht="15.6">
      <c r="M510" s="25"/>
      <c r="N510" s="25"/>
    </row>
    <row r="511" spans="13:14" ht="15.6">
      <c r="M511" s="25"/>
      <c r="N511" s="25"/>
    </row>
    <row r="512" spans="13:14" ht="15.6">
      <c r="M512" s="25"/>
      <c r="N512" s="25"/>
    </row>
    <row r="513" spans="13:14" ht="15.6">
      <c r="M513" s="25"/>
      <c r="N513" s="25"/>
    </row>
    <row r="514" spans="13:14" ht="15.6">
      <c r="M514" s="25"/>
      <c r="N514" s="25"/>
    </row>
    <row r="515" spans="13:14" ht="15.6">
      <c r="M515" s="25"/>
      <c r="N515" s="25"/>
    </row>
    <row r="516" spans="13:14" ht="15.6">
      <c r="M516" s="25"/>
      <c r="N516" s="25"/>
    </row>
    <row r="517" spans="13:14" ht="15.6">
      <c r="M517" s="25"/>
      <c r="N517" s="25"/>
    </row>
    <row r="518" spans="13:14" ht="15.6">
      <c r="M518" s="25"/>
      <c r="N518" s="25"/>
    </row>
    <row r="519" spans="13:14" ht="15.6">
      <c r="M519" s="25"/>
      <c r="N519" s="25"/>
    </row>
    <row r="520" spans="13:14" ht="15.6">
      <c r="M520" s="25"/>
      <c r="N520" s="25"/>
    </row>
    <row r="521" spans="13:14" ht="15.6">
      <c r="M521" s="25"/>
      <c r="N521" s="25"/>
    </row>
    <row r="522" spans="13:14" ht="15.6">
      <c r="M522" s="25"/>
      <c r="N522" s="25"/>
    </row>
    <row r="523" spans="13:14" ht="15.6">
      <c r="M523" s="25"/>
      <c r="N523" s="25"/>
    </row>
    <row r="524" spans="13:14" ht="15.6">
      <c r="M524" s="25"/>
      <c r="N524" s="25"/>
    </row>
    <row r="525" spans="13:14" ht="15.6">
      <c r="M525" s="25"/>
      <c r="N525" s="25"/>
    </row>
    <row r="526" spans="13:14" ht="15.6">
      <c r="M526" s="25"/>
      <c r="N526" s="25"/>
    </row>
    <row r="527" spans="13:14" ht="15.6">
      <c r="M527" s="25"/>
      <c r="N527" s="25"/>
    </row>
    <row r="528" spans="13:14" ht="15.6">
      <c r="M528" s="25"/>
      <c r="N528" s="25"/>
    </row>
    <row r="529" spans="13:14" ht="15.6">
      <c r="M529" s="25"/>
      <c r="N529" s="25"/>
    </row>
    <row r="530" spans="13:14" ht="15.6">
      <c r="M530" s="25"/>
      <c r="N530" s="25"/>
    </row>
    <row r="531" spans="13:14" ht="15.6">
      <c r="M531" s="25"/>
      <c r="N531" s="25"/>
    </row>
    <row r="532" spans="13:14" ht="15.6">
      <c r="M532" s="25"/>
      <c r="N532" s="25"/>
    </row>
    <row r="533" spans="13:14" ht="15.6">
      <c r="M533" s="25"/>
      <c r="N533" s="25"/>
    </row>
    <row r="534" spans="13:14" ht="15.6">
      <c r="M534" s="25"/>
      <c r="N534" s="25"/>
    </row>
    <row r="535" spans="13:14" ht="15.6">
      <c r="M535" s="25"/>
      <c r="N535" s="25"/>
    </row>
    <row r="536" spans="13:14" ht="15.6">
      <c r="M536" s="25"/>
      <c r="N536" s="25"/>
    </row>
    <row r="537" spans="13:14" ht="15.6">
      <c r="M537" s="25"/>
      <c r="N537" s="25"/>
    </row>
    <row r="538" spans="13:14" ht="15.6">
      <c r="M538" s="25"/>
      <c r="N538" s="25"/>
    </row>
    <row r="539" spans="13:14" ht="15.6">
      <c r="M539" s="25"/>
      <c r="N539" s="25"/>
    </row>
    <row r="540" spans="13:14" ht="15.6">
      <c r="M540" s="25"/>
      <c r="N540" s="25"/>
    </row>
    <row r="541" spans="13:14" ht="15.6">
      <c r="M541" s="25"/>
      <c r="N541" s="25"/>
    </row>
    <row r="542" spans="13:14" ht="15.6">
      <c r="M542" s="25"/>
      <c r="N542" s="25"/>
    </row>
    <row r="543" spans="13:14" ht="15.6">
      <c r="M543" s="25"/>
      <c r="N543" s="25"/>
    </row>
    <row r="544" spans="13:14" ht="15.6">
      <c r="M544" s="25"/>
      <c r="N544" s="25"/>
    </row>
    <row r="545" spans="13:14" ht="15.6">
      <c r="M545" s="25"/>
      <c r="N545" s="25"/>
    </row>
    <row r="546" spans="13:14" ht="15.6">
      <c r="M546" s="25"/>
      <c r="N546" s="25"/>
    </row>
    <row r="547" spans="13:14" ht="15.6">
      <c r="M547" s="25"/>
      <c r="N547" s="25"/>
    </row>
    <row r="548" spans="13:14" ht="15.6">
      <c r="M548" s="25"/>
      <c r="N548" s="25"/>
    </row>
    <row r="549" spans="13:14" ht="15.6">
      <c r="M549" s="25"/>
      <c r="N549" s="25"/>
    </row>
    <row r="550" spans="13:14" ht="15.6">
      <c r="M550" s="25"/>
      <c r="N550" s="25"/>
    </row>
    <row r="551" spans="13:14" ht="15.6">
      <c r="M551" s="25"/>
      <c r="N551" s="25"/>
    </row>
    <row r="552" spans="13:14" ht="15.6">
      <c r="M552" s="25"/>
      <c r="N552" s="25"/>
    </row>
    <row r="553" spans="13:14" ht="15.6">
      <c r="M553" s="25"/>
      <c r="N553" s="25"/>
    </row>
    <row r="554" spans="13:14" ht="15.6">
      <c r="M554" s="25"/>
      <c r="N554" s="25"/>
    </row>
    <row r="555" spans="13:14" ht="15.6">
      <c r="M555" s="25"/>
      <c r="N555" s="25"/>
    </row>
    <row r="556" spans="13:14" ht="15.6">
      <c r="M556" s="25"/>
      <c r="N556" s="25"/>
    </row>
    <row r="557" spans="13:14" ht="15.6">
      <c r="M557" s="25"/>
      <c r="N557" s="25"/>
    </row>
    <row r="558" spans="13:14" ht="15.6">
      <c r="M558" s="25"/>
      <c r="N558" s="25"/>
    </row>
    <row r="559" spans="13:14" ht="15.6">
      <c r="M559" s="25"/>
      <c r="N559" s="25"/>
    </row>
    <row r="560" spans="13:14" ht="15.6">
      <c r="M560" s="25"/>
      <c r="N560" s="25"/>
    </row>
    <row r="561" spans="13:14" ht="15.6">
      <c r="M561" s="25"/>
      <c r="N561" s="25"/>
    </row>
    <row r="562" spans="13:14" ht="15.6">
      <c r="M562" s="25"/>
      <c r="N562" s="25"/>
    </row>
    <row r="563" spans="13:14" ht="15.6">
      <c r="M563" s="25"/>
      <c r="N563" s="25"/>
    </row>
    <row r="564" spans="13:14" ht="15.6">
      <c r="M564" s="25"/>
      <c r="N564" s="25"/>
    </row>
    <row r="565" spans="13:14" ht="15.6">
      <c r="M565" s="25"/>
      <c r="N565" s="25"/>
    </row>
    <row r="566" spans="13:14" ht="15.6">
      <c r="M566" s="25"/>
      <c r="N566" s="25"/>
    </row>
    <row r="567" spans="13:14" ht="15.6">
      <c r="M567" s="25"/>
      <c r="N567" s="25"/>
    </row>
    <row r="568" spans="13:14" ht="15.6">
      <c r="M568" s="25"/>
      <c r="N568" s="25"/>
    </row>
    <row r="569" spans="13:14" ht="15.6">
      <c r="M569" s="25"/>
      <c r="N569" s="25"/>
    </row>
    <row r="570" spans="13:14" ht="15.6">
      <c r="M570" s="25"/>
      <c r="N570" s="25"/>
    </row>
    <row r="571" spans="13:14" ht="15.6">
      <c r="M571" s="25"/>
      <c r="N571" s="25"/>
    </row>
    <row r="572" spans="13:14" ht="15.6">
      <c r="M572" s="25"/>
      <c r="N572" s="25"/>
    </row>
    <row r="573" spans="13:14" ht="15.6">
      <c r="M573" s="25"/>
      <c r="N573" s="25"/>
    </row>
    <row r="574" spans="13:14" ht="15.6">
      <c r="M574" s="25"/>
      <c r="N574" s="25"/>
    </row>
    <row r="575" spans="13:14" ht="15.6">
      <c r="M575" s="25"/>
      <c r="N575" s="25"/>
    </row>
    <row r="576" spans="13:14" ht="15.6">
      <c r="M576" s="25"/>
      <c r="N576" s="25"/>
    </row>
    <row r="577" spans="13:14" ht="15.6">
      <c r="M577" s="25"/>
      <c r="N577" s="25"/>
    </row>
    <row r="578" spans="13:14" ht="15.6">
      <c r="M578" s="25"/>
      <c r="N578" s="25"/>
    </row>
    <row r="579" spans="13:14" ht="15.6">
      <c r="M579" s="25"/>
      <c r="N579" s="25"/>
    </row>
    <row r="580" spans="13:14" ht="15.6">
      <c r="M580" s="25"/>
      <c r="N580" s="25"/>
    </row>
    <row r="581" spans="13:14" ht="15.6">
      <c r="M581" s="25"/>
      <c r="N581" s="25"/>
    </row>
    <row r="582" spans="13:14" ht="15.6">
      <c r="M582" s="25"/>
      <c r="N582" s="25"/>
    </row>
    <row r="583" spans="13:14" ht="15.6">
      <c r="M583" s="25"/>
      <c r="N583" s="25"/>
    </row>
    <row r="584" spans="13:14" ht="15.6">
      <c r="M584" s="25"/>
      <c r="N584" s="25"/>
    </row>
    <row r="585" spans="13:14" ht="15.6">
      <c r="M585" s="25"/>
      <c r="N585" s="25"/>
    </row>
    <row r="586" spans="13:14" ht="15.6">
      <c r="M586" s="25"/>
      <c r="N586" s="25"/>
    </row>
    <row r="587" spans="13:14" ht="15.6">
      <c r="M587" s="25"/>
      <c r="N587" s="25"/>
    </row>
    <row r="588" spans="13:14" ht="15.6">
      <c r="M588" s="25"/>
      <c r="N588" s="25"/>
    </row>
    <row r="589" spans="13:14" ht="15.6">
      <c r="M589" s="25"/>
      <c r="N589" s="25"/>
    </row>
    <row r="590" spans="13:14" ht="15.6">
      <c r="M590" s="25"/>
      <c r="N590" s="25"/>
    </row>
    <row r="591" spans="13:14" ht="15.6">
      <c r="M591" s="25"/>
      <c r="N591" s="25"/>
    </row>
    <row r="592" spans="13:14" ht="15.6">
      <c r="M592" s="25"/>
      <c r="N592" s="25"/>
    </row>
    <row r="593" spans="13:14" ht="15.6">
      <c r="M593" s="25"/>
      <c r="N593" s="25"/>
    </row>
    <row r="594" spans="13:14" ht="15.6">
      <c r="M594" s="25"/>
      <c r="N594" s="25"/>
    </row>
    <row r="595" spans="13:14" ht="15.6">
      <c r="M595" s="25"/>
      <c r="N595" s="25"/>
    </row>
    <row r="596" spans="13:14" ht="15.6">
      <c r="M596" s="25"/>
      <c r="N596" s="25"/>
    </row>
    <row r="597" spans="13:14" ht="15.6">
      <c r="M597" s="25"/>
      <c r="N597" s="25"/>
    </row>
    <row r="598" spans="13:14" ht="15.6">
      <c r="M598" s="25"/>
      <c r="N598" s="25"/>
    </row>
    <row r="599" spans="13:14" ht="15.6">
      <c r="M599" s="25"/>
      <c r="N599" s="25"/>
    </row>
    <row r="600" spans="13:14" ht="15.6">
      <c r="M600" s="25"/>
      <c r="N600" s="25"/>
    </row>
    <row r="601" spans="13:14" ht="15.6">
      <c r="M601" s="25"/>
      <c r="N601" s="25"/>
    </row>
    <row r="602" spans="13:14" ht="15.6">
      <c r="M602" s="25"/>
      <c r="N602" s="25"/>
    </row>
    <row r="603" spans="13:14" ht="15.6">
      <c r="M603" s="25"/>
      <c r="N603" s="25"/>
    </row>
    <row r="604" spans="13:14" ht="15.6">
      <c r="M604" s="25"/>
      <c r="N604" s="25"/>
    </row>
    <row r="605" spans="13:14" ht="15.6">
      <c r="M605" s="25"/>
      <c r="N605" s="25"/>
    </row>
    <row r="606" spans="13:14" ht="15.6">
      <c r="M606" s="25"/>
      <c r="N606" s="25"/>
    </row>
    <row r="607" spans="13:14" ht="15.6">
      <c r="M607" s="25"/>
      <c r="N607" s="25"/>
    </row>
    <row r="608" spans="13:14" ht="15.6">
      <c r="M608" s="25"/>
      <c r="N608" s="25"/>
    </row>
    <row r="609" spans="13:14" ht="15.6">
      <c r="M609" s="25"/>
      <c r="N609" s="25"/>
    </row>
    <row r="610" spans="13:14" ht="15.6">
      <c r="M610" s="25"/>
      <c r="N610" s="25"/>
    </row>
    <row r="611" spans="13:14" ht="15.6">
      <c r="M611" s="25"/>
      <c r="N611" s="25"/>
    </row>
    <row r="612" spans="13:14" ht="15.6">
      <c r="M612" s="25"/>
      <c r="N612" s="25"/>
    </row>
    <row r="613" spans="13:14" ht="15.6">
      <c r="M613" s="25"/>
      <c r="N613" s="25"/>
    </row>
    <row r="614" spans="13:14" ht="15.6">
      <c r="M614" s="25"/>
      <c r="N614" s="25"/>
    </row>
    <row r="615" spans="13:14" ht="15.6">
      <c r="M615" s="25"/>
      <c r="N615" s="25"/>
    </row>
    <row r="616" spans="13:14" ht="15.6">
      <c r="M616" s="25"/>
      <c r="N616" s="25"/>
    </row>
    <row r="617" spans="13:14" ht="15.6">
      <c r="M617" s="25"/>
      <c r="N617" s="25"/>
    </row>
    <row r="618" spans="13:14" ht="15.6">
      <c r="M618" s="25"/>
      <c r="N618" s="25"/>
    </row>
    <row r="619" spans="13:14" ht="15.6">
      <c r="M619" s="25"/>
      <c r="N619" s="25"/>
    </row>
    <row r="620" spans="13:14" ht="15.6">
      <c r="M620" s="25"/>
      <c r="N620" s="25"/>
    </row>
    <row r="621" spans="13:14" ht="15.6">
      <c r="M621" s="25"/>
      <c r="N621" s="25"/>
    </row>
    <row r="622" spans="13:14" ht="15.6">
      <c r="M622" s="25"/>
      <c r="N622" s="25"/>
    </row>
    <row r="623" spans="13:14" ht="15.6">
      <c r="M623" s="25"/>
      <c r="N623" s="25"/>
    </row>
    <row r="624" spans="13:14" ht="15.6">
      <c r="M624" s="25"/>
      <c r="N624" s="25"/>
    </row>
    <row r="625" spans="13:14" ht="15.6">
      <c r="M625" s="25"/>
      <c r="N625" s="25"/>
    </row>
    <row r="626" spans="13:14" ht="15.6">
      <c r="M626" s="25"/>
      <c r="N626" s="25"/>
    </row>
    <row r="627" spans="13:14" ht="15.6">
      <c r="M627" s="25"/>
      <c r="N627" s="25"/>
    </row>
    <row r="628" spans="13:14" ht="15.6">
      <c r="M628" s="25"/>
      <c r="N628" s="25"/>
    </row>
    <row r="629" spans="13:14" ht="15.6">
      <c r="M629" s="25"/>
      <c r="N629" s="25"/>
    </row>
    <row r="630" spans="13:14" ht="15.6">
      <c r="M630" s="25"/>
      <c r="N630" s="25"/>
    </row>
    <row r="631" spans="13:14" ht="15.6">
      <c r="M631" s="25"/>
      <c r="N631" s="25"/>
    </row>
    <row r="632" spans="13:14" ht="15.6">
      <c r="M632" s="25"/>
      <c r="N632" s="25"/>
    </row>
    <row r="633" spans="13:14" ht="15.6">
      <c r="M633" s="25"/>
      <c r="N633" s="25"/>
    </row>
    <row r="634" spans="13:14" ht="15.6">
      <c r="M634" s="25"/>
      <c r="N634" s="25"/>
    </row>
    <row r="635" spans="13:14" ht="15.6">
      <c r="M635" s="25"/>
      <c r="N635" s="25"/>
    </row>
    <row r="636" spans="13:14" ht="15.6">
      <c r="M636" s="25"/>
      <c r="N636" s="25"/>
    </row>
    <row r="637" spans="13:14" ht="15.6">
      <c r="M637" s="25"/>
      <c r="N637" s="25"/>
    </row>
    <row r="638" spans="13:14" ht="15.6">
      <c r="M638" s="25"/>
      <c r="N638" s="25"/>
    </row>
    <row r="639" spans="13:14" ht="15.6">
      <c r="M639" s="25"/>
      <c r="N639" s="25"/>
    </row>
    <row r="640" spans="13:14" ht="15.6">
      <c r="M640" s="25"/>
      <c r="N640" s="25"/>
    </row>
    <row r="641" spans="13:14" ht="15.6">
      <c r="M641" s="25"/>
      <c r="N641" s="25"/>
    </row>
    <row r="642" spans="13:14" ht="15.6">
      <c r="M642" s="25"/>
      <c r="N642" s="25"/>
    </row>
    <row r="643" spans="13:14" ht="15.6">
      <c r="M643" s="25"/>
      <c r="N643" s="25"/>
    </row>
    <row r="644" spans="13:14" ht="15.6">
      <c r="M644" s="25"/>
      <c r="N644" s="25"/>
    </row>
    <row r="645" spans="13:14" ht="15.6">
      <c r="M645" s="25"/>
      <c r="N645" s="25"/>
    </row>
    <row r="646" spans="13:14" ht="15.6">
      <c r="M646" s="25"/>
      <c r="N646" s="25"/>
    </row>
    <row r="647" spans="13:14" ht="15.6">
      <c r="M647" s="25"/>
      <c r="N647" s="25"/>
    </row>
    <row r="648" spans="13:14" ht="15.6">
      <c r="M648" s="25"/>
      <c r="N648" s="25"/>
    </row>
    <row r="649" spans="13:14" ht="15.6">
      <c r="M649" s="25"/>
      <c r="N649" s="25"/>
    </row>
    <row r="650" spans="13:14" ht="15.6">
      <c r="M650" s="25"/>
      <c r="N650" s="25"/>
    </row>
    <row r="651" spans="13:14" ht="15.6">
      <c r="M651" s="25"/>
      <c r="N651" s="25"/>
    </row>
    <row r="652" spans="13:14" ht="15.6">
      <c r="M652" s="25"/>
      <c r="N652" s="25"/>
    </row>
    <row r="653" spans="13:14" ht="15.6">
      <c r="M653" s="25"/>
      <c r="N653" s="25"/>
    </row>
    <row r="654" spans="13:14" ht="15.6">
      <c r="M654" s="25"/>
      <c r="N654" s="25"/>
    </row>
    <row r="655" spans="13:14" ht="15.6">
      <c r="M655" s="25"/>
      <c r="N655" s="25"/>
    </row>
    <row r="656" spans="13:14" ht="15.6">
      <c r="M656" s="25"/>
      <c r="N656" s="25"/>
    </row>
    <row r="657" spans="13:14" ht="15.6">
      <c r="M657" s="25"/>
      <c r="N657" s="25"/>
    </row>
    <row r="658" spans="13:14" ht="15.6">
      <c r="M658" s="25"/>
      <c r="N658" s="25"/>
    </row>
    <row r="659" spans="13:14" ht="15.6">
      <c r="M659" s="25"/>
      <c r="N659" s="25"/>
    </row>
    <row r="660" spans="13:14" ht="15.6">
      <c r="M660" s="25"/>
      <c r="N660" s="25"/>
    </row>
    <row r="661" spans="13:14" ht="15.6">
      <c r="M661" s="25"/>
      <c r="N661" s="25"/>
    </row>
    <row r="662" spans="13:14" ht="15.6">
      <c r="M662" s="25"/>
      <c r="N662" s="25"/>
    </row>
    <row r="663" spans="13:14" ht="15.6">
      <c r="M663" s="25"/>
      <c r="N663" s="25"/>
    </row>
    <row r="664" spans="13:14" ht="15.6">
      <c r="M664" s="25"/>
      <c r="N664" s="25"/>
    </row>
    <row r="665" spans="13:14" ht="15.6">
      <c r="M665" s="25"/>
      <c r="N665" s="25"/>
    </row>
    <row r="666" spans="13:14" ht="15.6">
      <c r="M666" s="25"/>
      <c r="N666" s="25"/>
    </row>
    <row r="667" spans="13:14" ht="15.6">
      <c r="M667" s="25"/>
      <c r="N667" s="25"/>
    </row>
    <row r="668" spans="13:14" ht="15.6">
      <c r="M668" s="25"/>
      <c r="N668" s="25"/>
    </row>
    <row r="669" spans="13:14" ht="15.6">
      <c r="M669" s="25"/>
      <c r="N669" s="25"/>
    </row>
    <row r="670" spans="13:14" ht="15.6">
      <c r="M670" s="25"/>
      <c r="N670" s="25"/>
    </row>
    <row r="671" spans="13:14" ht="15.6">
      <c r="M671" s="25"/>
      <c r="N671" s="25"/>
    </row>
    <row r="672" spans="13:14" ht="15.6">
      <c r="M672" s="25"/>
      <c r="N672" s="25"/>
    </row>
    <row r="673" spans="13:14" ht="15.6">
      <c r="M673" s="25"/>
      <c r="N673" s="25"/>
    </row>
    <row r="674" spans="13:14" ht="15.6">
      <c r="M674" s="25"/>
      <c r="N674" s="25"/>
    </row>
    <row r="675" spans="13:14" ht="15.6">
      <c r="M675" s="25"/>
      <c r="N675" s="25"/>
    </row>
    <row r="676" spans="13:14" ht="15.6">
      <c r="M676" s="25"/>
      <c r="N676" s="25"/>
    </row>
    <row r="677" spans="13:14" ht="15.6">
      <c r="M677" s="25"/>
      <c r="N677" s="25"/>
    </row>
    <row r="678" spans="13:14" ht="15.6">
      <c r="M678" s="25"/>
      <c r="N678" s="25"/>
    </row>
    <row r="679" spans="13:14" ht="15.6">
      <c r="M679" s="25"/>
      <c r="N679" s="25"/>
    </row>
    <row r="680" spans="13:14" ht="15.6">
      <c r="M680" s="25"/>
      <c r="N680" s="25"/>
    </row>
    <row r="681" spans="13:14" ht="15.6">
      <c r="M681" s="25"/>
      <c r="N681" s="25"/>
    </row>
    <row r="682" spans="13:14" ht="15.6">
      <c r="M682" s="25"/>
      <c r="N682" s="25"/>
    </row>
    <row r="683" spans="13:14" ht="15.6">
      <c r="M683" s="25"/>
      <c r="N683" s="25"/>
    </row>
    <row r="684" spans="13:14" ht="15.6">
      <c r="M684" s="25"/>
      <c r="N684" s="25"/>
    </row>
    <row r="685" spans="13:14" ht="15.6">
      <c r="M685" s="25"/>
      <c r="N685" s="25"/>
    </row>
    <row r="686" spans="13:14" ht="15.6">
      <c r="M686" s="25"/>
      <c r="N686" s="25"/>
    </row>
    <row r="687" spans="13:14" ht="15.6">
      <c r="M687" s="25"/>
      <c r="N687" s="25"/>
    </row>
    <row r="688" spans="13:14" ht="15.6">
      <c r="M688" s="25"/>
      <c r="N688" s="25"/>
    </row>
    <row r="689" spans="13:14" ht="15.6">
      <c r="M689" s="25"/>
      <c r="N689" s="25"/>
    </row>
    <row r="690" spans="13:14" ht="15.6">
      <c r="M690" s="25"/>
      <c r="N690" s="25"/>
    </row>
    <row r="691" spans="13:14" ht="15.6">
      <c r="M691" s="25"/>
      <c r="N691" s="25"/>
    </row>
    <row r="692" spans="13:14" ht="15.6">
      <c r="M692" s="25"/>
      <c r="N692" s="25"/>
    </row>
    <row r="693" spans="13:14" ht="15.6">
      <c r="M693" s="25"/>
      <c r="N693" s="25"/>
    </row>
    <row r="694" spans="13:14" ht="15.6">
      <c r="M694" s="25"/>
      <c r="N694" s="25"/>
    </row>
    <row r="695" spans="13:14" ht="15.6">
      <c r="M695" s="25"/>
      <c r="N695" s="25"/>
    </row>
    <row r="696" spans="13:14" ht="15.6">
      <c r="M696" s="25"/>
      <c r="N696" s="25"/>
    </row>
    <row r="697" spans="13:14" ht="15.6">
      <c r="M697" s="25"/>
      <c r="N697" s="25"/>
    </row>
    <row r="698" spans="13:14" ht="15.6">
      <c r="M698" s="25"/>
      <c r="N698" s="25"/>
    </row>
    <row r="699" spans="13:14" ht="15.6">
      <c r="M699" s="25"/>
      <c r="N699" s="25"/>
    </row>
    <row r="700" spans="13:14" ht="15.6">
      <c r="M700" s="25"/>
      <c r="N700" s="25"/>
    </row>
    <row r="701" spans="13:14" ht="15.6">
      <c r="M701" s="25"/>
      <c r="N701" s="25"/>
    </row>
    <row r="702" spans="13:14" ht="15.6">
      <c r="M702" s="25"/>
      <c r="N702" s="25"/>
    </row>
    <row r="703" spans="13:14" ht="15.6">
      <c r="M703" s="25"/>
      <c r="N703" s="25"/>
    </row>
    <row r="704" spans="13:14" ht="15.6">
      <c r="M704" s="25"/>
      <c r="N704" s="25"/>
    </row>
    <row r="705" spans="13:14" ht="15.6">
      <c r="M705" s="25"/>
      <c r="N705" s="25"/>
    </row>
    <row r="706" spans="13:14" ht="15.6">
      <c r="M706" s="25"/>
      <c r="N706" s="25"/>
    </row>
    <row r="707" spans="13:14" ht="15.6">
      <c r="M707" s="25"/>
      <c r="N707" s="25"/>
    </row>
    <row r="708" spans="13:14" ht="15.6">
      <c r="M708" s="25"/>
      <c r="N708" s="25"/>
    </row>
    <row r="709" spans="13:14" ht="15.6">
      <c r="M709" s="25"/>
      <c r="N709" s="25"/>
    </row>
    <row r="710" spans="13:14" ht="15.6">
      <c r="M710" s="25"/>
      <c r="N710" s="25"/>
    </row>
    <row r="711" spans="13:14" ht="15.6">
      <c r="M711" s="25"/>
      <c r="N711" s="25"/>
    </row>
    <row r="712" spans="13:14" ht="15.6">
      <c r="M712" s="25"/>
      <c r="N712" s="25"/>
    </row>
    <row r="713" spans="13:14" ht="15.6">
      <c r="M713" s="25"/>
      <c r="N713" s="25"/>
    </row>
    <row r="714" spans="13:14" ht="15.6">
      <c r="M714" s="25"/>
      <c r="N714" s="25"/>
    </row>
    <row r="715" spans="13:14" ht="15.6">
      <c r="M715" s="25"/>
      <c r="N715" s="25"/>
    </row>
    <row r="716" spans="13:14" ht="15.6">
      <c r="M716" s="25"/>
      <c r="N716" s="25"/>
    </row>
    <row r="717" spans="13:14" ht="15.6">
      <c r="M717" s="25"/>
      <c r="N717" s="25"/>
    </row>
    <row r="718" spans="13:14" ht="15.6">
      <c r="M718" s="25"/>
      <c r="N718" s="25"/>
    </row>
    <row r="719" spans="13:14" ht="15.6">
      <c r="M719" s="25"/>
      <c r="N719" s="25"/>
    </row>
    <row r="720" spans="13:14" ht="15.6">
      <c r="M720" s="25"/>
      <c r="N720" s="25"/>
    </row>
    <row r="721" spans="13:14" ht="15.6">
      <c r="M721" s="25"/>
      <c r="N721" s="25"/>
    </row>
    <row r="722" spans="13:14" ht="15.6">
      <c r="M722" s="25"/>
      <c r="N722" s="25"/>
    </row>
    <row r="723" spans="13:14" ht="15.6">
      <c r="M723" s="25"/>
      <c r="N723" s="25"/>
    </row>
    <row r="724" spans="13:14" ht="15.6">
      <c r="M724" s="25"/>
      <c r="N724" s="25"/>
    </row>
    <row r="725" spans="13:14" ht="15.6">
      <c r="M725" s="25"/>
      <c r="N725" s="25"/>
    </row>
    <row r="726" spans="13:14" ht="15.6">
      <c r="M726" s="25"/>
      <c r="N726" s="25"/>
    </row>
    <row r="727" spans="13:14" ht="15.6">
      <c r="M727" s="25"/>
      <c r="N727" s="25"/>
    </row>
    <row r="728" spans="13:14" ht="15.6">
      <c r="M728" s="25"/>
      <c r="N728" s="25"/>
    </row>
    <row r="729" spans="13:14" ht="15.6">
      <c r="M729" s="25"/>
      <c r="N729" s="25"/>
    </row>
    <row r="730" spans="13:14" ht="15.6">
      <c r="M730" s="25"/>
      <c r="N730" s="25"/>
    </row>
    <row r="731" spans="13:14" ht="15.6">
      <c r="M731" s="25"/>
      <c r="N731" s="25"/>
    </row>
    <row r="732" spans="13:14" ht="15.6">
      <c r="M732" s="25"/>
      <c r="N732" s="25"/>
    </row>
    <row r="733" spans="13:14" ht="15.6">
      <c r="M733" s="25"/>
      <c r="N733" s="25"/>
    </row>
    <row r="734" spans="13:14" ht="15.6">
      <c r="M734" s="25"/>
      <c r="N734" s="25"/>
    </row>
    <row r="735" spans="13:14" ht="15.6">
      <c r="M735" s="25"/>
      <c r="N735" s="25"/>
    </row>
    <row r="736" spans="13:14" ht="15.6">
      <c r="M736" s="25"/>
      <c r="N736" s="25"/>
    </row>
    <row r="737" spans="13:14" ht="15.6">
      <c r="M737" s="25"/>
      <c r="N737" s="25"/>
    </row>
    <row r="738" spans="13:14" ht="15.6">
      <c r="M738" s="25"/>
      <c r="N738" s="25"/>
    </row>
    <row r="739" spans="13:14" ht="15.6">
      <c r="M739" s="25"/>
      <c r="N739" s="25"/>
    </row>
    <row r="740" spans="13:14" ht="15.6">
      <c r="M740" s="25"/>
      <c r="N740" s="25"/>
    </row>
    <row r="741" spans="13:14" ht="15.6">
      <c r="M741" s="25"/>
      <c r="N741" s="25"/>
    </row>
    <row r="742" spans="13:14" ht="15.6">
      <c r="M742" s="25"/>
      <c r="N742" s="25"/>
    </row>
    <row r="743" spans="13:14" ht="15.6">
      <c r="M743" s="25"/>
      <c r="N743" s="25"/>
    </row>
    <row r="744" spans="13:14" ht="15.6">
      <c r="M744" s="25"/>
      <c r="N744" s="25"/>
    </row>
    <row r="745" spans="13:14" ht="15.6">
      <c r="M745" s="25"/>
      <c r="N745" s="25"/>
    </row>
    <row r="746" spans="13:14" ht="15.6">
      <c r="M746" s="25"/>
      <c r="N746" s="25"/>
    </row>
    <row r="747" spans="13:14" ht="15.6">
      <c r="M747" s="25"/>
      <c r="N747" s="25"/>
    </row>
    <row r="748" spans="13:14" ht="15.6">
      <c r="M748" s="25"/>
      <c r="N748" s="25"/>
    </row>
    <row r="749" spans="13:14" ht="15.6">
      <c r="M749" s="25"/>
      <c r="N749" s="25"/>
    </row>
    <row r="750" spans="13:14" ht="15.6">
      <c r="M750" s="25"/>
      <c r="N750" s="25"/>
    </row>
    <row r="751" spans="13:14" ht="15.6">
      <c r="M751" s="25"/>
      <c r="N751" s="25"/>
    </row>
    <row r="752" spans="13:14" ht="15.6">
      <c r="M752" s="25"/>
      <c r="N752" s="25"/>
    </row>
    <row r="753" spans="13:14" ht="15.6">
      <c r="M753" s="25"/>
      <c r="N753" s="25"/>
    </row>
    <row r="754" spans="13:14" ht="15.6">
      <c r="M754" s="25"/>
      <c r="N754" s="25"/>
    </row>
    <row r="755" spans="13:14" ht="15.6">
      <c r="M755" s="25"/>
      <c r="N755" s="25"/>
    </row>
    <row r="756" spans="13:14" ht="15.6">
      <c r="M756" s="25"/>
      <c r="N756" s="25"/>
    </row>
    <row r="757" spans="13:14" ht="15.6">
      <c r="M757" s="25"/>
      <c r="N757" s="25"/>
    </row>
    <row r="758" spans="13:14" ht="15.6">
      <c r="M758" s="25"/>
      <c r="N758" s="25"/>
    </row>
    <row r="759" spans="13:14" ht="15.6">
      <c r="M759" s="25"/>
      <c r="N759" s="25"/>
    </row>
    <row r="760" spans="13:14" ht="15.6">
      <c r="M760" s="25"/>
      <c r="N760" s="25"/>
    </row>
    <row r="761" spans="13:14" ht="15.6">
      <c r="M761" s="25"/>
      <c r="N761" s="25"/>
    </row>
    <row r="762" spans="13:14" ht="15.6">
      <c r="M762" s="25"/>
      <c r="N762" s="25"/>
    </row>
    <row r="763" spans="13:14" ht="15.6">
      <c r="M763" s="25"/>
      <c r="N763" s="25"/>
    </row>
    <row r="764" spans="13:14" ht="15.6">
      <c r="M764" s="25"/>
      <c r="N764" s="25"/>
    </row>
    <row r="765" spans="13:14" ht="15.6">
      <c r="M765" s="25"/>
      <c r="N765" s="25"/>
    </row>
    <row r="766" spans="13:14" ht="15.6">
      <c r="M766" s="25"/>
      <c r="N766" s="25"/>
    </row>
    <row r="767" spans="13:14" ht="15.6">
      <c r="M767" s="25"/>
      <c r="N767" s="25"/>
    </row>
    <row r="768" spans="13:14" ht="15.6">
      <c r="M768" s="25"/>
      <c r="N768" s="25"/>
    </row>
    <row r="769" spans="13:14" ht="15.6">
      <c r="M769" s="25"/>
      <c r="N769" s="25"/>
    </row>
    <row r="770" spans="13:14" ht="15.6">
      <c r="M770" s="25"/>
      <c r="N770" s="25"/>
    </row>
    <row r="771" spans="13:14" ht="15.6">
      <c r="M771" s="25"/>
      <c r="N771" s="25"/>
    </row>
    <row r="772" spans="13:14" ht="15.6">
      <c r="M772" s="25"/>
      <c r="N772" s="25"/>
    </row>
    <row r="773" spans="13:14" ht="15.6">
      <c r="M773" s="25"/>
      <c r="N773" s="25"/>
    </row>
    <row r="774" spans="13:14" ht="15.6">
      <c r="M774" s="25"/>
      <c r="N774" s="25"/>
    </row>
    <row r="775" spans="13:14" ht="15.6">
      <c r="M775" s="25"/>
      <c r="N775" s="25"/>
    </row>
    <row r="776" spans="13:14" ht="15.6">
      <c r="M776" s="25"/>
      <c r="N776" s="25"/>
    </row>
    <row r="777" spans="13:14" ht="15.6">
      <c r="M777" s="25"/>
      <c r="N777" s="25"/>
    </row>
    <row r="778" spans="13:14" ht="15.6">
      <c r="M778" s="25"/>
      <c r="N778" s="25"/>
    </row>
    <row r="779" spans="13:14" ht="15.6">
      <c r="M779" s="25"/>
      <c r="N779" s="25"/>
    </row>
    <row r="780" spans="13:14" ht="15.6">
      <c r="M780" s="25"/>
      <c r="N780" s="25"/>
    </row>
    <row r="781" spans="13:14" ht="15.6">
      <c r="M781" s="25"/>
      <c r="N781" s="25"/>
    </row>
    <row r="782" spans="13:14" ht="15.6">
      <c r="M782" s="25"/>
      <c r="N782" s="25"/>
    </row>
    <row r="783" spans="13:14" ht="15.6">
      <c r="M783" s="25"/>
      <c r="N783" s="25"/>
    </row>
    <row r="784" spans="13:14" ht="15.6">
      <c r="M784" s="25"/>
      <c r="N784" s="25"/>
    </row>
    <row r="785" spans="13:14" ht="15.6">
      <c r="M785" s="25"/>
      <c r="N785" s="25"/>
    </row>
    <row r="786" spans="13:14" ht="15.6">
      <c r="M786" s="25"/>
      <c r="N786" s="25"/>
    </row>
    <row r="787" spans="13:14" ht="15.6">
      <c r="M787" s="25"/>
      <c r="N787" s="25"/>
    </row>
    <row r="788" spans="13:14" ht="15.6">
      <c r="M788" s="25"/>
      <c r="N788" s="25"/>
    </row>
    <row r="789" spans="13:14" ht="15.6">
      <c r="M789" s="25"/>
      <c r="N789" s="25"/>
    </row>
    <row r="790" spans="13:14" ht="15.6">
      <c r="M790" s="25"/>
      <c r="N790" s="25"/>
    </row>
    <row r="791" spans="13:14" ht="15.6">
      <c r="M791" s="25"/>
      <c r="N791" s="25"/>
    </row>
    <row r="792" spans="13:14" ht="15.6">
      <c r="M792" s="25"/>
      <c r="N792" s="25"/>
    </row>
    <row r="793" spans="13:14" ht="15.6">
      <c r="M793" s="25"/>
      <c r="N793" s="25"/>
    </row>
    <row r="794" spans="13:14" ht="15.6">
      <c r="M794" s="25"/>
      <c r="N794" s="25"/>
    </row>
    <row r="795" spans="13:14" ht="15.6">
      <c r="M795" s="25"/>
      <c r="N795" s="25"/>
    </row>
    <row r="796" spans="13:14" ht="15.6">
      <c r="M796" s="25"/>
      <c r="N796" s="25"/>
    </row>
    <row r="797" spans="13:14" ht="15.6">
      <c r="M797" s="25"/>
      <c r="N797" s="25"/>
    </row>
    <row r="798" spans="13:14" ht="15.6">
      <c r="M798" s="25"/>
      <c r="N798" s="25"/>
    </row>
    <row r="799" spans="13:14" ht="15.6">
      <c r="M799" s="25"/>
      <c r="N799" s="25"/>
    </row>
    <row r="800" spans="13:14" ht="15.6">
      <c r="M800" s="25"/>
      <c r="N800" s="25"/>
    </row>
    <row r="801" spans="13:14" ht="15.6">
      <c r="M801" s="25"/>
      <c r="N801" s="25"/>
    </row>
    <row r="802" spans="13:14" ht="15.6">
      <c r="M802" s="25"/>
      <c r="N802" s="25"/>
    </row>
    <row r="803" spans="13:14" ht="15.6">
      <c r="M803" s="25"/>
      <c r="N803" s="25"/>
    </row>
    <row r="804" spans="13:14" ht="15.6">
      <c r="M804" s="25"/>
      <c r="N804" s="25"/>
    </row>
    <row r="805" spans="13:14" ht="15.6">
      <c r="M805" s="25"/>
      <c r="N805" s="25"/>
    </row>
    <row r="806" spans="13:14" ht="15.6">
      <c r="M806" s="25"/>
      <c r="N806" s="25"/>
    </row>
    <row r="807" spans="13:14" ht="15.6">
      <c r="M807" s="25"/>
      <c r="N807" s="25"/>
    </row>
    <row r="808" spans="13:14" ht="15.6">
      <c r="M808" s="25"/>
      <c r="N808" s="25"/>
    </row>
    <row r="809" spans="13:14" ht="15.6">
      <c r="M809" s="25"/>
      <c r="N809" s="25"/>
    </row>
    <row r="810" spans="13:14" ht="15.6">
      <c r="M810" s="25"/>
      <c r="N810" s="25"/>
    </row>
    <row r="811" spans="13:14" ht="15.6">
      <c r="M811" s="25"/>
      <c r="N811" s="25"/>
    </row>
    <row r="812" spans="13:14" ht="15.6">
      <c r="M812" s="25"/>
      <c r="N812" s="25"/>
    </row>
    <row r="813" spans="13:14" ht="15.6">
      <c r="M813" s="25"/>
      <c r="N813" s="25"/>
    </row>
    <row r="814" spans="13:14" ht="15.6">
      <c r="M814" s="25"/>
      <c r="N814" s="25"/>
    </row>
    <row r="815" spans="13:14" ht="15.6">
      <c r="M815" s="25"/>
      <c r="N815" s="25"/>
    </row>
    <row r="816" spans="13:14" ht="15.6">
      <c r="M816" s="25"/>
      <c r="N816" s="25"/>
    </row>
    <row r="817" spans="13:14" ht="15.6">
      <c r="M817" s="25"/>
      <c r="N817" s="25"/>
    </row>
    <row r="818" spans="13:14" ht="15.6">
      <c r="M818" s="25"/>
      <c r="N818" s="25"/>
    </row>
    <row r="819" spans="13:14" ht="15.6">
      <c r="M819" s="25"/>
      <c r="N819" s="25"/>
    </row>
    <row r="820" spans="13:14" ht="15.6">
      <c r="M820" s="25"/>
      <c r="N820" s="25"/>
    </row>
    <row r="821" spans="13:14" ht="15.6">
      <c r="M821" s="25"/>
      <c r="N821" s="25"/>
    </row>
    <row r="822" spans="13:14" ht="15.6">
      <c r="M822" s="25"/>
      <c r="N822" s="25"/>
    </row>
    <row r="823" spans="13:14" ht="15.6">
      <c r="M823" s="25"/>
      <c r="N823" s="25"/>
    </row>
    <row r="824" spans="13:14" ht="15.6">
      <c r="M824" s="25"/>
      <c r="N824" s="25"/>
    </row>
    <row r="825" spans="13:14" ht="15.6">
      <c r="M825" s="25"/>
      <c r="N825" s="25"/>
    </row>
    <row r="826" spans="13:14" ht="15.6">
      <c r="M826" s="25"/>
      <c r="N826" s="25"/>
    </row>
    <row r="827" spans="13:14" ht="15.6">
      <c r="M827" s="25"/>
      <c r="N827" s="25"/>
    </row>
    <row r="828" spans="13:14" ht="15.6">
      <c r="M828" s="25"/>
      <c r="N828" s="25"/>
    </row>
    <row r="829" spans="13:14" ht="15.6">
      <c r="M829" s="25"/>
      <c r="N829" s="25"/>
    </row>
    <row r="830" spans="13:14" ht="15.6">
      <c r="M830" s="25"/>
      <c r="N830" s="25"/>
    </row>
    <row r="831" spans="13:14" ht="15.6">
      <c r="M831" s="25"/>
      <c r="N831" s="25"/>
    </row>
    <row r="832" spans="13:14" ht="15.6">
      <c r="M832" s="25"/>
      <c r="N832" s="25"/>
    </row>
    <row r="833" spans="13:14" ht="15.6">
      <c r="M833" s="25"/>
      <c r="N833" s="25"/>
    </row>
    <row r="834" spans="13:14" ht="15.6">
      <c r="M834" s="25"/>
      <c r="N834" s="25"/>
    </row>
    <row r="835" spans="13:14" ht="15.6">
      <c r="M835" s="25"/>
      <c r="N835" s="25"/>
    </row>
    <row r="836" spans="13:14" ht="15.6">
      <c r="M836" s="25"/>
      <c r="N836" s="25"/>
    </row>
    <row r="837" spans="13:14" ht="15.6">
      <c r="M837" s="25"/>
      <c r="N837" s="25"/>
    </row>
    <row r="838" spans="13:14" ht="15.6">
      <c r="M838" s="25"/>
      <c r="N838" s="25"/>
    </row>
    <row r="839" spans="13:14" ht="15.6">
      <c r="M839" s="25"/>
      <c r="N839" s="25"/>
    </row>
    <row r="840" spans="13:14" ht="15.6">
      <c r="M840" s="25"/>
      <c r="N840" s="25"/>
    </row>
    <row r="841" spans="13:14" ht="15.6">
      <c r="M841" s="25"/>
      <c r="N841" s="25"/>
    </row>
    <row r="842" spans="13:14" ht="15.6">
      <c r="M842" s="25"/>
      <c r="N842" s="25"/>
    </row>
    <row r="843" spans="13:14" ht="15.6">
      <c r="M843" s="25"/>
      <c r="N843" s="25"/>
    </row>
    <row r="844" spans="13:14" ht="15.6">
      <c r="M844" s="25"/>
      <c r="N844" s="25"/>
    </row>
    <row r="845" spans="13:14" ht="15.6">
      <c r="M845" s="25"/>
      <c r="N845" s="25"/>
    </row>
    <row r="846" spans="13:14" ht="15.6">
      <c r="M846" s="25"/>
      <c r="N846" s="25"/>
    </row>
    <row r="847" spans="13:14" ht="15.6">
      <c r="M847" s="25"/>
      <c r="N847" s="25"/>
    </row>
    <row r="848" spans="13:14" ht="15.6">
      <c r="M848" s="25"/>
      <c r="N848" s="25"/>
    </row>
    <row r="849" spans="13:14" ht="15.6">
      <c r="M849" s="25"/>
      <c r="N849" s="25"/>
    </row>
    <row r="850" spans="13:14" ht="15.6">
      <c r="M850" s="25"/>
      <c r="N850" s="25"/>
    </row>
    <row r="851" spans="13:14" ht="15.6">
      <c r="M851" s="25"/>
      <c r="N851" s="25"/>
    </row>
    <row r="852" spans="13:14" ht="15.6">
      <c r="M852" s="25"/>
      <c r="N852" s="25"/>
    </row>
    <row r="853" spans="13:14" ht="15.6">
      <c r="M853" s="25"/>
      <c r="N853" s="25"/>
    </row>
    <row r="854" spans="13:14" ht="15.6">
      <c r="M854" s="25"/>
      <c r="N854" s="25"/>
    </row>
    <row r="855" spans="13:14" ht="15.6">
      <c r="M855" s="25"/>
      <c r="N855" s="25"/>
    </row>
    <row r="856" spans="13:14" ht="15.6">
      <c r="M856" s="25"/>
      <c r="N856" s="25"/>
    </row>
    <row r="857" spans="13:14" ht="15.6">
      <c r="M857" s="25"/>
      <c r="N857" s="25"/>
    </row>
    <row r="858" spans="13:14" ht="15.6">
      <c r="M858" s="25"/>
      <c r="N858" s="25"/>
    </row>
    <row r="859" spans="13:14" ht="15.6">
      <c r="M859" s="25"/>
      <c r="N859" s="25"/>
    </row>
    <row r="860" spans="13:14" ht="15.6">
      <c r="M860" s="25"/>
      <c r="N860" s="25"/>
    </row>
    <row r="861" spans="13:14" ht="15.6">
      <c r="M861" s="25"/>
      <c r="N861" s="25"/>
    </row>
    <row r="862" spans="13:14" ht="15.6">
      <c r="M862" s="25"/>
      <c r="N862" s="25"/>
    </row>
    <row r="863" spans="13:14" ht="15.6">
      <c r="M863" s="25"/>
      <c r="N863" s="25"/>
    </row>
    <row r="864" spans="13:14" ht="15.6">
      <c r="M864" s="25"/>
      <c r="N864" s="25"/>
    </row>
    <row r="865" spans="13:14" ht="15.6">
      <c r="M865" s="25"/>
      <c r="N865" s="25"/>
    </row>
    <row r="866" spans="13:14" ht="15.6">
      <c r="M866" s="25"/>
      <c r="N866" s="25"/>
    </row>
    <row r="867" spans="13:14" ht="15.6">
      <c r="M867" s="25"/>
      <c r="N867" s="25"/>
    </row>
    <row r="868" spans="13:14" ht="15.6">
      <c r="M868" s="25"/>
      <c r="N868" s="25"/>
    </row>
    <row r="869" spans="13:14" ht="15.6">
      <c r="M869" s="25"/>
      <c r="N869" s="25"/>
    </row>
    <row r="870" spans="13:14" ht="15.6">
      <c r="M870" s="25"/>
      <c r="N870" s="25"/>
    </row>
    <row r="871" spans="13:14" ht="15.6">
      <c r="M871" s="25"/>
      <c r="N871" s="25"/>
    </row>
    <row r="872" spans="13:14" ht="15.6">
      <c r="M872" s="25"/>
      <c r="N872" s="25"/>
    </row>
    <row r="873" spans="13:14" ht="15.6">
      <c r="M873" s="25"/>
      <c r="N873" s="25"/>
    </row>
    <row r="874" spans="13:14" ht="15.6">
      <c r="M874" s="25"/>
      <c r="N874" s="25"/>
    </row>
    <row r="875" spans="13:14" ht="15.6">
      <c r="M875" s="25"/>
      <c r="N875" s="25"/>
    </row>
    <row r="876" spans="13:14" ht="15.6">
      <c r="M876" s="25"/>
      <c r="N876" s="25"/>
    </row>
    <row r="877" spans="13:14" ht="15.6">
      <c r="M877" s="25"/>
      <c r="N877" s="25"/>
    </row>
    <row r="878" spans="13:14" ht="15.6">
      <c r="M878" s="25"/>
      <c r="N878" s="25"/>
    </row>
    <row r="879" spans="13:14" ht="15.6">
      <c r="M879" s="25"/>
      <c r="N879" s="25"/>
    </row>
    <row r="880" spans="13:14" ht="15.6">
      <c r="M880" s="25"/>
      <c r="N880" s="25"/>
    </row>
    <row r="881" spans="13:14" ht="15.6">
      <c r="M881" s="25"/>
      <c r="N881" s="25"/>
    </row>
    <row r="882" spans="13:14" ht="15.6">
      <c r="M882" s="25"/>
      <c r="N882" s="25"/>
    </row>
    <row r="883" spans="13:14" ht="15.6">
      <c r="M883" s="25"/>
      <c r="N883" s="25"/>
    </row>
    <row r="884" spans="13:14" ht="15.6">
      <c r="M884" s="25"/>
      <c r="N884" s="25"/>
    </row>
    <row r="885" spans="13:14" ht="15.6">
      <c r="M885" s="25"/>
      <c r="N885" s="25"/>
    </row>
    <row r="886" spans="13:14" ht="15.6">
      <c r="M886" s="25"/>
      <c r="N886" s="25"/>
    </row>
    <row r="887" spans="13:14" ht="15.6">
      <c r="M887" s="25"/>
      <c r="N887" s="25"/>
    </row>
    <row r="888" spans="13:14" ht="15.6">
      <c r="M888" s="25"/>
      <c r="N888" s="25"/>
    </row>
    <row r="889" spans="13:14" ht="15.6">
      <c r="M889" s="25"/>
      <c r="N889" s="25"/>
    </row>
    <row r="890" spans="13:14" ht="15.6">
      <c r="M890" s="25"/>
      <c r="N890" s="25"/>
    </row>
    <row r="891" spans="13:14" ht="15.6">
      <c r="M891" s="25"/>
      <c r="N891" s="25"/>
    </row>
    <row r="892" spans="13:14" ht="15.6">
      <c r="M892" s="25"/>
      <c r="N892" s="25"/>
    </row>
    <row r="893" spans="13:14" ht="15.6">
      <c r="M893" s="25"/>
      <c r="N893" s="25"/>
    </row>
    <row r="894" spans="13:14" ht="15.6">
      <c r="M894" s="25"/>
      <c r="N894" s="25"/>
    </row>
    <row r="895" spans="13:14" ht="15.6">
      <c r="M895" s="25"/>
      <c r="N895" s="25"/>
    </row>
    <row r="896" spans="13:14" ht="15.6">
      <c r="M896" s="25"/>
      <c r="N896" s="25"/>
    </row>
    <row r="897" spans="13:14" ht="15.6">
      <c r="M897" s="25"/>
      <c r="N897" s="25"/>
    </row>
    <row r="898" spans="13:14" ht="15.6">
      <c r="M898" s="25"/>
      <c r="N898" s="25"/>
    </row>
    <row r="899" spans="13:14" ht="15.6">
      <c r="M899" s="25"/>
      <c r="N899" s="25"/>
    </row>
    <row r="900" spans="13:14" ht="15.6">
      <c r="M900" s="25"/>
      <c r="N900" s="25"/>
    </row>
    <row r="901" spans="13:14" ht="15.6">
      <c r="M901" s="25"/>
      <c r="N901" s="25"/>
    </row>
    <row r="902" spans="13:14" ht="15.6">
      <c r="M902" s="25"/>
      <c r="N902" s="25"/>
    </row>
    <row r="903" spans="13:14" ht="15.6">
      <c r="M903" s="25"/>
      <c r="N903" s="25"/>
    </row>
    <row r="904" spans="13:14" ht="15.6">
      <c r="M904" s="25"/>
      <c r="N904" s="25"/>
    </row>
    <row r="905" spans="13:14" ht="15.6">
      <c r="M905" s="25"/>
      <c r="N905" s="25"/>
    </row>
    <row r="906" spans="13:14" ht="15.6">
      <c r="M906" s="25"/>
      <c r="N906" s="25"/>
    </row>
    <row r="907" spans="13:14" ht="15.6">
      <c r="M907" s="25"/>
      <c r="N907" s="25"/>
    </row>
    <row r="908" spans="13:14" ht="15.6">
      <c r="M908" s="25"/>
      <c r="N908" s="25"/>
    </row>
    <row r="909" spans="13:14" ht="15.6">
      <c r="M909" s="25"/>
      <c r="N909" s="25"/>
    </row>
    <row r="910" spans="13:14" ht="15.6">
      <c r="M910" s="25"/>
      <c r="N910" s="25"/>
    </row>
    <row r="911" spans="13:14" ht="15.6">
      <c r="M911" s="25"/>
      <c r="N911" s="25"/>
    </row>
    <row r="912" spans="13:14" ht="15.6">
      <c r="M912" s="25"/>
      <c r="N912" s="25"/>
    </row>
    <row r="913" spans="13:14" ht="15.6">
      <c r="M913" s="25"/>
      <c r="N913" s="25"/>
    </row>
    <row r="914" spans="13:14" ht="15.6">
      <c r="M914" s="25"/>
      <c r="N914" s="25"/>
    </row>
    <row r="915" spans="13:14" ht="15.6">
      <c r="M915" s="25"/>
      <c r="N915" s="25"/>
    </row>
    <row r="916" spans="13:14" ht="15.6">
      <c r="M916" s="25"/>
      <c r="N916" s="25"/>
    </row>
    <row r="917" spans="13:14" ht="15.6">
      <c r="M917" s="25"/>
      <c r="N917" s="25"/>
    </row>
    <row r="918" spans="13:14" ht="15.6">
      <c r="M918" s="25"/>
      <c r="N918" s="25"/>
    </row>
    <row r="919" spans="13:14" ht="15.6">
      <c r="M919" s="25"/>
      <c r="N919" s="25"/>
    </row>
    <row r="920" spans="13:14" ht="15.6">
      <c r="M920" s="25"/>
      <c r="N920" s="25"/>
    </row>
    <row r="921" spans="13:14" ht="15.6">
      <c r="M921" s="25"/>
      <c r="N921" s="25"/>
    </row>
    <row r="922" spans="13:14" ht="15.6">
      <c r="M922" s="25"/>
      <c r="N922" s="25"/>
    </row>
    <row r="923" spans="13:14" ht="15.6">
      <c r="M923" s="25"/>
      <c r="N923" s="25"/>
    </row>
    <row r="924" spans="13:14" ht="15.6">
      <c r="M924" s="25"/>
      <c r="N924" s="25"/>
    </row>
    <row r="925" spans="13:14" ht="15.6">
      <c r="M925" s="25"/>
      <c r="N925" s="25"/>
    </row>
    <row r="926" spans="13:14" ht="15.6">
      <c r="M926" s="25"/>
      <c r="N926" s="25"/>
    </row>
    <row r="927" spans="13:14" ht="15.6">
      <c r="M927" s="25"/>
      <c r="N927" s="25"/>
    </row>
    <row r="928" spans="13:14" ht="15.6">
      <c r="M928" s="25"/>
      <c r="N928" s="25"/>
    </row>
    <row r="929" spans="13:14" ht="15.6">
      <c r="M929" s="25"/>
      <c r="N929" s="25"/>
    </row>
    <row r="930" spans="13:14" ht="15.6">
      <c r="M930" s="25"/>
      <c r="N930" s="25"/>
    </row>
    <row r="931" spans="13:14" ht="15.6">
      <c r="M931" s="25"/>
      <c r="N931" s="25"/>
    </row>
    <row r="932" spans="13:14" ht="15.6">
      <c r="M932" s="25"/>
      <c r="N932" s="25"/>
    </row>
    <row r="933" spans="13:14" ht="15.6">
      <c r="M933" s="25"/>
      <c r="N933" s="25"/>
    </row>
    <row r="934" spans="13:14" ht="15.6">
      <c r="M934" s="25"/>
      <c r="N934" s="25"/>
    </row>
    <row r="935" spans="13:14" ht="15.6">
      <c r="M935" s="25"/>
      <c r="N935" s="25"/>
    </row>
    <row r="936" spans="13:14" ht="15.6">
      <c r="M936" s="25"/>
      <c r="N936" s="25"/>
    </row>
    <row r="937" spans="13:14" ht="15.6">
      <c r="M937" s="25"/>
      <c r="N937" s="25"/>
    </row>
    <row r="938" spans="13:14" ht="15.6">
      <c r="M938" s="25"/>
      <c r="N938" s="25"/>
    </row>
    <row r="939" spans="13:14" ht="15.6">
      <c r="M939" s="25"/>
      <c r="N939" s="25"/>
    </row>
    <row r="940" spans="13:14" ht="15.6">
      <c r="M940" s="25"/>
      <c r="N940" s="25"/>
    </row>
    <row r="941" spans="13:14" ht="15.6">
      <c r="M941" s="25"/>
      <c r="N941" s="25"/>
    </row>
    <row r="942" spans="13:14" ht="15.6">
      <c r="M942" s="25"/>
      <c r="N942" s="25"/>
    </row>
    <row r="943" spans="13:14" ht="15.6">
      <c r="M943" s="25"/>
      <c r="N943" s="25"/>
    </row>
    <row r="944" spans="13:14" ht="15.6">
      <c r="M944" s="25"/>
      <c r="N944" s="25"/>
    </row>
    <row r="945" spans="13:14" ht="15.6">
      <c r="M945" s="25"/>
      <c r="N945" s="25"/>
    </row>
    <row r="946" spans="13:14" ht="15.6">
      <c r="M946" s="25"/>
      <c r="N946" s="25"/>
    </row>
    <row r="947" spans="13:14" ht="15.6">
      <c r="M947" s="25"/>
      <c r="N947" s="25"/>
    </row>
    <row r="948" spans="13:14" ht="15.6">
      <c r="M948" s="25"/>
      <c r="N948" s="25"/>
    </row>
    <row r="949" spans="13:14" ht="15.6">
      <c r="M949" s="25"/>
      <c r="N949" s="25"/>
    </row>
    <row r="950" spans="13:14" ht="15.6">
      <c r="M950" s="25"/>
      <c r="N950" s="25"/>
    </row>
    <row r="951" spans="13:14" ht="15.6">
      <c r="M951" s="25"/>
      <c r="N951" s="25"/>
    </row>
    <row r="952" spans="13:14" ht="15.6">
      <c r="M952" s="25"/>
      <c r="N952" s="25"/>
    </row>
    <row r="953" spans="13:14" ht="15.6">
      <c r="M953" s="25"/>
      <c r="N953" s="25"/>
    </row>
    <row r="954" spans="13:14" ht="15.6">
      <c r="M954" s="25"/>
      <c r="N954" s="25"/>
    </row>
    <row r="955" spans="13:14" ht="15.6">
      <c r="M955" s="25"/>
      <c r="N955" s="25"/>
    </row>
    <row r="956" spans="13:14" ht="15.6">
      <c r="M956" s="25"/>
      <c r="N956" s="25"/>
    </row>
    <row r="957" spans="13:14" ht="15.6">
      <c r="M957" s="25"/>
      <c r="N957" s="25"/>
    </row>
    <row r="958" spans="13:14" ht="15.6">
      <c r="M958" s="25"/>
      <c r="N958" s="25"/>
    </row>
    <row r="959" spans="13:14" ht="15.6">
      <c r="M959" s="25"/>
      <c r="N959" s="25"/>
    </row>
    <row r="960" spans="13:14" ht="15.6">
      <c r="M960" s="25"/>
      <c r="N960" s="25"/>
    </row>
    <row r="961" spans="13:14" ht="15.6">
      <c r="M961" s="25"/>
      <c r="N961" s="25"/>
    </row>
    <row r="962" spans="13:14" ht="15.6">
      <c r="M962" s="25"/>
      <c r="N962" s="25"/>
    </row>
    <row r="963" spans="13:14" ht="15.6">
      <c r="M963" s="25"/>
      <c r="N963" s="25"/>
    </row>
    <row r="964" spans="13:14" ht="15.6">
      <c r="M964" s="25"/>
      <c r="N964" s="25"/>
    </row>
    <row r="965" spans="13:14" ht="15.6">
      <c r="M965" s="25"/>
      <c r="N965" s="25"/>
    </row>
    <row r="966" spans="13:14" ht="15.6">
      <c r="M966" s="25"/>
      <c r="N966" s="25"/>
    </row>
    <row r="967" spans="13:14" ht="15.6">
      <c r="M967" s="25"/>
      <c r="N967" s="25"/>
    </row>
    <row r="968" spans="13:14" ht="15.6">
      <c r="M968" s="25"/>
      <c r="N968" s="25"/>
    </row>
    <row r="969" spans="13:14" ht="15.6">
      <c r="M969" s="25"/>
      <c r="N969" s="25"/>
    </row>
    <row r="970" spans="13:14" ht="15.6">
      <c r="M970" s="25"/>
      <c r="N970" s="25"/>
    </row>
    <row r="971" spans="13:14" ht="15.6">
      <c r="M971" s="25"/>
      <c r="N971" s="25"/>
    </row>
    <row r="972" spans="13:14" ht="15.6">
      <c r="M972" s="25"/>
      <c r="N972" s="25"/>
    </row>
    <row r="973" spans="13:14" ht="15.6">
      <c r="M973" s="25"/>
      <c r="N973" s="25"/>
    </row>
    <row r="974" spans="13:14" ht="15.6">
      <c r="M974" s="25"/>
      <c r="N974" s="25"/>
    </row>
    <row r="975" spans="13:14" ht="15.6">
      <c r="M975" s="25"/>
      <c r="N975" s="25"/>
    </row>
    <row r="976" spans="13:14" ht="15.6">
      <c r="M976" s="25"/>
      <c r="N976" s="25"/>
    </row>
    <row r="977" spans="13:14" ht="15.6">
      <c r="M977" s="25"/>
      <c r="N977" s="25"/>
    </row>
    <row r="978" spans="13:14" ht="15.6">
      <c r="M978" s="25"/>
      <c r="N978" s="25"/>
    </row>
    <row r="979" spans="13:14" ht="15.6">
      <c r="M979" s="25"/>
      <c r="N979" s="25"/>
    </row>
    <row r="980" spans="13:14" ht="15.6">
      <c r="M980" s="25"/>
      <c r="N980" s="25"/>
    </row>
    <row r="981" spans="13:14" ht="15.6">
      <c r="M981" s="25"/>
      <c r="N981" s="25"/>
    </row>
    <row r="982" spans="13:14" ht="15.6">
      <c r="M982" s="25"/>
      <c r="N982" s="25"/>
    </row>
    <row r="983" spans="13:14" ht="15.6">
      <c r="M983" s="25"/>
      <c r="N983" s="25"/>
    </row>
    <row r="984" spans="13:14" ht="15.6">
      <c r="M984" s="25"/>
      <c r="N984" s="25"/>
    </row>
    <row r="985" spans="13:14" ht="15.6">
      <c r="M985" s="25"/>
      <c r="N985" s="25"/>
    </row>
    <row r="986" spans="13:14" ht="15.6">
      <c r="M986" s="25"/>
      <c r="N986" s="25"/>
    </row>
    <row r="987" spans="13:14" ht="15.6">
      <c r="M987" s="25"/>
      <c r="N987" s="25"/>
    </row>
    <row r="988" spans="13:14" ht="15.6">
      <c r="M988" s="25"/>
      <c r="N988" s="25"/>
    </row>
    <row r="989" spans="13:14" ht="15.6">
      <c r="M989" s="25"/>
      <c r="N989" s="25"/>
    </row>
    <row r="990" spans="13:14" ht="15.6">
      <c r="M990" s="25"/>
      <c r="N990" s="25"/>
    </row>
    <row r="991" spans="13:14" ht="15.6">
      <c r="M991" s="25"/>
      <c r="N991" s="25"/>
    </row>
    <row r="992" spans="13:14" ht="15.6">
      <c r="M992" s="25"/>
      <c r="N992" s="25"/>
    </row>
    <row r="993" spans="13:14" ht="15.6">
      <c r="M993" s="25"/>
      <c r="N993" s="25"/>
    </row>
    <row r="994" spans="13:14" ht="15.6">
      <c r="M994" s="25"/>
      <c r="N994" s="25"/>
    </row>
    <row r="995" spans="13:14" ht="15.6">
      <c r="M995" s="25"/>
      <c r="N995" s="25"/>
    </row>
  </sheetData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  <vt:lpstr>'非偏鄉計劃學校(素)國小'!Print_Area</vt:lpstr>
      <vt:lpstr>'非偏鄉計劃學校(素)國中'!Print_Area</vt:lpstr>
      <vt:lpstr>'非偏鄉計劃學校(葷)國小'!Print_Area</vt:lpstr>
      <vt:lpstr>'非偏鄉計劃學校(葷)國中'!Print_Area</vt:lpstr>
      <vt:lpstr>'非偏鄉計劃學校(素)國小'!Print_Titles</vt:lpstr>
      <vt:lpstr>'非偏鄉計劃學校(素)國中'!Print_Titles</vt:lpstr>
      <vt:lpstr>'非偏鄉計劃學校(葷)國小'!Print_Titles</vt:lpstr>
      <vt:lpstr>'非偏鄉計劃學校(葷)國中'!Print_Titles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華王食品品研課</cp:lastModifiedBy>
  <cp:lastPrinted>2024-02-07T01:18:53Z</cp:lastPrinted>
  <dcterms:created xsi:type="dcterms:W3CDTF">2023-07-31T02:00:59Z</dcterms:created>
  <dcterms:modified xsi:type="dcterms:W3CDTF">2024-02-19T00:34:15Z</dcterms:modified>
</cp:coreProperties>
</file>