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8" yWindow="576" windowWidth="20832" windowHeight="9300" tabRatio="914" activeTab="3"/>
  </bookViews>
  <sheets>
    <sheet name="偏鄉學校葷食國中" sheetId="1" r:id="rId1"/>
    <sheet name="偏鄉學校葷食國中月總表" sheetId="2" r:id="rId2"/>
    <sheet name="偏鄉學校葷食國小" sheetId="3" r:id="rId3"/>
    <sheet name="偏鄉學校葷食國小月總表" sheetId="4" r:id="rId4"/>
    <sheet name="偏鄉學校素食國中" sheetId="5" r:id="rId5"/>
    <sheet name="偏鄉學校素食國中月總表" sheetId="6" r:id="rId6"/>
    <sheet name="偏鄉學校素食國小" sheetId="7" r:id="rId7"/>
    <sheet name="偏鄉學校素食國小月總表" sheetId="8" r:id="rId8"/>
  </sheets>
  <definedNames>
    <definedName name="_xlnm.Print_Area" localSheetId="6">偏鄉學校素食國小!$A$1:$AA$156</definedName>
    <definedName name="_xlnm.Print_Area" localSheetId="7">偏鄉學校素食國小月總表!$A$1:$V$27</definedName>
    <definedName name="_xlnm.Print_Area" localSheetId="4">偏鄉學校素食國中!$A$1:$AD$156</definedName>
    <definedName name="_xlnm.Print_Area" localSheetId="2">偏鄉學校葷食國小!$A$1:$AB$156</definedName>
    <definedName name="_xlnm.Print_Area" localSheetId="0">偏鄉學校葷食國中!$A$1:$AE$156</definedName>
    <definedName name="_xlnm.Print_Titles" localSheetId="4">偏鄉學校素食國中!$1:$4</definedName>
    <definedName name="_xlnm.Print_Titles" localSheetId="2">偏鄉學校葷食國小!$1:$5</definedName>
    <definedName name="_xlnm.Print_Titles" localSheetId="0">偏鄉學校葷食國中!$1:$5</definedName>
  </definedNames>
  <calcPr calcId="145621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N152" i="3" l="1"/>
  <c r="K152" i="3"/>
  <c r="N151" i="3"/>
  <c r="K151" i="3"/>
  <c r="N150" i="3"/>
  <c r="K150" i="3"/>
  <c r="N149" i="3"/>
  <c r="K149" i="3"/>
  <c r="N148" i="3"/>
  <c r="K148" i="3"/>
  <c r="N147" i="3"/>
  <c r="K147" i="3"/>
  <c r="N146" i="3"/>
  <c r="K146" i="3"/>
  <c r="N145" i="3"/>
  <c r="K145" i="3"/>
  <c r="N144" i="3"/>
  <c r="K144" i="3"/>
  <c r="N143" i="3"/>
  <c r="K143" i="3"/>
  <c r="N142" i="3"/>
  <c r="K142" i="3"/>
  <c r="N141" i="3"/>
  <c r="K141" i="3"/>
  <c r="N140" i="3"/>
  <c r="K140" i="3"/>
  <c r="N139" i="3"/>
  <c r="K139" i="3"/>
  <c r="N138" i="3"/>
  <c r="K138" i="3"/>
  <c r="N137" i="3"/>
  <c r="K137" i="3"/>
  <c r="N136" i="3"/>
  <c r="K136" i="3"/>
  <c r="N135" i="3"/>
  <c r="K135" i="3"/>
  <c r="N134" i="3"/>
  <c r="K134" i="3"/>
  <c r="N133" i="3"/>
  <c r="K133" i="3"/>
  <c r="N132" i="3"/>
  <c r="K132" i="3"/>
  <c r="N131" i="3"/>
  <c r="K131" i="3"/>
  <c r="N130" i="3"/>
  <c r="K130" i="3"/>
  <c r="N129" i="3"/>
  <c r="K129" i="3"/>
  <c r="N128" i="3"/>
  <c r="K128" i="3"/>
  <c r="N127" i="3"/>
  <c r="K127" i="3"/>
  <c r="N126" i="3"/>
  <c r="K126" i="3"/>
  <c r="N125" i="3"/>
  <c r="K125" i="3"/>
  <c r="N124" i="3"/>
  <c r="K124" i="3"/>
  <c r="N123" i="3"/>
  <c r="K123" i="3"/>
  <c r="N122" i="3"/>
  <c r="K122" i="3"/>
  <c r="N121" i="3"/>
  <c r="K121" i="3"/>
  <c r="N120" i="3"/>
  <c r="K120" i="3"/>
  <c r="N119" i="3"/>
  <c r="K119" i="3"/>
  <c r="N118" i="3"/>
  <c r="K118" i="3"/>
  <c r="N117" i="3"/>
  <c r="K117" i="3"/>
  <c r="N116" i="3"/>
  <c r="K116" i="3"/>
  <c r="N115" i="3"/>
  <c r="K115" i="3"/>
  <c r="N114" i="3"/>
  <c r="K114" i="3"/>
  <c r="N113" i="3"/>
  <c r="K113" i="3"/>
  <c r="N112" i="3"/>
  <c r="K112" i="3"/>
  <c r="N111" i="3"/>
  <c r="K111" i="3"/>
  <c r="N110" i="3"/>
  <c r="K110" i="3"/>
  <c r="N109" i="3"/>
  <c r="K109" i="3"/>
  <c r="N108" i="3"/>
  <c r="K108" i="3"/>
  <c r="N107" i="3"/>
  <c r="K107" i="3"/>
  <c r="N106" i="3"/>
  <c r="K106" i="3"/>
  <c r="N105" i="3"/>
  <c r="K105" i="3"/>
  <c r="N104" i="3"/>
  <c r="K104" i="3"/>
  <c r="N103" i="3"/>
  <c r="K103" i="3"/>
  <c r="N102" i="3"/>
  <c r="K102" i="3"/>
  <c r="N101" i="3"/>
  <c r="K101" i="3"/>
  <c r="N100" i="3"/>
  <c r="K100" i="3"/>
  <c r="N99" i="3"/>
  <c r="K99" i="3"/>
  <c r="N98" i="3"/>
  <c r="K98" i="3"/>
  <c r="N97" i="3"/>
  <c r="K97" i="3"/>
  <c r="N96" i="3"/>
  <c r="K96" i="3"/>
  <c r="N95" i="3"/>
  <c r="K95" i="3"/>
  <c r="N94" i="3"/>
  <c r="K94" i="3"/>
  <c r="N93" i="3"/>
  <c r="K93" i="3"/>
  <c r="N92" i="3"/>
  <c r="K92" i="3"/>
  <c r="N91" i="3"/>
  <c r="K91" i="3"/>
  <c r="N90" i="3"/>
  <c r="K90" i="3"/>
  <c r="N89" i="3"/>
  <c r="K89" i="3"/>
  <c r="N88" i="3"/>
  <c r="K88" i="3"/>
  <c r="N87" i="3"/>
  <c r="K87" i="3"/>
  <c r="N86" i="3"/>
  <c r="K86" i="3"/>
  <c r="N85" i="3"/>
  <c r="K85" i="3"/>
  <c r="N84" i="3"/>
  <c r="K84" i="3"/>
  <c r="N83" i="3"/>
  <c r="K83" i="3"/>
  <c r="N82" i="3"/>
  <c r="K82" i="3"/>
  <c r="N81" i="3"/>
  <c r="K81" i="3"/>
  <c r="N80" i="3"/>
  <c r="K80" i="3"/>
  <c r="N79" i="3"/>
  <c r="K79" i="3"/>
  <c r="N78" i="3"/>
  <c r="K78" i="3"/>
  <c r="N77" i="3"/>
  <c r="K77" i="3"/>
  <c r="N76" i="3"/>
  <c r="K76" i="3"/>
  <c r="N75" i="3"/>
  <c r="K75" i="3"/>
  <c r="N74" i="3"/>
  <c r="K74" i="3"/>
  <c r="N73" i="3"/>
  <c r="K73" i="3"/>
  <c r="N72" i="3"/>
  <c r="K72" i="3"/>
  <c r="N71" i="3"/>
  <c r="K71" i="3"/>
  <c r="N70" i="3"/>
  <c r="K70" i="3"/>
  <c r="N69" i="3"/>
  <c r="K69" i="3"/>
  <c r="N68" i="3"/>
  <c r="K68" i="3"/>
  <c r="N67" i="3"/>
  <c r="K67" i="3"/>
  <c r="N66" i="3"/>
  <c r="K66" i="3"/>
  <c r="N65" i="3"/>
  <c r="K65" i="3"/>
  <c r="N64" i="3"/>
  <c r="K64" i="3"/>
  <c r="N63" i="3"/>
  <c r="K63" i="3"/>
  <c r="N62" i="3"/>
  <c r="K62" i="3"/>
  <c r="N61" i="3"/>
  <c r="K61" i="3"/>
  <c r="N60" i="3"/>
  <c r="K60" i="3"/>
  <c r="N59" i="3"/>
  <c r="K59" i="3"/>
  <c r="N58" i="3"/>
  <c r="K58" i="3"/>
  <c r="N57" i="3"/>
  <c r="K57" i="3"/>
  <c r="N56" i="3"/>
  <c r="K56" i="3"/>
  <c r="N55" i="3"/>
  <c r="K55" i="3"/>
  <c r="N54" i="3"/>
  <c r="K54" i="3"/>
  <c r="N53" i="3"/>
  <c r="K53" i="3"/>
  <c r="N52" i="3"/>
  <c r="K52" i="3"/>
  <c r="N51" i="3"/>
  <c r="K51" i="3"/>
  <c r="N50" i="3"/>
  <c r="K50" i="3"/>
  <c r="N49" i="3"/>
  <c r="K49" i="3"/>
  <c r="N48" i="3"/>
  <c r="K48" i="3"/>
  <c r="N47" i="3"/>
  <c r="K47" i="3"/>
  <c r="N46" i="3"/>
  <c r="K46" i="3"/>
  <c r="N45" i="3"/>
  <c r="K45" i="3"/>
  <c r="N44" i="3"/>
  <c r="K44" i="3"/>
  <c r="N43" i="3"/>
  <c r="K43" i="3"/>
  <c r="N42" i="3"/>
  <c r="K42" i="3"/>
  <c r="N41" i="3"/>
  <c r="K41" i="3"/>
  <c r="N40" i="3"/>
  <c r="K40" i="3"/>
  <c r="N39" i="3"/>
  <c r="K39" i="3"/>
  <c r="N38" i="3"/>
  <c r="K38" i="3"/>
  <c r="N37" i="3"/>
  <c r="K37" i="3"/>
  <c r="N36" i="3"/>
  <c r="K36" i="3"/>
  <c r="N35" i="3"/>
  <c r="K35" i="3"/>
  <c r="N34" i="3"/>
  <c r="K34" i="3"/>
  <c r="N33" i="3"/>
  <c r="K33" i="3"/>
  <c r="N32" i="3"/>
  <c r="K32" i="3"/>
  <c r="N31" i="3"/>
  <c r="K31" i="3"/>
  <c r="N30" i="3"/>
  <c r="K30" i="3"/>
  <c r="N29" i="3"/>
  <c r="K29" i="3"/>
  <c r="N28" i="3"/>
  <c r="K28" i="3"/>
  <c r="N27" i="3"/>
  <c r="K27" i="3"/>
  <c r="N26" i="3"/>
  <c r="K26" i="3"/>
  <c r="N25" i="3"/>
  <c r="K25" i="3"/>
  <c r="N24" i="3"/>
  <c r="K24" i="3"/>
  <c r="N23" i="3"/>
  <c r="K23" i="3"/>
  <c r="N22" i="3"/>
  <c r="K22" i="3"/>
  <c r="N21" i="3"/>
  <c r="K21" i="3"/>
  <c r="N20" i="3"/>
  <c r="K20" i="3"/>
  <c r="N19" i="3"/>
  <c r="K19" i="3"/>
  <c r="N18" i="3"/>
  <c r="K18" i="3"/>
  <c r="N17" i="3"/>
  <c r="K17" i="3"/>
  <c r="N16" i="3"/>
  <c r="K16" i="3"/>
  <c r="N15" i="3"/>
  <c r="K15" i="3"/>
  <c r="N14" i="3"/>
  <c r="K14" i="3"/>
  <c r="N13" i="3"/>
  <c r="K13" i="3"/>
  <c r="N12" i="3"/>
  <c r="K12" i="3"/>
  <c r="N11" i="3"/>
  <c r="K11" i="3"/>
  <c r="N10" i="3"/>
  <c r="K10" i="3"/>
  <c r="N9" i="3"/>
  <c r="K9" i="3"/>
  <c r="N8" i="3"/>
  <c r="K8" i="3"/>
  <c r="N7" i="3"/>
  <c r="K7" i="3"/>
  <c r="N6" i="3"/>
  <c r="K6" i="3"/>
  <c r="N152" i="7"/>
  <c r="K152" i="7"/>
  <c r="N151" i="7"/>
  <c r="K151" i="7"/>
  <c r="N150" i="7"/>
  <c r="K150" i="7"/>
  <c r="N149" i="7"/>
  <c r="K149" i="7"/>
  <c r="N148" i="7"/>
  <c r="K148" i="7"/>
  <c r="N147" i="7"/>
  <c r="K147" i="7"/>
  <c r="N146" i="7"/>
  <c r="K146" i="7"/>
  <c r="N145" i="7"/>
  <c r="K145" i="7"/>
  <c r="N144" i="7"/>
  <c r="K144" i="7"/>
  <c r="N143" i="7"/>
  <c r="K143" i="7"/>
  <c r="N142" i="7"/>
  <c r="K142" i="7"/>
  <c r="N141" i="7"/>
  <c r="K141" i="7"/>
  <c r="N140" i="7"/>
  <c r="K140" i="7"/>
  <c r="N139" i="7"/>
  <c r="K139" i="7"/>
  <c r="N138" i="7"/>
  <c r="K138" i="7"/>
  <c r="N137" i="7"/>
  <c r="K137" i="7"/>
  <c r="N136" i="7"/>
  <c r="K136" i="7"/>
  <c r="N135" i="7"/>
  <c r="K135" i="7"/>
  <c r="N134" i="7"/>
  <c r="K134" i="7"/>
  <c r="N133" i="7"/>
  <c r="K133" i="7"/>
  <c r="N132" i="7"/>
  <c r="K132" i="7"/>
  <c r="N131" i="7"/>
  <c r="K131" i="7"/>
  <c r="N130" i="7"/>
  <c r="K130" i="7"/>
  <c r="N129" i="7"/>
  <c r="K129" i="7"/>
  <c r="N128" i="7"/>
  <c r="K128" i="7"/>
  <c r="N127" i="7"/>
  <c r="K127" i="7"/>
  <c r="N126" i="7"/>
  <c r="K126" i="7"/>
  <c r="N125" i="7"/>
  <c r="K125" i="7"/>
  <c r="N124" i="7"/>
  <c r="K124" i="7"/>
  <c r="N123" i="7"/>
  <c r="K123" i="7"/>
  <c r="N122" i="7"/>
  <c r="K122" i="7"/>
  <c r="N121" i="7"/>
  <c r="K121" i="7"/>
  <c r="N120" i="7"/>
  <c r="K120" i="7"/>
  <c r="N119" i="7"/>
  <c r="K119" i="7"/>
  <c r="N118" i="7"/>
  <c r="K118" i="7"/>
  <c r="N117" i="7"/>
  <c r="K117" i="7"/>
  <c r="N116" i="7"/>
  <c r="K116" i="7"/>
  <c r="N115" i="7"/>
  <c r="K115" i="7"/>
  <c r="N114" i="7"/>
  <c r="K114" i="7"/>
  <c r="N113" i="7"/>
  <c r="K113" i="7"/>
  <c r="N112" i="7"/>
  <c r="K112" i="7"/>
  <c r="N111" i="7"/>
  <c r="K111" i="7"/>
  <c r="N110" i="7"/>
  <c r="K110" i="7"/>
  <c r="N109" i="7"/>
  <c r="K109" i="7"/>
  <c r="N108" i="7"/>
  <c r="K108" i="7"/>
  <c r="N107" i="7"/>
  <c r="K107" i="7"/>
  <c r="N106" i="7"/>
  <c r="K106" i="7"/>
  <c r="N105" i="7"/>
  <c r="K105" i="7"/>
  <c r="N104" i="7"/>
  <c r="K104" i="7"/>
  <c r="N103" i="7"/>
  <c r="K103" i="7"/>
  <c r="N102" i="7"/>
  <c r="K102" i="7"/>
  <c r="N101" i="7"/>
  <c r="K101" i="7"/>
  <c r="N100" i="7"/>
  <c r="K100" i="7"/>
  <c r="N99" i="7"/>
  <c r="K99" i="7"/>
  <c r="N98" i="7"/>
  <c r="K98" i="7"/>
  <c r="N97" i="7"/>
  <c r="K97" i="7"/>
  <c r="N96" i="7"/>
  <c r="K96" i="7"/>
  <c r="N95" i="7"/>
  <c r="K95" i="7"/>
  <c r="N94" i="7"/>
  <c r="K94" i="7"/>
  <c r="N93" i="7"/>
  <c r="K93" i="7"/>
  <c r="N92" i="7"/>
  <c r="K92" i="7"/>
  <c r="N91" i="7"/>
  <c r="K91" i="7"/>
  <c r="N90" i="7"/>
  <c r="K90" i="7"/>
  <c r="N89" i="7"/>
  <c r="K89" i="7"/>
  <c r="N88" i="7"/>
  <c r="K88" i="7"/>
  <c r="N87" i="7"/>
  <c r="K87" i="7"/>
  <c r="N86" i="7"/>
  <c r="K86" i="7"/>
  <c r="N85" i="7"/>
  <c r="K85" i="7"/>
  <c r="N84" i="7"/>
  <c r="K84" i="7"/>
  <c r="N83" i="7"/>
  <c r="K83" i="7"/>
  <c r="N82" i="7"/>
  <c r="K82" i="7"/>
  <c r="N81" i="7"/>
  <c r="K81" i="7"/>
  <c r="N80" i="7"/>
  <c r="K80" i="7"/>
  <c r="N79" i="7"/>
  <c r="K79" i="7"/>
  <c r="N78" i="7"/>
  <c r="K78" i="7"/>
  <c r="N77" i="7"/>
  <c r="K77" i="7"/>
  <c r="N76" i="7"/>
  <c r="K76" i="7"/>
  <c r="N75" i="7"/>
  <c r="K75" i="7"/>
  <c r="N74" i="7"/>
  <c r="K74" i="7"/>
  <c r="N73" i="7"/>
  <c r="K73" i="7"/>
  <c r="N72" i="7"/>
  <c r="K72" i="7"/>
  <c r="N71" i="7"/>
  <c r="K71" i="7"/>
  <c r="N70" i="7"/>
  <c r="K70" i="7"/>
  <c r="N69" i="7"/>
  <c r="K69" i="7"/>
  <c r="N68" i="7"/>
  <c r="K68" i="7"/>
  <c r="N67" i="7"/>
  <c r="K67" i="7"/>
  <c r="N66" i="7"/>
  <c r="K66" i="7"/>
  <c r="N65" i="7"/>
  <c r="K65" i="7"/>
  <c r="N64" i="7"/>
  <c r="K64" i="7"/>
  <c r="N63" i="7"/>
  <c r="K63" i="7"/>
  <c r="N62" i="7"/>
  <c r="K62" i="7"/>
  <c r="N61" i="7"/>
  <c r="K61" i="7"/>
  <c r="N60" i="7"/>
  <c r="K60" i="7"/>
  <c r="N59" i="7"/>
  <c r="K59" i="7"/>
  <c r="N58" i="7"/>
  <c r="K58" i="7"/>
  <c r="N57" i="7"/>
  <c r="K57" i="7"/>
  <c r="N56" i="7"/>
  <c r="K56" i="7"/>
  <c r="N55" i="7"/>
  <c r="K55" i="7"/>
  <c r="N54" i="7"/>
  <c r="K54" i="7"/>
  <c r="N53" i="7"/>
  <c r="K53" i="7"/>
  <c r="N52" i="7"/>
  <c r="K52" i="7"/>
  <c r="N51" i="7"/>
  <c r="K51" i="7"/>
  <c r="N50" i="7"/>
  <c r="K50" i="7"/>
  <c r="N49" i="7"/>
  <c r="K49" i="7"/>
  <c r="N48" i="7"/>
  <c r="K48" i="7"/>
  <c r="N47" i="7"/>
  <c r="K47" i="7"/>
  <c r="N46" i="7"/>
  <c r="K46" i="7"/>
  <c r="N45" i="7"/>
  <c r="K45" i="7"/>
  <c r="N44" i="7"/>
  <c r="K44" i="7"/>
  <c r="N43" i="7"/>
  <c r="K43" i="7"/>
  <c r="N42" i="7"/>
  <c r="K42" i="7"/>
  <c r="N41" i="7"/>
  <c r="K41" i="7"/>
  <c r="N40" i="7"/>
  <c r="K40" i="7"/>
  <c r="N39" i="7"/>
  <c r="K39" i="7"/>
  <c r="N38" i="7"/>
  <c r="K38" i="7"/>
  <c r="N37" i="7"/>
  <c r="K37" i="7"/>
  <c r="N36" i="7"/>
  <c r="K36" i="7"/>
  <c r="N35" i="7"/>
  <c r="K35" i="7"/>
  <c r="N34" i="7"/>
  <c r="K34" i="7"/>
  <c r="N33" i="7"/>
  <c r="K33" i="7"/>
  <c r="N32" i="7"/>
  <c r="K32" i="7"/>
  <c r="N31" i="7"/>
  <c r="K31" i="7"/>
  <c r="N30" i="7"/>
  <c r="K30" i="7"/>
  <c r="N29" i="7"/>
  <c r="K29" i="7"/>
  <c r="N28" i="7"/>
  <c r="K28" i="7"/>
  <c r="N27" i="7"/>
  <c r="K27" i="7"/>
  <c r="N26" i="7"/>
  <c r="K26" i="7"/>
  <c r="N25" i="7"/>
  <c r="K25" i="7"/>
  <c r="N24" i="7"/>
  <c r="K24" i="7"/>
  <c r="N23" i="7"/>
  <c r="K23" i="7"/>
  <c r="N22" i="7"/>
  <c r="K22" i="7"/>
  <c r="N21" i="7"/>
  <c r="K21" i="7"/>
  <c r="N20" i="7"/>
  <c r="K20" i="7"/>
  <c r="N19" i="7"/>
  <c r="K19" i="7"/>
  <c r="N18" i="7"/>
  <c r="K18" i="7"/>
  <c r="N17" i="7"/>
  <c r="K17" i="7"/>
  <c r="N16" i="7"/>
  <c r="K16" i="7"/>
  <c r="N15" i="7"/>
  <c r="K15" i="7"/>
  <c r="N14" i="7"/>
  <c r="K14" i="7"/>
  <c r="N13" i="7"/>
  <c r="K13" i="7"/>
  <c r="N12" i="7"/>
  <c r="K12" i="7"/>
  <c r="N11" i="7"/>
  <c r="K11" i="7"/>
  <c r="N10" i="7"/>
  <c r="K10" i="7"/>
  <c r="N9" i="7"/>
  <c r="K9" i="7"/>
  <c r="N8" i="7"/>
  <c r="K8" i="7"/>
  <c r="N7" i="7"/>
  <c r="K7" i="7"/>
  <c r="N6" i="7"/>
  <c r="K6" i="7"/>
  <c r="Z152" i="7"/>
  <c r="W152" i="7"/>
  <c r="Z151" i="7"/>
  <c r="W151" i="7"/>
  <c r="Z150" i="7"/>
  <c r="W150" i="7"/>
  <c r="Z149" i="7"/>
  <c r="W149" i="7"/>
  <c r="Z148" i="7"/>
  <c r="W148" i="7"/>
  <c r="Z147" i="7"/>
  <c r="W147" i="7"/>
  <c r="Z146" i="7"/>
  <c r="W146" i="7"/>
  <c r="Z145" i="7"/>
  <c r="W145" i="7"/>
  <c r="Z144" i="7"/>
  <c r="W144" i="7"/>
  <c r="Z143" i="7"/>
  <c r="W143" i="7"/>
  <c r="Z142" i="7"/>
  <c r="W142" i="7"/>
  <c r="Z141" i="7"/>
  <c r="W141" i="7"/>
  <c r="Z140" i="7"/>
  <c r="W140" i="7"/>
  <c r="Z139" i="7"/>
  <c r="W139" i="7"/>
  <c r="Z138" i="7"/>
  <c r="W138" i="7"/>
  <c r="Z137" i="7"/>
  <c r="W137" i="7"/>
  <c r="Z136" i="7"/>
  <c r="W136" i="7"/>
  <c r="Z135" i="7"/>
  <c r="W135" i="7"/>
  <c r="Z134" i="7"/>
  <c r="W134" i="7"/>
  <c r="Z133" i="7"/>
  <c r="W133" i="7"/>
  <c r="Z132" i="7"/>
  <c r="W132" i="7"/>
  <c r="Z131" i="7"/>
  <c r="W131" i="7"/>
  <c r="Z130" i="7"/>
  <c r="W130" i="7"/>
  <c r="Z129" i="7"/>
  <c r="W129" i="7"/>
  <c r="Z128" i="7"/>
  <c r="W128" i="7"/>
  <c r="Z127" i="7"/>
  <c r="W127" i="7"/>
  <c r="Z126" i="7"/>
  <c r="W126" i="7"/>
  <c r="Z125" i="7"/>
  <c r="W125" i="7"/>
  <c r="Z124" i="7"/>
  <c r="W124" i="7"/>
  <c r="Z123" i="7"/>
  <c r="W123" i="7"/>
  <c r="Z122" i="7"/>
  <c r="W122" i="7"/>
  <c r="Z121" i="7"/>
  <c r="W121" i="7"/>
  <c r="Z120" i="7"/>
  <c r="W120" i="7"/>
  <c r="Z119" i="7"/>
  <c r="W119" i="7"/>
  <c r="Z118" i="7"/>
  <c r="W118" i="7"/>
  <c r="Z117" i="7"/>
  <c r="W117" i="7"/>
  <c r="Z116" i="7"/>
  <c r="W116" i="7"/>
  <c r="Z115" i="7"/>
  <c r="W115" i="7"/>
  <c r="Z114" i="7"/>
  <c r="W114" i="7"/>
  <c r="Z113" i="7"/>
  <c r="W113" i="7"/>
  <c r="Z112" i="7"/>
  <c r="W112" i="7"/>
  <c r="Z111" i="7"/>
  <c r="W111" i="7"/>
  <c r="Z110" i="7"/>
  <c r="W110" i="7"/>
  <c r="Z109" i="7"/>
  <c r="W109" i="7"/>
  <c r="Z108" i="7"/>
  <c r="W108" i="7"/>
  <c r="Z107" i="7"/>
  <c r="W107" i="7"/>
  <c r="Z106" i="7"/>
  <c r="W106" i="7"/>
  <c r="Z105" i="7"/>
  <c r="W105" i="7"/>
  <c r="Z104" i="7"/>
  <c r="W104" i="7"/>
  <c r="Z103" i="7"/>
  <c r="W103" i="7"/>
  <c r="Z102" i="7"/>
  <c r="W102" i="7"/>
  <c r="Z101" i="7"/>
  <c r="W101" i="7"/>
  <c r="Z100" i="7"/>
  <c r="W100" i="7"/>
  <c r="Z99" i="7"/>
  <c r="W99" i="7"/>
  <c r="Z98" i="7"/>
  <c r="W98" i="7"/>
  <c r="Z97" i="7"/>
  <c r="W97" i="7"/>
  <c r="Z96" i="7"/>
  <c r="W96" i="7"/>
  <c r="Z95" i="7"/>
  <c r="W95" i="7"/>
  <c r="Z94" i="7"/>
  <c r="W94" i="7"/>
  <c r="Z93" i="7"/>
  <c r="W93" i="7"/>
  <c r="Z92" i="7"/>
  <c r="W92" i="7"/>
  <c r="Z91" i="7"/>
  <c r="W91" i="7"/>
  <c r="Z90" i="7"/>
  <c r="W90" i="7"/>
  <c r="Z89" i="7"/>
  <c r="W89" i="7"/>
  <c r="Z88" i="7"/>
  <c r="W88" i="7"/>
  <c r="Z87" i="7"/>
  <c r="W87" i="7"/>
  <c r="Z86" i="7"/>
  <c r="W86" i="7"/>
  <c r="Z85" i="7"/>
  <c r="W85" i="7"/>
  <c r="Z84" i="7"/>
  <c r="W84" i="7"/>
  <c r="Z83" i="7"/>
  <c r="W83" i="7"/>
  <c r="Z82" i="7"/>
  <c r="W82" i="7"/>
  <c r="Z81" i="7"/>
  <c r="W81" i="7"/>
  <c r="Z80" i="7"/>
  <c r="W80" i="7"/>
  <c r="Z79" i="7"/>
  <c r="W79" i="7"/>
  <c r="Z78" i="7"/>
  <c r="W78" i="7"/>
  <c r="Z77" i="7"/>
  <c r="W77" i="7"/>
  <c r="Z76" i="7"/>
  <c r="W76" i="7"/>
  <c r="Z75" i="7"/>
  <c r="W75" i="7"/>
  <c r="Z74" i="7"/>
  <c r="W74" i="7"/>
  <c r="Z73" i="7"/>
  <c r="W73" i="7"/>
  <c r="Z72" i="7"/>
  <c r="W72" i="7"/>
  <c r="Z71" i="7"/>
  <c r="W71" i="7"/>
  <c r="Z70" i="7"/>
  <c r="W70" i="7"/>
  <c r="Z69" i="7"/>
  <c r="W69" i="7"/>
  <c r="Z68" i="7"/>
  <c r="W68" i="7"/>
  <c r="Z67" i="7"/>
  <c r="W67" i="7"/>
  <c r="Z66" i="7"/>
  <c r="W66" i="7"/>
  <c r="Z65" i="7"/>
  <c r="W65" i="7"/>
  <c r="Z64" i="7"/>
  <c r="W64" i="7"/>
  <c r="Z63" i="7"/>
  <c r="W63" i="7"/>
  <c r="Z62" i="7"/>
  <c r="W62" i="7"/>
  <c r="Z61" i="7"/>
  <c r="W61" i="7"/>
  <c r="Z60" i="7"/>
  <c r="W60" i="7"/>
  <c r="Z59" i="7"/>
  <c r="W59" i="7"/>
  <c r="Z58" i="7"/>
  <c r="W58" i="7"/>
  <c r="Z57" i="7"/>
  <c r="W57" i="7"/>
  <c r="Z56" i="7"/>
  <c r="W56" i="7"/>
  <c r="Z55" i="7"/>
  <c r="W55" i="7"/>
  <c r="Z54" i="7"/>
  <c r="W54" i="7"/>
  <c r="Z53" i="7"/>
  <c r="W53" i="7"/>
  <c r="Z52" i="7"/>
  <c r="W52" i="7"/>
  <c r="Z51" i="7"/>
  <c r="W51" i="7"/>
  <c r="Z50" i="7"/>
  <c r="W50" i="7"/>
  <c r="Z49" i="7"/>
  <c r="W49" i="7"/>
  <c r="Z48" i="7"/>
  <c r="W48" i="7"/>
  <c r="Z47" i="7"/>
  <c r="W47" i="7"/>
  <c r="Z46" i="7"/>
  <c r="W46" i="7"/>
  <c r="Z45" i="7"/>
  <c r="W45" i="7"/>
  <c r="Z44" i="7"/>
  <c r="W44" i="7"/>
  <c r="Z43" i="7"/>
  <c r="W43" i="7"/>
  <c r="Z42" i="7"/>
  <c r="W42" i="7"/>
  <c r="Z41" i="7"/>
  <c r="W41" i="7"/>
  <c r="Z40" i="7"/>
  <c r="W40" i="7"/>
  <c r="Z39" i="7"/>
  <c r="W39" i="7"/>
  <c r="Z38" i="7"/>
  <c r="W38" i="7"/>
  <c r="Z37" i="7"/>
  <c r="W37" i="7"/>
  <c r="Z36" i="7"/>
  <c r="W36" i="7"/>
  <c r="Z35" i="7"/>
  <c r="W35" i="7"/>
  <c r="Z34" i="7"/>
  <c r="W34" i="7"/>
  <c r="Z33" i="7"/>
  <c r="W33" i="7"/>
  <c r="Z32" i="7"/>
  <c r="W32" i="7"/>
  <c r="Z31" i="7"/>
  <c r="W31" i="7"/>
  <c r="Z30" i="7"/>
  <c r="W30" i="7"/>
  <c r="Z29" i="7"/>
  <c r="W29" i="7"/>
  <c r="Z28" i="7"/>
  <c r="W28" i="7"/>
  <c r="Z27" i="7"/>
  <c r="W27" i="7"/>
  <c r="Z26" i="7"/>
  <c r="W26" i="7"/>
  <c r="Z25" i="7"/>
  <c r="W25" i="7"/>
  <c r="Z24" i="7"/>
  <c r="W24" i="7"/>
  <c r="Z23" i="7"/>
  <c r="W23" i="7"/>
  <c r="Z22" i="7"/>
  <c r="W22" i="7"/>
  <c r="Z21" i="7"/>
  <c r="W21" i="7"/>
  <c r="Z20" i="7"/>
  <c r="W20" i="7"/>
  <c r="Z19" i="7"/>
  <c r="W19" i="7"/>
  <c r="Z18" i="7"/>
  <c r="W18" i="7"/>
  <c r="Z17" i="7"/>
  <c r="W17" i="7"/>
  <c r="Z16" i="7"/>
  <c r="W16" i="7"/>
  <c r="Z15" i="7"/>
  <c r="W15" i="7"/>
  <c r="Z14" i="7"/>
  <c r="W14" i="7"/>
  <c r="Z13" i="7"/>
  <c r="W13" i="7"/>
  <c r="Z12" i="7"/>
  <c r="W12" i="7"/>
  <c r="Z11" i="7"/>
  <c r="W11" i="7"/>
  <c r="Z10" i="7"/>
  <c r="W10" i="7"/>
  <c r="Z9" i="7"/>
  <c r="W9" i="7"/>
  <c r="Z8" i="7"/>
  <c r="W8" i="7"/>
  <c r="Z7" i="7"/>
  <c r="W7" i="7"/>
  <c r="Z6" i="7"/>
  <c r="W6" i="7"/>
  <c r="Q152" i="7"/>
  <c r="Q151" i="7"/>
  <c r="Q150" i="7"/>
  <c r="Q149" i="7"/>
  <c r="Q148" i="7"/>
  <c r="Q147" i="7"/>
  <c r="Q146" i="7"/>
  <c r="Q145" i="7"/>
  <c r="Q144" i="7"/>
  <c r="Q143" i="7"/>
  <c r="Q142" i="7"/>
  <c r="Q141" i="7"/>
  <c r="Q140" i="7"/>
  <c r="Q139" i="7"/>
  <c r="Q138" i="7"/>
  <c r="Q137" i="7"/>
  <c r="Q136" i="7"/>
  <c r="Q135" i="7"/>
  <c r="Q134" i="7"/>
  <c r="Q133" i="7"/>
  <c r="Q132" i="7"/>
  <c r="Q131" i="7"/>
  <c r="Q130" i="7"/>
  <c r="Q129" i="7"/>
  <c r="Q128" i="7"/>
  <c r="Q127" i="7"/>
  <c r="Q126" i="7"/>
  <c r="Q125" i="7"/>
  <c r="Q124" i="7"/>
  <c r="Q123" i="7"/>
  <c r="Q122" i="7"/>
  <c r="Q121" i="7"/>
  <c r="Q120" i="7"/>
  <c r="Q119" i="7"/>
  <c r="Q118" i="7"/>
  <c r="Q117" i="7"/>
  <c r="Q116" i="7"/>
  <c r="Q115" i="7"/>
  <c r="Q114" i="7"/>
  <c r="Q113" i="7"/>
  <c r="Q112" i="7"/>
  <c r="Q111" i="7"/>
  <c r="Q110" i="7"/>
  <c r="Q109" i="7"/>
  <c r="Q108" i="7"/>
  <c r="Q107" i="7"/>
  <c r="Q106" i="7"/>
  <c r="Q105" i="7"/>
  <c r="Q104" i="7"/>
  <c r="Q103" i="7"/>
  <c r="Q102" i="7"/>
  <c r="Q101" i="7"/>
  <c r="Q100" i="7"/>
  <c r="Q99" i="7"/>
  <c r="Q98" i="7"/>
  <c r="Q97" i="7"/>
  <c r="Q96" i="7"/>
  <c r="Q95" i="7"/>
  <c r="Q94" i="7"/>
  <c r="Q93" i="7"/>
  <c r="Q92" i="7"/>
  <c r="Q91" i="7"/>
  <c r="Q90" i="7"/>
  <c r="Q89" i="7"/>
  <c r="Q88" i="7"/>
  <c r="Q87" i="7"/>
  <c r="Q86" i="7"/>
  <c r="Q85" i="7"/>
  <c r="Q84" i="7"/>
  <c r="Q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AC152" i="5"/>
  <c r="AC151" i="5"/>
  <c r="AC150" i="5"/>
  <c r="AC149" i="5"/>
  <c r="AC148" i="5"/>
  <c r="AC147" i="5"/>
  <c r="AC146" i="5"/>
  <c r="AC145" i="5"/>
  <c r="AC144" i="5"/>
  <c r="AC143" i="5"/>
  <c r="AC142" i="5"/>
  <c r="AC141" i="5"/>
  <c r="AC140" i="5"/>
  <c r="AC139" i="5"/>
  <c r="AC138" i="5"/>
  <c r="AC137" i="5"/>
  <c r="AC136" i="5"/>
  <c r="AC135" i="5"/>
  <c r="AC134" i="5"/>
  <c r="AC133" i="5"/>
  <c r="AC132" i="5"/>
  <c r="AC131" i="5"/>
  <c r="AC130" i="5"/>
  <c r="AC129" i="5"/>
  <c r="AC128" i="5"/>
  <c r="AC127" i="5"/>
  <c r="AC126" i="5"/>
  <c r="AC125" i="5"/>
  <c r="AC124" i="5"/>
  <c r="AC123" i="5"/>
  <c r="AC122" i="5"/>
  <c r="AC121" i="5"/>
  <c r="AC120" i="5"/>
  <c r="AC119" i="5"/>
  <c r="AC118" i="5"/>
  <c r="AC117" i="5"/>
  <c r="AC116" i="5"/>
  <c r="AC115" i="5"/>
  <c r="AC114" i="5"/>
  <c r="AC113" i="5"/>
  <c r="AC112" i="5"/>
  <c r="AC111" i="5"/>
  <c r="AC110" i="5"/>
  <c r="AC109" i="5"/>
  <c r="AC108" i="5"/>
  <c r="AC107" i="5"/>
  <c r="AC106" i="5"/>
  <c r="AC105" i="5"/>
  <c r="AC104" i="5"/>
  <c r="AC103" i="5"/>
  <c r="AC102" i="5"/>
  <c r="AC101" i="5"/>
  <c r="AC100" i="5"/>
  <c r="AC99" i="5"/>
  <c r="AC98" i="5"/>
  <c r="AC97" i="5"/>
  <c r="AC96" i="5"/>
  <c r="AC95" i="5"/>
  <c r="AC94" i="5"/>
  <c r="AC93" i="5"/>
  <c r="AC92" i="5"/>
  <c r="AC91" i="5"/>
  <c r="AC90" i="5"/>
  <c r="AC89" i="5"/>
  <c r="AC88" i="5"/>
  <c r="AC87" i="5"/>
  <c r="AC86" i="5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AC70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AC12" i="5"/>
  <c r="AC11" i="5"/>
  <c r="AC10" i="5"/>
  <c r="AC9" i="5"/>
  <c r="AC8" i="5"/>
  <c r="AC7" i="5"/>
  <c r="AC6" i="5"/>
  <c r="Z152" i="3" l="1"/>
  <c r="Z151" i="3"/>
  <c r="Z150" i="3"/>
  <c r="Z149" i="3"/>
  <c r="Z148" i="3"/>
  <c r="Z147" i="3"/>
  <c r="Z146" i="3"/>
  <c r="Z145" i="3"/>
  <c r="Z144" i="3"/>
  <c r="Z143" i="3"/>
  <c r="Z142" i="3"/>
  <c r="Z141" i="3"/>
  <c r="Z140" i="3"/>
  <c r="Z139" i="3"/>
  <c r="Z138" i="3"/>
  <c r="Z137" i="3"/>
  <c r="Z136" i="3"/>
  <c r="Z135" i="3"/>
  <c r="Z134" i="3"/>
  <c r="Z133" i="3"/>
  <c r="Z132" i="3"/>
  <c r="Z131" i="3"/>
  <c r="Z130" i="3"/>
  <c r="Z129" i="3"/>
  <c r="Z128" i="3"/>
  <c r="Z127" i="3"/>
  <c r="Z126" i="3"/>
  <c r="Z125" i="3"/>
  <c r="Z124" i="3"/>
  <c r="Z123" i="3"/>
  <c r="Z122" i="3"/>
  <c r="Z121" i="3"/>
  <c r="Z120" i="3"/>
  <c r="Z119" i="3"/>
  <c r="Z118" i="3"/>
  <c r="Z117" i="3"/>
  <c r="Z116" i="3"/>
  <c r="Z115" i="3"/>
  <c r="Z114" i="3"/>
  <c r="Z113" i="3"/>
  <c r="Z112" i="3"/>
  <c r="Z111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7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AK146" i="7" l="1"/>
  <c r="O23" i="8" s="1"/>
  <c r="AJ146" i="7"/>
  <c r="N23" i="8" s="1"/>
  <c r="AI146" i="7"/>
  <c r="AK139" i="7"/>
  <c r="O22" i="8" s="1"/>
  <c r="AJ139" i="7"/>
  <c r="N22" i="8" s="1"/>
  <c r="AI139" i="7"/>
  <c r="AK132" i="7"/>
  <c r="O21" i="8" s="1"/>
  <c r="AJ132" i="7"/>
  <c r="N21" i="8" s="1"/>
  <c r="AI132" i="7"/>
  <c r="AK125" i="7"/>
  <c r="O20" i="8" s="1"/>
  <c r="AJ125" i="7"/>
  <c r="N20" i="8" s="1"/>
  <c r="AI125" i="7"/>
  <c r="AK118" i="7"/>
  <c r="O19" i="8" s="1"/>
  <c r="AJ118" i="7"/>
  <c r="N19" i="8" s="1"/>
  <c r="AI118" i="7"/>
  <c r="AK111" i="7"/>
  <c r="O18" i="8" s="1"/>
  <c r="AJ111" i="7"/>
  <c r="N18" i="8" s="1"/>
  <c r="AI111" i="7"/>
  <c r="AK104" i="7"/>
  <c r="O17" i="8" s="1"/>
  <c r="AJ104" i="7"/>
  <c r="N17" i="8" s="1"/>
  <c r="AI104" i="7"/>
  <c r="AK97" i="7"/>
  <c r="O16" i="8" s="1"/>
  <c r="AJ97" i="7"/>
  <c r="N16" i="8" s="1"/>
  <c r="AI97" i="7"/>
  <c r="AK90" i="7"/>
  <c r="O15" i="8" s="1"/>
  <c r="AJ90" i="7"/>
  <c r="N15" i="8" s="1"/>
  <c r="AI90" i="7"/>
  <c r="AK83" i="7"/>
  <c r="O14" i="8" s="1"/>
  <c r="AJ83" i="7"/>
  <c r="N14" i="8" s="1"/>
  <c r="AI83" i="7"/>
  <c r="AK76" i="7"/>
  <c r="O13" i="8" s="1"/>
  <c r="AJ76" i="7"/>
  <c r="N13" i="8" s="1"/>
  <c r="AI76" i="7"/>
  <c r="AK69" i="7"/>
  <c r="O12" i="8" s="1"/>
  <c r="AJ69" i="7"/>
  <c r="N12" i="8" s="1"/>
  <c r="AI69" i="7"/>
  <c r="AK62" i="7"/>
  <c r="O11" i="8" s="1"/>
  <c r="AJ62" i="7"/>
  <c r="N11" i="8" s="1"/>
  <c r="AI62" i="7"/>
  <c r="AK55" i="7"/>
  <c r="O10" i="8" s="1"/>
  <c r="AJ55" i="7"/>
  <c r="N10" i="8" s="1"/>
  <c r="AI55" i="7"/>
  <c r="AK48" i="7"/>
  <c r="O9" i="8" s="1"/>
  <c r="AJ48" i="7"/>
  <c r="N9" i="8" s="1"/>
  <c r="AI48" i="7"/>
  <c r="AK41" i="7"/>
  <c r="O8" i="8" s="1"/>
  <c r="AJ41" i="7"/>
  <c r="N8" i="8" s="1"/>
  <c r="AI41" i="7"/>
  <c r="AK34" i="7"/>
  <c r="O7" i="8" s="1"/>
  <c r="AJ34" i="7"/>
  <c r="N7" i="8" s="1"/>
  <c r="AI34" i="7"/>
  <c r="AK27" i="7"/>
  <c r="O6" i="8" s="1"/>
  <c r="AJ27" i="7"/>
  <c r="N6" i="8" s="1"/>
  <c r="AI27" i="7"/>
  <c r="AK20" i="7"/>
  <c r="O5" i="8" s="1"/>
  <c r="AJ20" i="7"/>
  <c r="N5" i="8" s="1"/>
  <c r="AI20" i="7"/>
  <c r="AK13" i="7"/>
  <c r="O4" i="8" s="1"/>
  <c r="AJ13" i="7"/>
  <c r="N4" i="8" s="1"/>
  <c r="AI13" i="7"/>
  <c r="AK6" i="7"/>
  <c r="O3" i="8" s="1"/>
  <c r="AJ6" i="7"/>
  <c r="N3" i="8" s="1"/>
  <c r="AI6" i="7"/>
  <c r="AN146" i="5"/>
  <c r="AN139" i="5"/>
  <c r="AN132" i="5"/>
  <c r="AN125" i="5"/>
  <c r="AN118" i="5"/>
  <c r="AN111" i="5"/>
  <c r="AN104" i="5"/>
  <c r="AN97" i="5"/>
  <c r="AN90" i="5"/>
  <c r="AN83" i="5"/>
  <c r="AN76" i="5"/>
  <c r="AN69" i="5"/>
  <c r="AN62" i="5"/>
  <c r="AN55" i="5"/>
  <c r="AN48" i="5"/>
  <c r="AN41" i="5"/>
  <c r="AN34" i="5"/>
  <c r="AN27" i="5"/>
  <c r="AN20" i="5"/>
  <c r="AN13" i="5"/>
  <c r="AN6" i="5"/>
  <c r="AM146" i="5"/>
  <c r="P23" i="6" s="1"/>
  <c r="AM139" i="5"/>
  <c r="P22" i="6" s="1"/>
  <c r="AM132" i="5"/>
  <c r="P21" i="6" s="1"/>
  <c r="AM125" i="5"/>
  <c r="P20" i="6" s="1"/>
  <c r="AM118" i="5"/>
  <c r="P19" i="6" s="1"/>
  <c r="AM111" i="5"/>
  <c r="P18" i="6" s="1"/>
  <c r="AM104" i="5"/>
  <c r="P17" i="6" s="1"/>
  <c r="AM97" i="5"/>
  <c r="P16" i="6" s="1"/>
  <c r="AM90" i="5"/>
  <c r="P15" i="6" s="1"/>
  <c r="AM83" i="5"/>
  <c r="P14" i="6" s="1"/>
  <c r="AM76" i="5"/>
  <c r="P13" i="6" s="1"/>
  <c r="AM69" i="5"/>
  <c r="P12" i="6" s="1"/>
  <c r="AM62" i="5"/>
  <c r="P11" i="6" s="1"/>
  <c r="AM55" i="5"/>
  <c r="P10" i="6" s="1"/>
  <c r="AM48" i="5"/>
  <c r="P9" i="6" s="1"/>
  <c r="AM41" i="5"/>
  <c r="P8" i="6" s="1"/>
  <c r="AM34" i="5"/>
  <c r="P7" i="6" s="1"/>
  <c r="AM27" i="5"/>
  <c r="P6" i="6" s="1"/>
  <c r="AM20" i="5"/>
  <c r="P5" i="6" s="1"/>
  <c r="AM13" i="5"/>
  <c r="P4" i="6" s="1"/>
  <c r="AM6" i="5"/>
  <c r="P3" i="6" s="1"/>
  <c r="AJ146" i="3"/>
  <c r="N23" i="4" s="1"/>
  <c r="AJ139" i="3"/>
  <c r="N22" i="4" s="1"/>
  <c r="AJ132" i="3"/>
  <c r="N21" i="4" s="1"/>
  <c r="AJ125" i="3"/>
  <c r="N20" i="4" s="1"/>
  <c r="AJ118" i="3"/>
  <c r="N19" i="4" s="1"/>
  <c r="AJ111" i="3"/>
  <c r="N18" i="4" s="1"/>
  <c r="AJ104" i="3"/>
  <c r="N17" i="4" s="1"/>
  <c r="AJ97" i="3"/>
  <c r="N16" i="4" s="1"/>
  <c r="AJ90" i="3"/>
  <c r="N15" i="4" s="1"/>
  <c r="AJ83" i="3"/>
  <c r="N14" i="4" s="1"/>
  <c r="AJ76" i="3"/>
  <c r="N13" i="4" s="1"/>
  <c r="AJ69" i="3"/>
  <c r="N12" i="4" s="1"/>
  <c r="AJ62" i="3"/>
  <c r="N11" i="4" s="1"/>
  <c r="AJ55" i="3"/>
  <c r="N10" i="4" s="1"/>
  <c r="AJ48" i="3"/>
  <c r="N9" i="4" s="1"/>
  <c r="AJ41" i="3"/>
  <c r="N8" i="4" s="1"/>
  <c r="AJ34" i="3"/>
  <c r="N7" i="4" s="1"/>
  <c r="AJ27" i="3"/>
  <c r="N6" i="4" s="1"/>
  <c r="AJ20" i="3"/>
  <c r="N5" i="4" s="1"/>
  <c r="AJ13" i="3"/>
  <c r="N4" i="4" s="1"/>
  <c r="AJ6" i="3"/>
  <c r="N3" i="4" s="1"/>
  <c r="AK146" i="3"/>
  <c r="AK139" i="3"/>
  <c r="AK132" i="3"/>
  <c r="AK125" i="3"/>
  <c r="AK118" i="3"/>
  <c r="AK111" i="3"/>
  <c r="AK104" i="3"/>
  <c r="AK97" i="3"/>
  <c r="AK90" i="3"/>
  <c r="AK83" i="3"/>
  <c r="AK76" i="3"/>
  <c r="AK69" i="3"/>
  <c r="AK62" i="3"/>
  <c r="AK55" i="3"/>
  <c r="AK48" i="3"/>
  <c r="AK41" i="3"/>
  <c r="AK34" i="3"/>
  <c r="AK27" i="3"/>
  <c r="AK20" i="3"/>
  <c r="AK13" i="3"/>
  <c r="AK6" i="3"/>
  <c r="AO146" i="1"/>
  <c r="AN146" i="1"/>
  <c r="P23" i="2" s="1"/>
  <c r="AM146" i="1"/>
  <c r="AO139" i="1"/>
  <c r="AN139" i="1"/>
  <c r="AM139" i="1"/>
  <c r="AO132" i="1"/>
  <c r="AN132" i="1"/>
  <c r="AM132" i="1"/>
  <c r="AO125" i="1"/>
  <c r="AN125" i="1"/>
  <c r="AM125" i="1"/>
  <c r="AO118" i="1"/>
  <c r="AN118" i="1"/>
  <c r="P19" i="2" s="1"/>
  <c r="AM118" i="1"/>
  <c r="AO111" i="1"/>
  <c r="AN111" i="1"/>
  <c r="AM111" i="1"/>
  <c r="AO104" i="1"/>
  <c r="AN104" i="1"/>
  <c r="AM104" i="1"/>
  <c r="AO97" i="1"/>
  <c r="AN97" i="1"/>
  <c r="AM97" i="1"/>
  <c r="AO90" i="1"/>
  <c r="AN90" i="1"/>
  <c r="P15" i="2" s="1"/>
  <c r="AM90" i="1"/>
  <c r="AO83" i="1"/>
  <c r="AN83" i="1"/>
  <c r="P14" i="2" s="1"/>
  <c r="AM83" i="1"/>
  <c r="AO76" i="1"/>
  <c r="AN76" i="1"/>
  <c r="P13" i="2" s="1"/>
  <c r="AM76" i="1"/>
  <c r="AO69" i="1"/>
  <c r="AN69" i="1"/>
  <c r="AM69" i="1"/>
  <c r="AO62" i="1"/>
  <c r="AN62" i="1"/>
  <c r="AM62" i="1"/>
  <c r="AO55" i="1"/>
  <c r="AN55" i="1"/>
  <c r="AM55" i="1"/>
  <c r="AO48" i="1"/>
  <c r="AN48" i="1"/>
  <c r="P9" i="2" s="1"/>
  <c r="AM48" i="1"/>
  <c r="AO41" i="1"/>
  <c r="AN41" i="1"/>
  <c r="P8" i="2" s="1"/>
  <c r="AM41" i="1"/>
  <c r="AO34" i="1"/>
  <c r="AN34" i="1"/>
  <c r="AM34" i="1"/>
  <c r="AO27" i="1"/>
  <c r="AN27" i="1"/>
  <c r="P6" i="2" s="1"/>
  <c r="AM27" i="1"/>
  <c r="AO20" i="1"/>
  <c r="AN20" i="1"/>
  <c r="P5" i="2" s="1"/>
  <c r="AM20" i="1"/>
  <c r="AO13" i="1"/>
  <c r="AN13" i="1"/>
  <c r="P4" i="2" s="1"/>
  <c r="AM13" i="1"/>
  <c r="AM6" i="1"/>
  <c r="AO6" i="1"/>
  <c r="AN6" i="1"/>
  <c r="P22" i="2"/>
  <c r="P21" i="2"/>
  <c r="P20" i="2"/>
  <c r="P18" i="2"/>
  <c r="P17" i="2"/>
  <c r="P16" i="2"/>
  <c r="P12" i="2"/>
  <c r="P11" i="2"/>
  <c r="P10" i="2"/>
  <c r="P7" i="2"/>
  <c r="P3" i="2"/>
  <c r="AC125" i="1"/>
  <c r="AC126" i="1"/>
  <c r="AC133" i="1"/>
  <c r="AC132" i="1"/>
  <c r="AC119" i="1"/>
  <c r="AC118" i="1"/>
  <c r="AC84" i="1"/>
  <c r="AC83" i="1"/>
  <c r="AC112" i="1"/>
  <c r="AC77" i="1"/>
  <c r="AC42" i="1"/>
  <c r="AC147" i="1"/>
  <c r="AC146" i="1"/>
  <c r="AC105" i="1"/>
  <c r="AC104" i="1"/>
  <c r="AC70" i="1"/>
  <c r="AC69" i="1"/>
  <c r="AC35" i="1"/>
  <c r="AC3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AF6" i="7"/>
  <c r="AE4" i="7"/>
  <c r="F3" i="8" s="1"/>
  <c r="AH146" i="7"/>
  <c r="AG146" i="7"/>
  <c r="AF146" i="7"/>
  <c r="AE144" i="7"/>
  <c r="AD144" i="7"/>
  <c r="D23" i="8" s="1"/>
  <c r="AC144" i="7"/>
  <c r="AH139" i="7"/>
  <c r="AG139" i="7"/>
  <c r="AF139" i="7"/>
  <c r="AE137" i="7"/>
  <c r="AD137" i="7"/>
  <c r="D22" i="8" s="1"/>
  <c r="AC137" i="7"/>
  <c r="AH132" i="7"/>
  <c r="AG132" i="7"/>
  <c r="AF132" i="7"/>
  <c r="AE130" i="7"/>
  <c r="AD130" i="7"/>
  <c r="D21" i="8" s="1"/>
  <c r="AC130" i="7"/>
  <c r="AH125" i="7"/>
  <c r="AG125" i="7"/>
  <c r="AF125" i="7"/>
  <c r="AE123" i="7"/>
  <c r="AD123" i="7"/>
  <c r="D20" i="8" s="1"/>
  <c r="AC123" i="7"/>
  <c r="AH118" i="7"/>
  <c r="AG118" i="7"/>
  <c r="AF118" i="7"/>
  <c r="AE116" i="7"/>
  <c r="AD116" i="7"/>
  <c r="D19" i="8" s="1"/>
  <c r="AC116" i="7"/>
  <c r="AH111" i="7"/>
  <c r="AG111" i="7"/>
  <c r="AF111" i="7"/>
  <c r="AE109" i="7"/>
  <c r="AD109" i="7"/>
  <c r="D18" i="8" s="1"/>
  <c r="AC109" i="7"/>
  <c r="AH104" i="7"/>
  <c r="AG104" i="7"/>
  <c r="AF104" i="7"/>
  <c r="AE102" i="7"/>
  <c r="AD102" i="7"/>
  <c r="D17" i="8" s="1"/>
  <c r="AC102" i="7"/>
  <c r="AH97" i="7"/>
  <c r="AG97" i="7"/>
  <c r="AF97" i="7"/>
  <c r="AE95" i="7"/>
  <c r="AD95" i="7"/>
  <c r="D16" i="8" s="1"/>
  <c r="AC95" i="7"/>
  <c r="AH90" i="7"/>
  <c r="AG90" i="7"/>
  <c r="AF90" i="7"/>
  <c r="AE88" i="7"/>
  <c r="AD88" i="7"/>
  <c r="D15" i="8" s="1"/>
  <c r="AC88" i="7"/>
  <c r="AH83" i="7"/>
  <c r="AG83" i="7"/>
  <c r="AF83" i="7"/>
  <c r="AE81" i="7"/>
  <c r="AD81" i="7"/>
  <c r="D14" i="8" s="1"/>
  <c r="AC81" i="7"/>
  <c r="AH76" i="7"/>
  <c r="AG76" i="7"/>
  <c r="AF76" i="7"/>
  <c r="AE74" i="7"/>
  <c r="AD74" i="7"/>
  <c r="D13" i="8" s="1"/>
  <c r="AC74" i="7"/>
  <c r="AH69" i="7"/>
  <c r="AG69" i="7"/>
  <c r="AF69" i="7"/>
  <c r="AE67" i="7"/>
  <c r="AD67" i="7"/>
  <c r="D12" i="8" s="1"/>
  <c r="AC67" i="7"/>
  <c r="AH62" i="7"/>
  <c r="AG62" i="7"/>
  <c r="AF62" i="7"/>
  <c r="AE60" i="7"/>
  <c r="AD60" i="7"/>
  <c r="D11" i="8" s="1"/>
  <c r="AC60" i="7"/>
  <c r="AH55" i="7"/>
  <c r="AG55" i="7"/>
  <c r="AF55" i="7"/>
  <c r="AE53" i="7"/>
  <c r="AD53" i="7"/>
  <c r="D10" i="8" s="1"/>
  <c r="AC53" i="7"/>
  <c r="AH48" i="7"/>
  <c r="AG48" i="7"/>
  <c r="AF48" i="7"/>
  <c r="AE46" i="7"/>
  <c r="AD46" i="7"/>
  <c r="D9" i="8" s="1"/>
  <c r="AC46" i="7"/>
  <c r="AH41" i="7"/>
  <c r="AG41" i="7"/>
  <c r="AF41" i="7"/>
  <c r="AE39" i="7"/>
  <c r="AD39" i="7"/>
  <c r="D8" i="8" s="1"/>
  <c r="AC39" i="7"/>
  <c r="AH34" i="7"/>
  <c r="AG34" i="7"/>
  <c r="AF34" i="7"/>
  <c r="AE32" i="7"/>
  <c r="AD32" i="7"/>
  <c r="D7" i="8" s="1"/>
  <c r="AC32" i="7"/>
  <c r="AH27" i="7"/>
  <c r="AG27" i="7"/>
  <c r="AF27" i="7"/>
  <c r="AE25" i="7"/>
  <c r="AD25" i="7"/>
  <c r="D6" i="8" s="1"/>
  <c r="AC25" i="7"/>
  <c r="AH20" i="7"/>
  <c r="AG20" i="7"/>
  <c r="AF20" i="7"/>
  <c r="AE18" i="7"/>
  <c r="AD18" i="7"/>
  <c r="D5" i="8" s="1"/>
  <c r="AC18" i="7"/>
  <c r="AH13" i="7"/>
  <c r="AG13" i="7"/>
  <c r="AF13" i="7"/>
  <c r="AE11" i="7"/>
  <c r="AD11" i="7"/>
  <c r="D4" i="8" s="1"/>
  <c r="AC11" i="7"/>
  <c r="AH6" i="7"/>
  <c r="AG6" i="7"/>
  <c r="AD4" i="7"/>
  <c r="D3" i="8" s="1"/>
  <c r="AC4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L146" i="5" l="1"/>
  <c r="O23" i="6" s="1"/>
  <c r="AK146" i="5"/>
  <c r="N23" i="6" s="1"/>
  <c r="AJ146" i="5"/>
  <c r="L23" i="6" s="1"/>
  <c r="AI146" i="5"/>
  <c r="J23" i="6" s="1"/>
  <c r="AH146" i="5"/>
  <c r="H23" i="6" s="1"/>
  <c r="AG146" i="5"/>
  <c r="F23" i="6" s="1"/>
  <c r="AF146" i="5"/>
  <c r="D23" i="6" s="1"/>
  <c r="AE146" i="5"/>
  <c r="AL139" i="5"/>
  <c r="O22" i="6" s="1"/>
  <c r="AK139" i="5"/>
  <c r="N22" i="6" s="1"/>
  <c r="AJ139" i="5"/>
  <c r="L22" i="6" s="1"/>
  <c r="AI139" i="5"/>
  <c r="J22" i="6" s="1"/>
  <c r="AH139" i="5"/>
  <c r="H22" i="6" s="1"/>
  <c r="AG139" i="5"/>
  <c r="F22" i="6" s="1"/>
  <c r="AF139" i="5"/>
  <c r="D22" i="6" s="1"/>
  <c r="AE139" i="5"/>
  <c r="AL132" i="5"/>
  <c r="O21" i="6" s="1"/>
  <c r="AK132" i="5"/>
  <c r="N21" i="6" s="1"/>
  <c r="AJ132" i="5"/>
  <c r="L21" i="6" s="1"/>
  <c r="AI132" i="5"/>
  <c r="J21" i="6" s="1"/>
  <c r="AH132" i="5"/>
  <c r="H21" i="6" s="1"/>
  <c r="AG132" i="5"/>
  <c r="F21" i="6" s="1"/>
  <c r="AF132" i="5"/>
  <c r="D21" i="6" s="1"/>
  <c r="AE132" i="5"/>
  <c r="AL125" i="5"/>
  <c r="O20" i="6" s="1"/>
  <c r="AK125" i="5"/>
  <c r="N20" i="6" s="1"/>
  <c r="AJ125" i="5"/>
  <c r="L20" i="6" s="1"/>
  <c r="AI125" i="5"/>
  <c r="J20" i="6" s="1"/>
  <c r="AH125" i="5"/>
  <c r="H20" i="6" s="1"/>
  <c r="AG125" i="5"/>
  <c r="F20" i="6" s="1"/>
  <c r="AF125" i="5"/>
  <c r="D20" i="6" s="1"/>
  <c r="AE125" i="5"/>
  <c r="AL118" i="5"/>
  <c r="O19" i="6" s="1"/>
  <c r="AK118" i="5"/>
  <c r="N19" i="6" s="1"/>
  <c r="AJ118" i="5"/>
  <c r="L19" i="6" s="1"/>
  <c r="AI118" i="5"/>
  <c r="J19" i="6" s="1"/>
  <c r="AH118" i="5"/>
  <c r="H19" i="6" s="1"/>
  <c r="AG118" i="5"/>
  <c r="F19" i="6" s="1"/>
  <c r="AF118" i="5"/>
  <c r="D19" i="6" s="1"/>
  <c r="AE118" i="5"/>
  <c r="AL111" i="5"/>
  <c r="O18" i="6" s="1"/>
  <c r="AK111" i="5"/>
  <c r="N18" i="6" s="1"/>
  <c r="AJ111" i="5"/>
  <c r="L18" i="6" s="1"/>
  <c r="AI111" i="5"/>
  <c r="J18" i="6" s="1"/>
  <c r="AH111" i="5"/>
  <c r="H18" i="6" s="1"/>
  <c r="AG111" i="5"/>
  <c r="F18" i="6" s="1"/>
  <c r="AF111" i="5"/>
  <c r="D18" i="6" s="1"/>
  <c r="AE111" i="5"/>
  <c r="AL104" i="5"/>
  <c r="O17" i="6" s="1"/>
  <c r="AK104" i="5"/>
  <c r="N17" i="6" s="1"/>
  <c r="AJ104" i="5"/>
  <c r="L17" i="6" s="1"/>
  <c r="AI104" i="5"/>
  <c r="J17" i="6" s="1"/>
  <c r="AH104" i="5"/>
  <c r="H17" i="6" s="1"/>
  <c r="AG104" i="5"/>
  <c r="F17" i="6" s="1"/>
  <c r="AF104" i="5"/>
  <c r="D17" i="6" s="1"/>
  <c r="AE104" i="5"/>
  <c r="AL97" i="5"/>
  <c r="O16" i="6" s="1"/>
  <c r="AK97" i="5"/>
  <c r="N16" i="6" s="1"/>
  <c r="AJ97" i="5"/>
  <c r="L16" i="6" s="1"/>
  <c r="AI97" i="5"/>
  <c r="J16" i="6" s="1"/>
  <c r="AH97" i="5"/>
  <c r="H16" i="6" s="1"/>
  <c r="AG97" i="5"/>
  <c r="F16" i="6" s="1"/>
  <c r="AF97" i="5"/>
  <c r="D16" i="6" s="1"/>
  <c r="AE97" i="5"/>
  <c r="AL90" i="5"/>
  <c r="O15" i="6" s="1"/>
  <c r="AK90" i="5"/>
  <c r="N15" i="6" s="1"/>
  <c r="AJ90" i="5"/>
  <c r="L15" i="6" s="1"/>
  <c r="AI90" i="5"/>
  <c r="J15" i="6" s="1"/>
  <c r="AH90" i="5"/>
  <c r="H15" i="6" s="1"/>
  <c r="AG90" i="5"/>
  <c r="F15" i="6" s="1"/>
  <c r="AF90" i="5"/>
  <c r="D15" i="6" s="1"/>
  <c r="AE90" i="5"/>
  <c r="AL83" i="5"/>
  <c r="O14" i="6" s="1"/>
  <c r="AK83" i="5"/>
  <c r="N14" i="6" s="1"/>
  <c r="AJ83" i="5"/>
  <c r="L14" i="6" s="1"/>
  <c r="AI83" i="5"/>
  <c r="J14" i="6" s="1"/>
  <c r="AH83" i="5"/>
  <c r="H14" i="6" s="1"/>
  <c r="AG83" i="5"/>
  <c r="F14" i="6" s="1"/>
  <c r="AF83" i="5"/>
  <c r="D14" i="6" s="1"/>
  <c r="AE83" i="5"/>
  <c r="AL76" i="5"/>
  <c r="O13" i="6" s="1"/>
  <c r="AK76" i="5"/>
  <c r="N13" i="6" s="1"/>
  <c r="AJ76" i="5"/>
  <c r="L13" i="6" s="1"/>
  <c r="AI76" i="5"/>
  <c r="J13" i="6" s="1"/>
  <c r="AH76" i="5"/>
  <c r="H13" i="6" s="1"/>
  <c r="AG76" i="5"/>
  <c r="F13" i="6" s="1"/>
  <c r="AF76" i="5"/>
  <c r="D13" i="6" s="1"/>
  <c r="AE76" i="5"/>
  <c r="AL69" i="5"/>
  <c r="O12" i="6" s="1"/>
  <c r="AK69" i="5"/>
  <c r="N12" i="6" s="1"/>
  <c r="AJ69" i="5"/>
  <c r="L12" i="6" s="1"/>
  <c r="AI69" i="5"/>
  <c r="J12" i="6" s="1"/>
  <c r="AH69" i="5"/>
  <c r="H12" i="6" s="1"/>
  <c r="AG69" i="5"/>
  <c r="F12" i="6" s="1"/>
  <c r="AF69" i="5"/>
  <c r="D12" i="6" s="1"/>
  <c r="AE69" i="5"/>
  <c r="AL62" i="5"/>
  <c r="O11" i="6" s="1"/>
  <c r="AK62" i="5"/>
  <c r="N11" i="6" s="1"/>
  <c r="AJ62" i="5"/>
  <c r="L11" i="6" s="1"/>
  <c r="AI62" i="5"/>
  <c r="J11" i="6" s="1"/>
  <c r="AH62" i="5"/>
  <c r="H11" i="6" s="1"/>
  <c r="AG62" i="5"/>
  <c r="F11" i="6" s="1"/>
  <c r="AF62" i="5"/>
  <c r="D11" i="6" s="1"/>
  <c r="AE62" i="5"/>
  <c r="AL55" i="5"/>
  <c r="O10" i="6" s="1"/>
  <c r="AK55" i="5"/>
  <c r="N10" i="6" s="1"/>
  <c r="AJ55" i="5"/>
  <c r="L10" i="6" s="1"/>
  <c r="AI55" i="5"/>
  <c r="J10" i="6" s="1"/>
  <c r="AH55" i="5"/>
  <c r="H10" i="6" s="1"/>
  <c r="AG55" i="5"/>
  <c r="F10" i="6" s="1"/>
  <c r="AF55" i="5"/>
  <c r="D10" i="6" s="1"/>
  <c r="AE55" i="5"/>
  <c r="AL48" i="5"/>
  <c r="O9" i="6" s="1"/>
  <c r="AK48" i="5"/>
  <c r="N9" i="6" s="1"/>
  <c r="AJ48" i="5"/>
  <c r="L9" i="6" s="1"/>
  <c r="AI48" i="5"/>
  <c r="J9" i="6" s="1"/>
  <c r="AH48" i="5"/>
  <c r="H9" i="6" s="1"/>
  <c r="AG48" i="5"/>
  <c r="F9" i="6" s="1"/>
  <c r="AF48" i="5"/>
  <c r="D9" i="6" s="1"/>
  <c r="AE48" i="5"/>
  <c r="AL41" i="5"/>
  <c r="O8" i="6" s="1"/>
  <c r="AK41" i="5"/>
  <c r="N8" i="6" s="1"/>
  <c r="AJ41" i="5"/>
  <c r="L8" i="6" s="1"/>
  <c r="AI41" i="5"/>
  <c r="J8" i="6" s="1"/>
  <c r="AH41" i="5"/>
  <c r="H8" i="6" s="1"/>
  <c r="AG41" i="5"/>
  <c r="F8" i="6" s="1"/>
  <c r="AF41" i="5"/>
  <c r="D8" i="6" s="1"/>
  <c r="AE41" i="5"/>
  <c r="AG6" i="5"/>
  <c r="F3" i="6" s="1"/>
  <c r="AL34" i="5"/>
  <c r="O7" i="6" s="1"/>
  <c r="AK34" i="5"/>
  <c r="N7" i="6" s="1"/>
  <c r="AJ34" i="5"/>
  <c r="L7" i="6" s="1"/>
  <c r="AI34" i="5"/>
  <c r="J7" i="6" s="1"/>
  <c r="AH34" i="5"/>
  <c r="H7" i="6" s="1"/>
  <c r="AG34" i="5"/>
  <c r="F7" i="6" s="1"/>
  <c r="AF34" i="5"/>
  <c r="D7" i="6" s="1"/>
  <c r="AE34" i="5"/>
  <c r="AL27" i="5"/>
  <c r="O6" i="6" s="1"/>
  <c r="AK27" i="5"/>
  <c r="N6" i="6" s="1"/>
  <c r="AJ27" i="5"/>
  <c r="L6" i="6" s="1"/>
  <c r="AI27" i="5"/>
  <c r="J6" i="6" s="1"/>
  <c r="AH27" i="5"/>
  <c r="H6" i="6" s="1"/>
  <c r="AG27" i="5"/>
  <c r="F6" i="6" s="1"/>
  <c r="AF27" i="5"/>
  <c r="D6" i="6" s="1"/>
  <c r="AE27" i="5"/>
  <c r="AL20" i="5"/>
  <c r="O5" i="6" s="1"/>
  <c r="AK20" i="5"/>
  <c r="N5" i="6" s="1"/>
  <c r="AJ20" i="5"/>
  <c r="L5" i="6" s="1"/>
  <c r="AI20" i="5"/>
  <c r="J5" i="6" s="1"/>
  <c r="AH20" i="5"/>
  <c r="H5" i="6" s="1"/>
  <c r="AG20" i="5"/>
  <c r="F5" i="6" s="1"/>
  <c r="AF20" i="5"/>
  <c r="D5" i="6" s="1"/>
  <c r="AE20" i="5"/>
  <c r="AL13" i="5"/>
  <c r="O4" i="6" s="1"/>
  <c r="AK13" i="5"/>
  <c r="N4" i="6" s="1"/>
  <c r="AJ13" i="5"/>
  <c r="L4" i="6" s="1"/>
  <c r="AI13" i="5"/>
  <c r="J4" i="6" s="1"/>
  <c r="AH13" i="5"/>
  <c r="H4" i="6" s="1"/>
  <c r="AG13" i="5"/>
  <c r="F4" i="6" s="1"/>
  <c r="AF13" i="5"/>
  <c r="D4" i="6" s="1"/>
  <c r="AE13" i="5"/>
  <c r="AL6" i="5"/>
  <c r="O3" i="6" s="1"/>
  <c r="AK6" i="5"/>
  <c r="N3" i="6" s="1"/>
  <c r="AJ6" i="5"/>
  <c r="L3" i="6" s="1"/>
  <c r="AI6" i="5"/>
  <c r="J3" i="6" s="1"/>
  <c r="AH6" i="5"/>
  <c r="H3" i="6" s="1"/>
  <c r="AF6" i="5"/>
  <c r="D3" i="6" s="1"/>
  <c r="AE6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7" i="5"/>
  <c r="T6" i="5"/>
  <c r="Q152" i="5"/>
  <c r="Q151" i="5"/>
  <c r="Q150" i="5"/>
  <c r="Q149" i="5"/>
  <c r="Q148" i="5"/>
  <c r="Q147" i="5"/>
  <c r="Q146" i="5"/>
  <c r="Q145" i="5"/>
  <c r="Q144" i="5"/>
  <c r="Q143" i="5"/>
  <c r="Q142" i="5"/>
  <c r="Q141" i="5"/>
  <c r="Q140" i="5"/>
  <c r="Q139" i="5"/>
  <c r="Q138" i="5"/>
  <c r="Q137" i="5"/>
  <c r="Q136" i="5"/>
  <c r="Q135" i="5"/>
  <c r="Q134" i="5"/>
  <c r="Q133" i="5"/>
  <c r="Q132" i="5"/>
  <c r="Q131" i="5"/>
  <c r="Q130" i="5"/>
  <c r="Q129" i="5"/>
  <c r="Q128" i="5"/>
  <c r="Q127" i="5"/>
  <c r="Q126" i="5"/>
  <c r="Q125" i="5"/>
  <c r="Q124" i="5"/>
  <c r="Q123" i="5"/>
  <c r="Q122" i="5"/>
  <c r="Q121" i="5"/>
  <c r="Q120" i="5"/>
  <c r="Q119" i="5"/>
  <c r="Q118" i="5"/>
  <c r="Q117" i="5"/>
  <c r="Q116" i="5"/>
  <c r="Q115" i="5"/>
  <c r="Q114" i="5"/>
  <c r="Q113" i="5"/>
  <c r="Q112" i="5"/>
  <c r="Q111" i="5"/>
  <c r="Q110" i="5"/>
  <c r="Q109" i="5"/>
  <c r="Q108" i="5"/>
  <c r="Q107" i="5"/>
  <c r="Q106" i="5"/>
  <c r="Q105" i="5"/>
  <c r="Q104" i="5"/>
  <c r="Q103" i="5"/>
  <c r="Q102" i="5"/>
  <c r="Q101" i="5"/>
  <c r="Q100" i="5"/>
  <c r="Q99" i="5"/>
  <c r="Q98" i="5"/>
  <c r="Q97" i="5"/>
  <c r="Q96" i="5"/>
  <c r="Q95" i="5"/>
  <c r="Q94" i="5"/>
  <c r="Q93" i="5"/>
  <c r="Q92" i="5"/>
  <c r="Q91" i="5"/>
  <c r="Q90" i="5"/>
  <c r="Q89" i="5"/>
  <c r="Q88" i="5"/>
  <c r="Q87" i="5"/>
  <c r="Q86" i="5"/>
  <c r="Q85" i="5"/>
  <c r="Q84" i="5"/>
  <c r="Q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6" i="5"/>
  <c r="AI13" i="3" l="1"/>
  <c r="M4" i="4" s="1"/>
  <c r="AH13" i="3"/>
  <c r="AG13" i="3"/>
  <c r="AF9" i="3"/>
  <c r="AE9" i="3"/>
  <c r="AE2" i="3"/>
  <c r="W152" i="3"/>
  <c r="W151" i="3"/>
  <c r="W150" i="3"/>
  <c r="W149" i="3"/>
  <c r="W148" i="3"/>
  <c r="W147" i="3"/>
  <c r="W145" i="3"/>
  <c r="W144" i="3"/>
  <c r="W143" i="3"/>
  <c r="W142" i="3"/>
  <c r="W141" i="3"/>
  <c r="W140" i="3"/>
  <c r="W138" i="3"/>
  <c r="W137" i="3"/>
  <c r="W136" i="3"/>
  <c r="W135" i="3"/>
  <c r="W134" i="3"/>
  <c r="W133" i="3"/>
  <c r="W131" i="3"/>
  <c r="W130" i="3"/>
  <c r="W129" i="3"/>
  <c r="W128" i="3"/>
  <c r="W127" i="3"/>
  <c r="W126" i="3"/>
  <c r="W124" i="3"/>
  <c r="W123" i="3"/>
  <c r="W122" i="3"/>
  <c r="W121" i="3"/>
  <c r="W120" i="3"/>
  <c r="W119" i="3"/>
  <c r="W117" i="3"/>
  <c r="W116" i="3"/>
  <c r="W115" i="3"/>
  <c r="W114" i="3"/>
  <c r="W113" i="3"/>
  <c r="W112" i="3"/>
  <c r="W110" i="3"/>
  <c r="W109" i="3"/>
  <c r="W108" i="3"/>
  <c r="W107" i="3"/>
  <c r="W106" i="3"/>
  <c r="W105" i="3"/>
  <c r="W103" i="3"/>
  <c r="W102" i="3"/>
  <c r="W101" i="3"/>
  <c r="W100" i="3"/>
  <c r="W99" i="3"/>
  <c r="W98" i="3"/>
  <c r="W96" i="3"/>
  <c r="W95" i="3"/>
  <c r="W94" i="3"/>
  <c r="W93" i="3"/>
  <c r="W92" i="3"/>
  <c r="W91" i="3"/>
  <c r="W89" i="3"/>
  <c r="W88" i="3"/>
  <c r="W87" i="3"/>
  <c r="W86" i="3"/>
  <c r="W85" i="3"/>
  <c r="W84" i="3"/>
  <c r="W82" i="3"/>
  <c r="W81" i="3"/>
  <c r="W80" i="3"/>
  <c r="W79" i="3"/>
  <c r="W78" i="3"/>
  <c r="W77" i="3"/>
  <c r="W75" i="3"/>
  <c r="W74" i="3"/>
  <c r="W73" i="3"/>
  <c r="W72" i="3"/>
  <c r="W71" i="3"/>
  <c r="W70" i="3"/>
  <c r="W68" i="3"/>
  <c r="W67" i="3"/>
  <c r="W66" i="3"/>
  <c r="W65" i="3"/>
  <c r="W64" i="3"/>
  <c r="W63" i="3"/>
  <c r="W61" i="3"/>
  <c r="W60" i="3"/>
  <c r="W59" i="3"/>
  <c r="W58" i="3"/>
  <c r="W57" i="3"/>
  <c r="W56" i="3"/>
  <c r="W54" i="3"/>
  <c r="W53" i="3"/>
  <c r="W52" i="3"/>
  <c r="W51" i="3"/>
  <c r="W50" i="3"/>
  <c r="W49" i="3"/>
  <c r="W47" i="3"/>
  <c r="W46" i="3"/>
  <c r="W45" i="3"/>
  <c r="W44" i="3"/>
  <c r="W43" i="3"/>
  <c r="W42" i="3"/>
  <c r="W40" i="3"/>
  <c r="W39" i="3"/>
  <c r="W38" i="3"/>
  <c r="W37" i="3"/>
  <c r="W36" i="3"/>
  <c r="W35" i="3"/>
  <c r="W33" i="3"/>
  <c r="W32" i="3"/>
  <c r="W31" i="3"/>
  <c r="W30" i="3"/>
  <c r="W29" i="3"/>
  <c r="W28" i="3"/>
  <c r="W26" i="3"/>
  <c r="W25" i="3"/>
  <c r="W24" i="3"/>
  <c r="W23" i="3"/>
  <c r="W22" i="3"/>
  <c r="W21" i="3"/>
  <c r="W19" i="3"/>
  <c r="W18" i="3"/>
  <c r="W17" i="3"/>
  <c r="W16" i="3"/>
  <c r="W15" i="3"/>
  <c r="W14" i="3"/>
  <c r="W12" i="3"/>
  <c r="W11" i="3"/>
  <c r="W10" i="3"/>
  <c r="W9" i="3"/>
  <c r="W8" i="3"/>
  <c r="W7" i="3"/>
  <c r="T152" i="3"/>
  <c r="T151" i="3"/>
  <c r="T150" i="3"/>
  <c r="T149" i="3"/>
  <c r="T148" i="3"/>
  <c r="T147" i="3"/>
  <c r="T145" i="3"/>
  <c r="T144" i="3"/>
  <c r="T143" i="3"/>
  <c r="T142" i="3"/>
  <c r="T141" i="3"/>
  <c r="T140" i="3"/>
  <c r="T138" i="3"/>
  <c r="T137" i="3"/>
  <c r="T136" i="3"/>
  <c r="T135" i="3"/>
  <c r="T134" i="3"/>
  <c r="T133" i="3"/>
  <c r="T131" i="3"/>
  <c r="T130" i="3"/>
  <c r="T129" i="3"/>
  <c r="T128" i="3"/>
  <c r="T127" i="3"/>
  <c r="T126" i="3"/>
  <c r="T124" i="3"/>
  <c r="T123" i="3"/>
  <c r="T122" i="3"/>
  <c r="T121" i="3"/>
  <c r="T120" i="3"/>
  <c r="T119" i="3"/>
  <c r="T117" i="3"/>
  <c r="T116" i="3"/>
  <c r="T115" i="3"/>
  <c r="T114" i="3"/>
  <c r="T113" i="3"/>
  <c r="T112" i="3"/>
  <c r="T110" i="3"/>
  <c r="T109" i="3"/>
  <c r="T108" i="3"/>
  <c r="T107" i="3"/>
  <c r="T106" i="3"/>
  <c r="T105" i="3"/>
  <c r="T103" i="3"/>
  <c r="T102" i="3"/>
  <c r="T101" i="3"/>
  <c r="T100" i="3"/>
  <c r="T99" i="3"/>
  <c r="T98" i="3"/>
  <c r="T96" i="3"/>
  <c r="T95" i="3"/>
  <c r="T94" i="3"/>
  <c r="T93" i="3"/>
  <c r="T92" i="3"/>
  <c r="T91" i="3"/>
  <c r="T89" i="3"/>
  <c r="T88" i="3"/>
  <c r="T87" i="3"/>
  <c r="T86" i="3"/>
  <c r="T85" i="3"/>
  <c r="T84" i="3"/>
  <c r="T82" i="3"/>
  <c r="T81" i="3"/>
  <c r="T80" i="3"/>
  <c r="T79" i="3"/>
  <c r="T78" i="3"/>
  <c r="T77" i="3"/>
  <c r="T75" i="3"/>
  <c r="T74" i="3"/>
  <c r="T73" i="3"/>
  <c r="T72" i="3"/>
  <c r="T71" i="3"/>
  <c r="T70" i="3"/>
  <c r="T68" i="3"/>
  <c r="T67" i="3"/>
  <c r="T66" i="3"/>
  <c r="T65" i="3"/>
  <c r="T64" i="3"/>
  <c r="T63" i="3"/>
  <c r="T61" i="3"/>
  <c r="T60" i="3"/>
  <c r="T59" i="3"/>
  <c r="T58" i="3"/>
  <c r="T57" i="3"/>
  <c r="T56" i="3"/>
  <c r="T54" i="3"/>
  <c r="T53" i="3"/>
  <c r="T52" i="3"/>
  <c r="T51" i="3"/>
  <c r="T50" i="3"/>
  <c r="T49" i="3"/>
  <c r="T47" i="3"/>
  <c r="T46" i="3"/>
  <c r="T45" i="3"/>
  <c r="T44" i="3"/>
  <c r="T43" i="3"/>
  <c r="T42" i="3"/>
  <c r="T40" i="3"/>
  <c r="T39" i="3"/>
  <c r="T38" i="3"/>
  <c r="T37" i="3"/>
  <c r="T36" i="3"/>
  <c r="T35" i="3"/>
  <c r="T33" i="3"/>
  <c r="T32" i="3"/>
  <c r="T31" i="3"/>
  <c r="T30" i="3"/>
  <c r="T29" i="3"/>
  <c r="T28" i="3"/>
  <c r="T26" i="3"/>
  <c r="T25" i="3"/>
  <c r="T24" i="3"/>
  <c r="T23" i="3"/>
  <c r="T22" i="3"/>
  <c r="T21" i="3"/>
  <c r="T19" i="3"/>
  <c r="T18" i="3"/>
  <c r="T17" i="3"/>
  <c r="T16" i="3"/>
  <c r="T15" i="3"/>
  <c r="T14" i="3"/>
  <c r="T12" i="3"/>
  <c r="T11" i="3"/>
  <c r="T10" i="3"/>
  <c r="T9" i="3"/>
  <c r="T8" i="3"/>
  <c r="T7" i="3"/>
  <c r="Q152" i="3"/>
  <c r="Q151" i="3"/>
  <c r="Q150" i="3"/>
  <c r="Q149" i="3"/>
  <c r="Q148" i="3"/>
  <c r="Q147" i="3"/>
  <c r="Q145" i="3"/>
  <c r="Q144" i="3"/>
  <c r="Q143" i="3"/>
  <c r="Q142" i="3"/>
  <c r="Q141" i="3"/>
  <c r="Q140" i="3"/>
  <c r="Q138" i="3"/>
  <c r="Q137" i="3"/>
  <c r="Q136" i="3"/>
  <c r="Q135" i="3"/>
  <c r="Q134" i="3"/>
  <c r="Q133" i="3"/>
  <c r="Q131" i="3"/>
  <c r="Q130" i="3"/>
  <c r="Q129" i="3"/>
  <c r="Q128" i="3"/>
  <c r="Q127" i="3"/>
  <c r="Q126" i="3"/>
  <c r="Q124" i="3"/>
  <c r="Q123" i="3"/>
  <c r="Q122" i="3"/>
  <c r="Q121" i="3"/>
  <c r="Q120" i="3"/>
  <c r="Q119" i="3"/>
  <c r="Q117" i="3"/>
  <c r="Q116" i="3"/>
  <c r="Q115" i="3"/>
  <c r="Q114" i="3"/>
  <c r="Q113" i="3"/>
  <c r="Q112" i="3"/>
  <c r="Q110" i="3"/>
  <c r="Q109" i="3"/>
  <c r="Q108" i="3"/>
  <c r="Q107" i="3"/>
  <c r="Q106" i="3"/>
  <c r="Q105" i="3"/>
  <c r="Q103" i="3"/>
  <c r="Q102" i="3"/>
  <c r="Q101" i="3"/>
  <c r="Q100" i="3"/>
  <c r="Q99" i="3"/>
  <c r="Q98" i="3"/>
  <c r="Q96" i="3"/>
  <c r="Q95" i="3"/>
  <c r="Q94" i="3"/>
  <c r="Q93" i="3"/>
  <c r="Q92" i="3"/>
  <c r="Q91" i="3"/>
  <c r="Q89" i="3"/>
  <c r="Q88" i="3"/>
  <c r="Q87" i="3"/>
  <c r="Q86" i="3"/>
  <c r="Q85" i="3"/>
  <c r="Q84" i="3"/>
  <c r="Q82" i="3"/>
  <c r="Q81" i="3"/>
  <c r="Q80" i="3"/>
  <c r="Q79" i="3"/>
  <c r="Q78" i="3"/>
  <c r="Q77" i="3"/>
  <c r="Q75" i="3"/>
  <c r="Q74" i="3"/>
  <c r="Q73" i="3"/>
  <c r="Q72" i="3"/>
  <c r="Q71" i="3"/>
  <c r="Q70" i="3"/>
  <c r="Q68" i="3"/>
  <c r="Q67" i="3"/>
  <c r="Q66" i="3"/>
  <c r="Q65" i="3"/>
  <c r="Q64" i="3"/>
  <c r="Q63" i="3"/>
  <c r="Q61" i="3"/>
  <c r="Q60" i="3"/>
  <c r="Q59" i="3"/>
  <c r="Q58" i="3"/>
  <c r="Q57" i="3"/>
  <c r="Q56" i="3"/>
  <c r="Q54" i="3"/>
  <c r="Q53" i="3"/>
  <c r="Q52" i="3"/>
  <c r="Q51" i="3"/>
  <c r="Q50" i="3"/>
  <c r="Q49" i="3"/>
  <c r="Q47" i="3"/>
  <c r="Q46" i="3"/>
  <c r="Q45" i="3"/>
  <c r="Q44" i="3"/>
  <c r="Q43" i="3"/>
  <c r="Q42" i="3"/>
  <c r="Q40" i="3"/>
  <c r="Q39" i="3"/>
  <c r="Q38" i="3"/>
  <c r="Q37" i="3"/>
  <c r="Q36" i="3"/>
  <c r="Q35" i="3"/>
  <c r="Q33" i="3"/>
  <c r="Q32" i="3"/>
  <c r="Q31" i="3"/>
  <c r="Q30" i="3"/>
  <c r="Q29" i="3"/>
  <c r="Q28" i="3"/>
  <c r="Q26" i="3"/>
  <c r="Q25" i="3"/>
  <c r="Q24" i="3"/>
  <c r="Q23" i="3"/>
  <c r="Q22" i="3"/>
  <c r="Q21" i="3"/>
  <c r="Q19" i="3"/>
  <c r="Q18" i="3"/>
  <c r="Q17" i="3"/>
  <c r="Q16" i="3"/>
  <c r="Q15" i="3"/>
  <c r="Q14" i="3"/>
  <c r="Q12" i="3"/>
  <c r="Q11" i="3"/>
  <c r="Q10" i="3"/>
  <c r="Q9" i="3"/>
  <c r="Q8" i="3"/>
  <c r="Q7" i="3"/>
  <c r="AC16" i="3"/>
  <c r="AD16" i="3"/>
  <c r="AE16" i="3"/>
  <c r="AF16" i="3"/>
  <c r="AG20" i="3"/>
  <c r="AH20" i="3"/>
  <c r="AI20" i="3"/>
  <c r="M5" i="4" s="1"/>
  <c r="AC23" i="3"/>
  <c r="AD23" i="3"/>
  <c r="AE23" i="3"/>
  <c r="AF23" i="3"/>
  <c r="AG27" i="3"/>
  <c r="AH27" i="3"/>
  <c r="AI27" i="3"/>
  <c r="M6" i="4" s="1"/>
  <c r="AC30" i="3"/>
  <c r="AD30" i="3"/>
  <c r="AE30" i="3"/>
  <c r="AF30" i="3"/>
  <c r="AG34" i="3"/>
  <c r="AH34" i="3"/>
  <c r="AI34" i="3"/>
  <c r="M7" i="4" s="1"/>
  <c r="AC37" i="3"/>
  <c r="AD37" i="3"/>
  <c r="AE37" i="3"/>
  <c r="AF37" i="3"/>
  <c r="AG41" i="3"/>
  <c r="AH41" i="3"/>
  <c r="AI41" i="3"/>
  <c r="M8" i="4" s="1"/>
  <c r="AC44" i="3"/>
  <c r="AD44" i="3"/>
  <c r="AE44" i="3"/>
  <c r="AF44" i="3"/>
  <c r="AG48" i="3"/>
  <c r="AH48" i="3"/>
  <c r="AI48" i="3"/>
  <c r="M9" i="4" s="1"/>
  <c r="AC51" i="3"/>
  <c r="AD51" i="3"/>
  <c r="AE51" i="3"/>
  <c r="AF51" i="3"/>
  <c r="AG55" i="3"/>
  <c r="AH55" i="3"/>
  <c r="AI55" i="3"/>
  <c r="M10" i="4" s="1"/>
  <c r="AC58" i="3"/>
  <c r="AD58" i="3"/>
  <c r="AE58" i="3"/>
  <c r="AF58" i="3"/>
  <c r="AG62" i="3"/>
  <c r="AH62" i="3"/>
  <c r="AI62" i="3"/>
  <c r="M11" i="4" s="1"/>
  <c r="AC65" i="3"/>
  <c r="AD65" i="3"/>
  <c r="AE65" i="3"/>
  <c r="AF65" i="3"/>
  <c r="AG69" i="3"/>
  <c r="AH69" i="3"/>
  <c r="AI69" i="3"/>
  <c r="M12" i="4" s="1"/>
  <c r="AC72" i="3"/>
  <c r="AD72" i="3"/>
  <c r="AE72" i="3"/>
  <c r="AF72" i="3"/>
  <c r="AG76" i="3"/>
  <c r="AH76" i="3"/>
  <c r="AI76" i="3"/>
  <c r="M13" i="4" s="1"/>
  <c r="AC79" i="3"/>
  <c r="AD79" i="3"/>
  <c r="AE79" i="3"/>
  <c r="AF79" i="3"/>
  <c r="AG83" i="3"/>
  <c r="AH83" i="3"/>
  <c r="AI83" i="3"/>
  <c r="M14" i="4" s="1"/>
  <c r="AC86" i="3"/>
  <c r="AD86" i="3"/>
  <c r="AE86" i="3"/>
  <c r="AF86" i="3"/>
  <c r="AG90" i="3"/>
  <c r="AH90" i="3"/>
  <c r="AI90" i="3"/>
  <c r="M15" i="4" s="1"/>
  <c r="AC93" i="3"/>
  <c r="AD93" i="3"/>
  <c r="AE93" i="3"/>
  <c r="AF93" i="3"/>
  <c r="AG97" i="3"/>
  <c r="AH97" i="3"/>
  <c r="AI97" i="3"/>
  <c r="M16" i="4" s="1"/>
  <c r="AC100" i="3"/>
  <c r="AD100" i="3"/>
  <c r="AE100" i="3"/>
  <c r="AF100" i="3"/>
  <c r="AG104" i="3"/>
  <c r="AH104" i="3"/>
  <c r="AI104" i="3"/>
  <c r="M17" i="4" s="1"/>
  <c r="AC107" i="3"/>
  <c r="AD107" i="3"/>
  <c r="AE107" i="3"/>
  <c r="AF107" i="3"/>
  <c r="AG111" i="3"/>
  <c r="AH111" i="3"/>
  <c r="AI111" i="3"/>
  <c r="M18" i="4" s="1"/>
  <c r="AC114" i="3"/>
  <c r="AD114" i="3"/>
  <c r="AE114" i="3"/>
  <c r="AF114" i="3"/>
  <c r="AG118" i="3"/>
  <c r="AH118" i="3"/>
  <c r="AI118" i="3"/>
  <c r="M19" i="4" s="1"/>
  <c r="AC121" i="3"/>
  <c r="AD121" i="3"/>
  <c r="AE121" i="3"/>
  <c r="AF121" i="3"/>
  <c r="AG125" i="3"/>
  <c r="AH125" i="3"/>
  <c r="AI125" i="3"/>
  <c r="M20" i="4" s="1"/>
  <c r="AC128" i="3"/>
  <c r="AD128" i="3"/>
  <c r="AE128" i="3"/>
  <c r="AF128" i="3"/>
  <c r="AG132" i="3"/>
  <c r="AH132" i="3"/>
  <c r="AI132" i="3"/>
  <c r="M21" i="4" s="1"/>
  <c r="AC135" i="3"/>
  <c r="AD135" i="3"/>
  <c r="AE135" i="3"/>
  <c r="AF135" i="3"/>
  <c r="AG139" i="3"/>
  <c r="AH139" i="3"/>
  <c r="AI139" i="3"/>
  <c r="M22" i="4" s="1"/>
  <c r="AC142" i="3"/>
  <c r="AD142" i="3"/>
  <c r="AE142" i="3"/>
  <c r="AF142" i="3"/>
  <c r="AG146" i="3"/>
  <c r="AH146" i="3"/>
  <c r="AI146" i="3"/>
  <c r="M23" i="4" s="1"/>
  <c r="AC149" i="3"/>
  <c r="AD149" i="3"/>
  <c r="AE149" i="3"/>
  <c r="AF149" i="3"/>
  <c r="AC9" i="3"/>
  <c r="AD9" i="3"/>
  <c r="AI6" i="3"/>
  <c r="M3" i="4" s="1"/>
  <c r="AH6" i="3"/>
  <c r="AG6" i="3"/>
  <c r="AF2" i="3"/>
  <c r="AD2" i="3"/>
  <c r="AC2" i="3"/>
  <c r="Z12" i="3"/>
  <c r="Z11" i="3"/>
  <c r="Z10" i="3"/>
  <c r="Z9" i="3"/>
  <c r="Z8" i="3"/>
  <c r="Z7" i="3"/>
  <c r="Z6" i="3"/>
  <c r="O23" i="2"/>
  <c r="AL146" i="1"/>
  <c r="AK146" i="1"/>
  <c r="AJ146" i="1"/>
  <c r="AI146" i="1"/>
  <c r="AH146" i="1"/>
  <c r="AG146" i="1"/>
  <c r="AF146" i="1"/>
  <c r="AL139" i="1"/>
  <c r="AK139" i="1"/>
  <c r="AJ139" i="1"/>
  <c r="AI139" i="1"/>
  <c r="AH139" i="1"/>
  <c r="AG139" i="1"/>
  <c r="AF139" i="1"/>
  <c r="O21" i="2"/>
  <c r="AL132" i="1"/>
  <c r="AK132" i="1"/>
  <c r="AJ132" i="1"/>
  <c r="AI132" i="1"/>
  <c r="AH132" i="1"/>
  <c r="AG132" i="1"/>
  <c r="AF132" i="1"/>
  <c r="O20" i="2"/>
  <c r="AL125" i="1"/>
  <c r="AK125" i="1"/>
  <c r="AJ125" i="1"/>
  <c r="AI125" i="1"/>
  <c r="AH125" i="1"/>
  <c r="AG125" i="1"/>
  <c r="AF125" i="1"/>
  <c r="O19" i="2"/>
  <c r="AL118" i="1"/>
  <c r="AK118" i="1"/>
  <c r="AJ118" i="1"/>
  <c r="AI118" i="1"/>
  <c r="AH118" i="1"/>
  <c r="AG118" i="1"/>
  <c r="AF118" i="1"/>
  <c r="O18" i="2"/>
  <c r="AL111" i="1"/>
  <c r="AK111" i="1"/>
  <c r="AJ111" i="1"/>
  <c r="AI111" i="1"/>
  <c r="AH111" i="1"/>
  <c r="AG111" i="1"/>
  <c r="AF111" i="1"/>
  <c r="O17" i="2"/>
  <c r="AL104" i="1"/>
  <c r="AK104" i="1"/>
  <c r="AJ104" i="1"/>
  <c r="AI104" i="1"/>
  <c r="AH104" i="1"/>
  <c r="AG104" i="1"/>
  <c r="AF104" i="1"/>
  <c r="O16" i="2"/>
  <c r="AL97" i="1"/>
  <c r="AK97" i="1"/>
  <c r="AJ97" i="1"/>
  <c r="AI97" i="1"/>
  <c r="AH97" i="1"/>
  <c r="AG97" i="1"/>
  <c r="AF97" i="1"/>
  <c r="O15" i="2"/>
  <c r="AL90" i="1"/>
  <c r="AK90" i="1"/>
  <c r="AJ90" i="1"/>
  <c r="AI90" i="1"/>
  <c r="AH90" i="1"/>
  <c r="AG90" i="1"/>
  <c r="AF90" i="1"/>
  <c r="O14" i="2"/>
  <c r="AL83" i="1"/>
  <c r="AK83" i="1"/>
  <c r="AJ83" i="1"/>
  <c r="AI83" i="1"/>
  <c r="AH83" i="1"/>
  <c r="AG83" i="1"/>
  <c r="AF83" i="1"/>
  <c r="O13" i="2"/>
  <c r="AL76" i="1"/>
  <c r="AK76" i="1"/>
  <c r="AJ76" i="1"/>
  <c r="AI76" i="1"/>
  <c r="AH76" i="1"/>
  <c r="AG76" i="1"/>
  <c r="AF76" i="1"/>
  <c r="AL69" i="1"/>
  <c r="AK69" i="1"/>
  <c r="AJ69" i="1"/>
  <c r="AI69" i="1"/>
  <c r="AH69" i="1"/>
  <c r="AG69" i="1"/>
  <c r="AF69" i="1"/>
  <c r="O11" i="2"/>
  <c r="AL62" i="1"/>
  <c r="AK62" i="1"/>
  <c r="AJ62" i="1"/>
  <c r="AI62" i="1"/>
  <c r="AH62" i="1"/>
  <c r="AG62" i="1"/>
  <c r="AF62" i="1"/>
  <c r="O10" i="2"/>
  <c r="AL55" i="1"/>
  <c r="AK55" i="1"/>
  <c r="AJ55" i="1"/>
  <c r="AI55" i="1"/>
  <c r="AH55" i="1"/>
  <c r="AG55" i="1"/>
  <c r="AF55" i="1"/>
  <c r="O9" i="2"/>
  <c r="AL48" i="1"/>
  <c r="AK48" i="1"/>
  <c r="AJ48" i="1"/>
  <c r="AI48" i="1"/>
  <c r="AH48" i="1"/>
  <c r="AG48" i="1"/>
  <c r="AF48" i="1"/>
  <c r="O8" i="2"/>
  <c r="AL41" i="1"/>
  <c r="AK41" i="1"/>
  <c r="AJ41" i="1"/>
  <c r="AI41" i="1"/>
  <c r="AH41" i="1"/>
  <c r="AG41" i="1"/>
  <c r="AF41" i="1"/>
  <c r="O7" i="2"/>
  <c r="AL34" i="1"/>
  <c r="AK34" i="1"/>
  <c r="AJ34" i="1"/>
  <c r="AI34" i="1"/>
  <c r="AH34" i="1"/>
  <c r="AG34" i="1"/>
  <c r="AF34" i="1"/>
  <c r="AL27" i="1"/>
  <c r="AK27" i="1"/>
  <c r="AJ27" i="1"/>
  <c r="AI27" i="1"/>
  <c r="AH27" i="1"/>
  <c r="AG27" i="1"/>
  <c r="AF27" i="1"/>
  <c r="O5" i="2"/>
  <c r="AL20" i="1"/>
  <c r="AK20" i="1"/>
  <c r="AJ20" i="1"/>
  <c r="AI20" i="1"/>
  <c r="AH20" i="1"/>
  <c r="AG20" i="1"/>
  <c r="AF20" i="1"/>
  <c r="O4" i="2"/>
  <c r="AL13" i="1"/>
  <c r="AK13" i="1"/>
  <c r="AJ13" i="1"/>
  <c r="AI13" i="1"/>
  <c r="AH13" i="1"/>
  <c r="AG13" i="1"/>
  <c r="O22" i="2"/>
  <c r="O12" i="2"/>
  <c r="O6" i="2"/>
  <c r="AH6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AC152" i="1"/>
  <c r="AC151" i="1"/>
  <c r="AC150" i="1"/>
  <c r="AC149" i="1"/>
  <c r="AC148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1" i="1"/>
  <c r="AC130" i="1"/>
  <c r="AC129" i="1"/>
  <c r="AC128" i="1"/>
  <c r="AC127" i="1"/>
  <c r="AC124" i="1"/>
  <c r="AC123" i="1"/>
  <c r="AC122" i="1"/>
  <c r="AC121" i="1"/>
  <c r="AC120" i="1"/>
  <c r="AC117" i="1"/>
  <c r="AC116" i="1"/>
  <c r="AC115" i="1"/>
  <c r="AC114" i="1"/>
  <c r="AC113" i="1"/>
  <c r="AC110" i="1"/>
  <c r="AC109" i="1"/>
  <c r="AC108" i="1"/>
  <c r="AC107" i="1"/>
  <c r="AC106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2" i="1"/>
  <c r="AC81" i="1"/>
  <c r="AC80" i="1"/>
  <c r="AC79" i="1"/>
  <c r="AC78" i="1"/>
  <c r="AC75" i="1"/>
  <c r="AC74" i="1"/>
  <c r="AC73" i="1"/>
  <c r="AC72" i="1"/>
  <c r="AC71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0" i="1"/>
  <c r="AC39" i="1"/>
  <c r="AC38" i="1"/>
  <c r="AC37" i="1"/>
  <c r="AC36" i="1"/>
  <c r="AC19" i="1"/>
  <c r="AC18" i="1"/>
  <c r="AC17" i="1"/>
  <c r="AC16" i="1"/>
  <c r="AC15" i="1"/>
  <c r="AC14" i="1"/>
  <c r="O3" i="2"/>
  <c r="AL6" i="1"/>
  <c r="AK6" i="1"/>
  <c r="AJ6" i="1"/>
  <c r="AI6" i="1"/>
  <c r="AG6" i="1"/>
  <c r="AC12" i="1"/>
  <c r="AC11" i="1"/>
  <c r="AC10" i="1"/>
  <c r="AC9" i="1"/>
  <c r="AC8" i="1"/>
  <c r="AC7" i="1"/>
  <c r="AC6" i="1"/>
  <c r="Z12" i="1"/>
  <c r="Z11" i="1"/>
  <c r="Z10" i="1"/>
  <c r="Z9" i="1"/>
  <c r="Z8" i="1"/>
  <c r="Z7" i="1"/>
  <c r="Z6" i="1"/>
  <c r="W12" i="1"/>
  <c r="W11" i="1"/>
  <c r="W10" i="1"/>
  <c r="W9" i="1"/>
  <c r="W8" i="1"/>
  <c r="W7" i="1"/>
  <c r="W6" i="1"/>
  <c r="T12" i="1"/>
  <c r="T11" i="1"/>
  <c r="T10" i="1"/>
  <c r="T9" i="1"/>
  <c r="T8" i="1"/>
  <c r="T7" i="1"/>
  <c r="T6" i="1"/>
  <c r="Q12" i="1"/>
  <c r="Q11" i="1"/>
  <c r="Q10" i="1"/>
  <c r="Q9" i="1"/>
  <c r="Q8" i="1"/>
  <c r="Q7" i="1"/>
  <c r="Q6" i="1"/>
  <c r="N12" i="1"/>
  <c r="N6" i="1"/>
  <c r="U23" i="8" l="1"/>
  <c r="T23" i="8"/>
  <c r="S23" i="8"/>
  <c r="R23" i="8"/>
  <c r="Q23" i="8"/>
  <c r="P23" i="8"/>
  <c r="K23" i="8"/>
  <c r="I23" i="8"/>
  <c r="G23" i="8"/>
  <c r="E23" i="8"/>
  <c r="C23" i="8"/>
  <c r="B23" i="8"/>
  <c r="V22" i="8"/>
  <c r="U22" i="8"/>
  <c r="T22" i="8"/>
  <c r="S22" i="8"/>
  <c r="R22" i="8"/>
  <c r="Q22" i="8"/>
  <c r="P22" i="8"/>
  <c r="K22" i="8"/>
  <c r="I22" i="8"/>
  <c r="G22" i="8"/>
  <c r="E22" i="8"/>
  <c r="C22" i="8"/>
  <c r="B22" i="8"/>
  <c r="V21" i="8"/>
  <c r="U21" i="8"/>
  <c r="T21" i="8"/>
  <c r="S21" i="8"/>
  <c r="R21" i="8"/>
  <c r="Q21" i="8"/>
  <c r="P21" i="8"/>
  <c r="K21" i="8"/>
  <c r="I21" i="8"/>
  <c r="G21" i="8"/>
  <c r="E21" i="8"/>
  <c r="C21" i="8"/>
  <c r="B21" i="8"/>
  <c r="V20" i="8"/>
  <c r="U20" i="8"/>
  <c r="T20" i="8"/>
  <c r="S20" i="8"/>
  <c r="R20" i="8"/>
  <c r="Q20" i="8"/>
  <c r="P20" i="8"/>
  <c r="K20" i="8"/>
  <c r="I20" i="8"/>
  <c r="G20" i="8"/>
  <c r="E20" i="8"/>
  <c r="C20" i="8"/>
  <c r="B20" i="8"/>
  <c r="V19" i="8"/>
  <c r="U19" i="8"/>
  <c r="T19" i="8"/>
  <c r="S19" i="8"/>
  <c r="R19" i="8"/>
  <c r="Q19" i="8"/>
  <c r="P19" i="8"/>
  <c r="K19" i="8"/>
  <c r="I19" i="8"/>
  <c r="G19" i="8"/>
  <c r="E19" i="8"/>
  <c r="C19" i="8"/>
  <c r="B19" i="8"/>
  <c r="V18" i="8"/>
  <c r="U18" i="8"/>
  <c r="T18" i="8"/>
  <c r="S18" i="8"/>
  <c r="R18" i="8"/>
  <c r="Q18" i="8"/>
  <c r="P18" i="8"/>
  <c r="K18" i="8"/>
  <c r="I18" i="8"/>
  <c r="G18" i="8"/>
  <c r="E18" i="8"/>
  <c r="C18" i="8"/>
  <c r="B18" i="8"/>
  <c r="V17" i="8"/>
  <c r="U17" i="8"/>
  <c r="T17" i="8"/>
  <c r="S17" i="8"/>
  <c r="R17" i="8"/>
  <c r="Q17" i="8"/>
  <c r="P17" i="8"/>
  <c r="K17" i="8"/>
  <c r="I17" i="8"/>
  <c r="G17" i="8"/>
  <c r="E17" i="8"/>
  <c r="C17" i="8"/>
  <c r="B17" i="8"/>
  <c r="V16" i="8"/>
  <c r="U16" i="8"/>
  <c r="T16" i="8"/>
  <c r="S16" i="8"/>
  <c r="R16" i="8"/>
  <c r="Q16" i="8"/>
  <c r="P16" i="8"/>
  <c r="K16" i="8"/>
  <c r="I16" i="8"/>
  <c r="G16" i="8"/>
  <c r="E16" i="8"/>
  <c r="C16" i="8"/>
  <c r="B16" i="8"/>
  <c r="V15" i="8"/>
  <c r="U15" i="8"/>
  <c r="T15" i="8"/>
  <c r="S15" i="8"/>
  <c r="R15" i="8"/>
  <c r="Q15" i="8"/>
  <c r="P15" i="8"/>
  <c r="K15" i="8"/>
  <c r="I15" i="8"/>
  <c r="G15" i="8"/>
  <c r="E15" i="8"/>
  <c r="C15" i="8"/>
  <c r="B15" i="8"/>
  <c r="V14" i="8"/>
  <c r="U14" i="8"/>
  <c r="T14" i="8"/>
  <c r="S14" i="8"/>
  <c r="R14" i="8"/>
  <c r="Q14" i="8"/>
  <c r="P14" i="8"/>
  <c r="K14" i="8"/>
  <c r="I14" i="8"/>
  <c r="G14" i="8"/>
  <c r="E14" i="8"/>
  <c r="C14" i="8"/>
  <c r="B14" i="8"/>
  <c r="V13" i="8"/>
  <c r="U13" i="8"/>
  <c r="T13" i="8"/>
  <c r="S13" i="8"/>
  <c r="R13" i="8"/>
  <c r="Q13" i="8"/>
  <c r="P13" i="8"/>
  <c r="K13" i="8"/>
  <c r="I13" i="8"/>
  <c r="G13" i="8"/>
  <c r="E13" i="8"/>
  <c r="C13" i="8"/>
  <c r="B13" i="8"/>
  <c r="U12" i="8"/>
  <c r="T12" i="8"/>
  <c r="S12" i="8"/>
  <c r="R12" i="8"/>
  <c r="Q12" i="8"/>
  <c r="P12" i="8"/>
  <c r="K12" i="8"/>
  <c r="I12" i="8"/>
  <c r="G12" i="8"/>
  <c r="E12" i="8"/>
  <c r="C12" i="8"/>
  <c r="B12" i="8"/>
  <c r="U11" i="8"/>
  <c r="T11" i="8"/>
  <c r="S11" i="8"/>
  <c r="R11" i="8"/>
  <c r="Q11" i="8"/>
  <c r="P11" i="8"/>
  <c r="K11" i="8"/>
  <c r="I11" i="8"/>
  <c r="G11" i="8"/>
  <c r="E11" i="8"/>
  <c r="C11" i="8"/>
  <c r="B11" i="8"/>
  <c r="U10" i="8"/>
  <c r="T10" i="8"/>
  <c r="S10" i="8"/>
  <c r="R10" i="8"/>
  <c r="Q10" i="8"/>
  <c r="P10" i="8"/>
  <c r="K10" i="8"/>
  <c r="I10" i="8"/>
  <c r="G10" i="8"/>
  <c r="E10" i="8"/>
  <c r="C10" i="8"/>
  <c r="B10" i="8"/>
  <c r="U9" i="8"/>
  <c r="T9" i="8"/>
  <c r="S9" i="8"/>
  <c r="R9" i="8"/>
  <c r="Q9" i="8"/>
  <c r="P9" i="8"/>
  <c r="K9" i="8"/>
  <c r="I9" i="8"/>
  <c r="G9" i="8"/>
  <c r="E9" i="8"/>
  <c r="C9" i="8"/>
  <c r="B9" i="8"/>
  <c r="U8" i="8"/>
  <c r="T8" i="8"/>
  <c r="S8" i="8"/>
  <c r="R8" i="8"/>
  <c r="Q8" i="8"/>
  <c r="P8" i="8"/>
  <c r="K8" i="8"/>
  <c r="I8" i="8"/>
  <c r="G8" i="8"/>
  <c r="E8" i="8"/>
  <c r="C8" i="8"/>
  <c r="B8" i="8"/>
  <c r="U7" i="8"/>
  <c r="T7" i="8"/>
  <c r="S7" i="8"/>
  <c r="R7" i="8"/>
  <c r="Q7" i="8"/>
  <c r="P7" i="8"/>
  <c r="K7" i="8"/>
  <c r="I7" i="8"/>
  <c r="G7" i="8"/>
  <c r="E7" i="8"/>
  <c r="C7" i="8"/>
  <c r="B7" i="8"/>
  <c r="U6" i="8"/>
  <c r="T6" i="8"/>
  <c r="S6" i="8"/>
  <c r="R6" i="8"/>
  <c r="Q6" i="8"/>
  <c r="P6" i="8"/>
  <c r="K6" i="8"/>
  <c r="I6" i="8"/>
  <c r="G6" i="8"/>
  <c r="E6" i="8"/>
  <c r="C6" i="8"/>
  <c r="B6" i="8"/>
  <c r="U5" i="8"/>
  <c r="T5" i="8"/>
  <c r="S5" i="8"/>
  <c r="R5" i="8"/>
  <c r="Q5" i="8"/>
  <c r="P5" i="8"/>
  <c r="K5" i="8"/>
  <c r="I5" i="8"/>
  <c r="G5" i="8"/>
  <c r="E5" i="8"/>
  <c r="C5" i="8"/>
  <c r="B5" i="8"/>
  <c r="U4" i="8"/>
  <c r="T4" i="8"/>
  <c r="S4" i="8"/>
  <c r="R4" i="8"/>
  <c r="Q4" i="8"/>
  <c r="P4" i="8"/>
  <c r="K4" i="8"/>
  <c r="I4" i="8"/>
  <c r="G4" i="8"/>
  <c r="E4" i="8"/>
  <c r="C4" i="8"/>
  <c r="B4" i="8"/>
  <c r="U3" i="8"/>
  <c r="T3" i="8"/>
  <c r="S3" i="8"/>
  <c r="R3" i="8"/>
  <c r="Q3" i="8"/>
  <c r="P3" i="8"/>
  <c r="K3" i="8"/>
  <c r="I3" i="8"/>
  <c r="G3" i="8"/>
  <c r="E3" i="8"/>
  <c r="C3" i="8"/>
  <c r="B3" i="8"/>
  <c r="M23" i="8"/>
  <c r="L23" i="8"/>
  <c r="J23" i="8"/>
  <c r="H23" i="8"/>
  <c r="F23" i="8"/>
  <c r="V23" i="8"/>
  <c r="M22" i="8"/>
  <c r="L22" i="8"/>
  <c r="J22" i="8"/>
  <c r="H22" i="8"/>
  <c r="F22" i="8"/>
  <c r="M21" i="8"/>
  <c r="L21" i="8"/>
  <c r="J21" i="8"/>
  <c r="H21" i="8"/>
  <c r="F21" i="8"/>
  <c r="M20" i="8"/>
  <c r="L20" i="8"/>
  <c r="J20" i="8"/>
  <c r="H20" i="8"/>
  <c r="F20" i="8"/>
  <c r="M19" i="8"/>
  <c r="L19" i="8"/>
  <c r="J19" i="8"/>
  <c r="H19" i="8"/>
  <c r="F19" i="8"/>
  <c r="M18" i="8"/>
  <c r="L18" i="8"/>
  <c r="J18" i="8"/>
  <c r="H18" i="8"/>
  <c r="F18" i="8"/>
  <c r="M17" i="8"/>
  <c r="L17" i="8"/>
  <c r="J17" i="8"/>
  <c r="H17" i="8"/>
  <c r="F17" i="8"/>
  <c r="M16" i="8"/>
  <c r="L16" i="8"/>
  <c r="J16" i="8"/>
  <c r="H16" i="8"/>
  <c r="F16" i="8"/>
  <c r="M15" i="8"/>
  <c r="L15" i="8"/>
  <c r="J15" i="8"/>
  <c r="H15" i="8"/>
  <c r="F15" i="8"/>
  <c r="M14" i="8"/>
  <c r="L14" i="8"/>
  <c r="J14" i="8"/>
  <c r="H14" i="8"/>
  <c r="F14" i="8"/>
  <c r="M13" i="8"/>
  <c r="L13" i="8"/>
  <c r="J13" i="8"/>
  <c r="H13" i="8"/>
  <c r="F13" i="8"/>
  <c r="M12" i="8"/>
  <c r="L12" i="8"/>
  <c r="J12" i="8"/>
  <c r="H12" i="8"/>
  <c r="F12" i="8"/>
  <c r="V12" i="8"/>
  <c r="M11" i="8"/>
  <c r="L11" i="8"/>
  <c r="J11" i="8"/>
  <c r="H11" i="8"/>
  <c r="F11" i="8"/>
  <c r="V11" i="8"/>
  <c r="M10" i="8"/>
  <c r="L10" i="8"/>
  <c r="J10" i="8"/>
  <c r="H10" i="8"/>
  <c r="F10" i="8"/>
  <c r="V10" i="8"/>
  <c r="M9" i="8"/>
  <c r="L9" i="8"/>
  <c r="J9" i="8"/>
  <c r="H9" i="8"/>
  <c r="F9" i="8"/>
  <c r="V9" i="8"/>
  <c r="M8" i="8"/>
  <c r="L8" i="8"/>
  <c r="J8" i="8"/>
  <c r="H8" i="8"/>
  <c r="F8" i="8"/>
  <c r="V8" i="8"/>
  <c r="M7" i="8"/>
  <c r="L7" i="8"/>
  <c r="J7" i="8"/>
  <c r="H7" i="8"/>
  <c r="F7" i="8"/>
  <c r="V7" i="8"/>
  <c r="M6" i="8"/>
  <c r="L6" i="8"/>
  <c r="J6" i="8"/>
  <c r="H6" i="8"/>
  <c r="F6" i="8"/>
  <c r="V6" i="8"/>
  <c r="M5" i="8"/>
  <c r="L5" i="8"/>
  <c r="J5" i="8"/>
  <c r="H5" i="8"/>
  <c r="F5" i="8"/>
  <c r="V5" i="8"/>
  <c r="M4" i="8"/>
  <c r="L4" i="8"/>
  <c r="J4" i="8"/>
  <c r="H4" i="8"/>
  <c r="F4" i="8"/>
  <c r="V4" i="8"/>
  <c r="M3" i="8"/>
  <c r="L3" i="8"/>
  <c r="J3" i="8"/>
  <c r="H3" i="8"/>
  <c r="V3" i="8"/>
  <c r="W23" i="6"/>
  <c r="W12" i="6"/>
  <c r="W11" i="6"/>
  <c r="W10" i="6"/>
  <c r="W9" i="6"/>
  <c r="W8" i="6"/>
  <c r="W7" i="6"/>
  <c r="W6" i="6"/>
  <c r="W5" i="6"/>
  <c r="W4" i="6"/>
  <c r="K7" i="5"/>
  <c r="W3" i="6"/>
  <c r="T23" i="4"/>
  <c r="S23" i="4"/>
  <c r="R23" i="4"/>
  <c r="Q23" i="4"/>
  <c r="P23" i="4"/>
  <c r="O23" i="4"/>
  <c r="K23" i="4"/>
  <c r="I23" i="4"/>
  <c r="G23" i="4"/>
  <c r="E23" i="4"/>
  <c r="C23" i="4"/>
  <c r="B23" i="4"/>
  <c r="U22" i="4"/>
  <c r="T22" i="4"/>
  <c r="S22" i="4"/>
  <c r="R22" i="4"/>
  <c r="Q22" i="4"/>
  <c r="P22" i="4"/>
  <c r="O22" i="4"/>
  <c r="K22" i="4"/>
  <c r="I22" i="4"/>
  <c r="G22" i="4"/>
  <c r="E22" i="4"/>
  <c r="C22" i="4"/>
  <c r="B22" i="4"/>
  <c r="U21" i="4"/>
  <c r="T21" i="4"/>
  <c r="S21" i="4"/>
  <c r="R21" i="4"/>
  <c r="Q21" i="4"/>
  <c r="P21" i="4"/>
  <c r="O21" i="4"/>
  <c r="K21" i="4"/>
  <c r="I21" i="4"/>
  <c r="G21" i="4"/>
  <c r="E21" i="4"/>
  <c r="C21" i="4"/>
  <c r="B21" i="4"/>
  <c r="U20" i="4"/>
  <c r="T20" i="4"/>
  <c r="S20" i="4"/>
  <c r="R20" i="4"/>
  <c r="Q20" i="4"/>
  <c r="P20" i="4"/>
  <c r="O20" i="4"/>
  <c r="K20" i="4"/>
  <c r="I20" i="4"/>
  <c r="G20" i="4"/>
  <c r="E20" i="4"/>
  <c r="C20" i="4"/>
  <c r="B20" i="4"/>
  <c r="U19" i="4"/>
  <c r="T19" i="4"/>
  <c r="S19" i="4"/>
  <c r="R19" i="4"/>
  <c r="Q19" i="4"/>
  <c r="P19" i="4"/>
  <c r="O19" i="4"/>
  <c r="K19" i="4"/>
  <c r="I19" i="4"/>
  <c r="G19" i="4"/>
  <c r="E19" i="4"/>
  <c r="C19" i="4"/>
  <c r="B19" i="4"/>
  <c r="U18" i="4"/>
  <c r="T18" i="4"/>
  <c r="S18" i="4"/>
  <c r="R18" i="4"/>
  <c r="Q18" i="4"/>
  <c r="P18" i="4"/>
  <c r="O18" i="4"/>
  <c r="K18" i="4"/>
  <c r="I18" i="4"/>
  <c r="G18" i="4"/>
  <c r="E18" i="4"/>
  <c r="C18" i="4"/>
  <c r="B18" i="4"/>
  <c r="U17" i="4"/>
  <c r="T17" i="4"/>
  <c r="S17" i="4"/>
  <c r="R17" i="4"/>
  <c r="Q17" i="4"/>
  <c r="P17" i="4"/>
  <c r="O17" i="4"/>
  <c r="K17" i="4"/>
  <c r="I17" i="4"/>
  <c r="G17" i="4"/>
  <c r="E17" i="4"/>
  <c r="C17" i="4"/>
  <c r="B17" i="4"/>
  <c r="U16" i="4"/>
  <c r="T16" i="4"/>
  <c r="S16" i="4"/>
  <c r="R16" i="4"/>
  <c r="Q16" i="4"/>
  <c r="P16" i="4"/>
  <c r="O16" i="4"/>
  <c r="K16" i="4"/>
  <c r="I16" i="4"/>
  <c r="G16" i="4"/>
  <c r="E16" i="4"/>
  <c r="C16" i="4"/>
  <c r="B16" i="4"/>
  <c r="U15" i="4"/>
  <c r="T15" i="4"/>
  <c r="S15" i="4"/>
  <c r="R15" i="4"/>
  <c r="Q15" i="4"/>
  <c r="P15" i="4"/>
  <c r="O15" i="4"/>
  <c r="K15" i="4"/>
  <c r="I15" i="4"/>
  <c r="G15" i="4"/>
  <c r="E15" i="4"/>
  <c r="C15" i="4"/>
  <c r="B15" i="4"/>
  <c r="U14" i="4"/>
  <c r="T14" i="4"/>
  <c r="S14" i="4"/>
  <c r="R14" i="4"/>
  <c r="Q14" i="4"/>
  <c r="P14" i="4"/>
  <c r="O14" i="4"/>
  <c r="K14" i="4"/>
  <c r="I14" i="4"/>
  <c r="G14" i="4"/>
  <c r="E14" i="4"/>
  <c r="C14" i="4"/>
  <c r="B14" i="4"/>
  <c r="U13" i="4"/>
  <c r="T13" i="4"/>
  <c r="S13" i="4"/>
  <c r="R13" i="4"/>
  <c r="Q13" i="4"/>
  <c r="P13" i="4"/>
  <c r="O13" i="4"/>
  <c r="K13" i="4"/>
  <c r="I13" i="4"/>
  <c r="G13" i="4"/>
  <c r="E13" i="4"/>
  <c r="C13" i="4"/>
  <c r="B13" i="4"/>
  <c r="T12" i="4"/>
  <c r="S12" i="4"/>
  <c r="R12" i="4"/>
  <c r="Q12" i="4"/>
  <c r="P12" i="4"/>
  <c r="O12" i="4"/>
  <c r="K12" i="4"/>
  <c r="I12" i="4"/>
  <c r="G12" i="4"/>
  <c r="E12" i="4"/>
  <c r="C12" i="4"/>
  <c r="B12" i="4"/>
  <c r="T11" i="4"/>
  <c r="S11" i="4"/>
  <c r="R11" i="4"/>
  <c r="Q11" i="4"/>
  <c r="P11" i="4"/>
  <c r="O11" i="4"/>
  <c r="K11" i="4"/>
  <c r="I11" i="4"/>
  <c r="G11" i="4"/>
  <c r="E11" i="4"/>
  <c r="C11" i="4"/>
  <c r="B11" i="4"/>
  <c r="T10" i="4"/>
  <c r="S10" i="4"/>
  <c r="R10" i="4"/>
  <c r="Q10" i="4"/>
  <c r="P10" i="4"/>
  <c r="O10" i="4"/>
  <c r="K10" i="4"/>
  <c r="I10" i="4"/>
  <c r="G10" i="4"/>
  <c r="E10" i="4"/>
  <c r="C10" i="4"/>
  <c r="B10" i="4"/>
  <c r="T9" i="4"/>
  <c r="S9" i="4"/>
  <c r="R9" i="4"/>
  <c r="Q9" i="4"/>
  <c r="P9" i="4"/>
  <c r="O9" i="4"/>
  <c r="K9" i="4"/>
  <c r="I9" i="4"/>
  <c r="G9" i="4"/>
  <c r="E9" i="4"/>
  <c r="C9" i="4"/>
  <c r="B9" i="4"/>
  <c r="T8" i="4"/>
  <c r="S8" i="4"/>
  <c r="R8" i="4"/>
  <c r="Q8" i="4"/>
  <c r="P8" i="4"/>
  <c r="O8" i="4"/>
  <c r="K8" i="4"/>
  <c r="I8" i="4"/>
  <c r="G8" i="4"/>
  <c r="E8" i="4"/>
  <c r="C8" i="4"/>
  <c r="B8" i="4"/>
  <c r="T7" i="4"/>
  <c r="S7" i="4"/>
  <c r="R7" i="4"/>
  <c r="Q7" i="4"/>
  <c r="P7" i="4"/>
  <c r="O7" i="4"/>
  <c r="K7" i="4"/>
  <c r="I7" i="4"/>
  <c r="G7" i="4"/>
  <c r="E7" i="4"/>
  <c r="C7" i="4"/>
  <c r="B7" i="4"/>
  <c r="T6" i="4"/>
  <c r="S6" i="4"/>
  <c r="R6" i="4"/>
  <c r="Q6" i="4"/>
  <c r="P6" i="4"/>
  <c r="O6" i="4"/>
  <c r="K6" i="4"/>
  <c r="I6" i="4"/>
  <c r="G6" i="4"/>
  <c r="E6" i="4"/>
  <c r="C6" i="4"/>
  <c r="B6" i="4"/>
  <c r="T5" i="4"/>
  <c r="S5" i="4"/>
  <c r="R5" i="4"/>
  <c r="Q5" i="4"/>
  <c r="P5" i="4"/>
  <c r="O5" i="4"/>
  <c r="K5" i="4"/>
  <c r="I5" i="4"/>
  <c r="G5" i="4"/>
  <c r="E5" i="4"/>
  <c r="C5" i="4"/>
  <c r="B5" i="4"/>
  <c r="T4" i="4"/>
  <c r="S4" i="4"/>
  <c r="R4" i="4"/>
  <c r="Q4" i="4"/>
  <c r="P4" i="4"/>
  <c r="O4" i="4"/>
  <c r="K4" i="4"/>
  <c r="I4" i="4"/>
  <c r="G4" i="4"/>
  <c r="E4" i="4"/>
  <c r="C4" i="4"/>
  <c r="B4" i="4"/>
  <c r="T3" i="4"/>
  <c r="S3" i="4"/>
  <c r="R3" i="4"/>
  <c r="Q3" i="4"/>
  <c r="P3" i="4"/>
  <c r="O3" i="4"/>
  <c r="K3" i="4"/>
  <c r="I3" i="4"/>
  <c r="G3" i="4"/>
  <c r="E3" i="4"/>
  <c r="C3" i="4"/>
  <c r="B3" i="4"/>
  <c r="L23" i="4"/>
  <c r="J23" i="4"/>
  <c r="H23" i="4"/>
  <c r="F23" i="4"/>
  <c r="D23" i="4"/>
  <c r="U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U12" i="4"/>
  <c r="L11" i="4"/>
  <c r="J11" i="4"/>
  <c r="H11" i="4"/>
  <c r="F11" i="4"/>
  <c r="D11" i="4"/>
  <c r="U11" i="4"/>
  <c r="L10" i="4"/>
  <c r="J10" i="4"/>
  <c r="H10" i="4"/>
  <c r="F10" i="4"/>
  <c r="D10" i="4"/>
  <c r="U10" i="4"/>
  <c r="L9" i="4"/>
  <c r="J9" i="4"/>
  <c r="H9" i="4"/>
  <c r="F9" i="4"/>
  <c r="D9" i="4"/>
  <c r="U9" i="4"/>
  <c r="L8" i="4"/>
  <c r="J8" i="4"/>
  <c r="H8" i="4"/>
  <c r="F8" i="4"/>
  <c r="D8" i="4"/>
  <c r="U8" i="4"/>
  <c r="L7" i="4"/>
  <c r="J7" i="4"/>
  <c r="H7" i="4"/>
  <c r="F7" i="4"/>
  <c r="D7" i="4"/>
  <c r="U7" i="4"/>
  <c r="L6" i="4"/>
  <c r="J6" i="4"/>
  <c r="H6" i="4"/>
  <c r="F6" i="4"/>
  <c r="D6" i="4"/>
  <c r="U6" i="4"/>
  <c r="L5" i="4"/>
  <c r="J5" i="4"/>
  <c r="H5" i="4"/>
  <c r="F5" i="4"/>
  <c r="D5" i="4"/>
  <c r="U5" i="4"/>
  <c r="L4" i="4"/>
  <c r="J4" i="4"/>
  <c r="H4" i="4"/>
  <c r="F4" i="4"/>
  <c r="D4" i="4"/>
  <c r="U4" i="4"/>
  <c r="L3" i="4"/>
  <c r="J3" i="4"/>
  <c r="H3" i="4"/>
  <c r="F3" i="4"/>
  <c r="D3" i="4"/>
  <c r="U3" i="4"/>
  <c r="V23" i="2"/>
  <c r="U23" i="2"/>
  <c r="T23" i="2"/>
  <c r="S23" i="2"/>
  <c r="R23" i="2"/>
  <c r="Q23" i="2"/>
  <c r="M23" i="2"/>
  <c r="K23" i="2"/>
  <c r="I23" i="2"/>
  <c r="G23" i="2"/>
  <c r="E23" i="2"/>
  <c r="C23" i="2"/>
  <c r="B23" i="2"/>
  <c r="W22" i="2"/>
  <c r="V22" i="2"/>
  <c r="U22" i="2"/>
  <c r="T22" i="2"/>
  <c r="S22" i="2"/>
  <c r="R22" i="2"/>
  <c r="Q22" i="2"/>
  <c r="M22" i="2"/>
  <c r="K22" i="2"/>
  <c r="I22" i="2"/>
  <c r="G22" i="2"/>
  <c r="E22" i="2"/>
  <c r="C22" i="2"/>
  <c r="B22" i="2"/>
  <c r="W21" i="2"/>
  <c r="V21" i="2"/>
  <c r="U21" i="2"/>
  <c r="T21" i="2"/>
  <c r="S21" i="2"/>
  <c r="R21" i="2"/>
  <c r="Q21" i="2"/>
  <c r="M21" i="2"/>
  <c r="K21" i="2"/>
  <c r="I21" i="2"/>
  <c r="G21" i="2"/>
  <c r="E21" i="2"/>
  <c r="C21" i="2"/>
  <c r="B21" i="2"/>
  <c r="W20" i="2"/>
  <c r="V20" i="2"/>
  <c r="U20" i="2"/>
  <c r="T20" i="2"/>
  <c r="S20" i="2"/>
  <c r="R20" i="2"/>
  <c r="Q20" i="2"/>
  <c r="M20" i="2"/>
  <c r="K20" i="2"/>
  <c r="I20" i="2"/>
  <c r="G20" i="2"/>
  <c r="E20" i="2"/>
  <c r="C20" i="2"/>
  <c r="B20" i="2"/>
  <c r="W19" i="2"/>
  <c r="V19" i="2"/>
  <c r="U19" i="2"/>
  <c r="T19" i="2"/>
  <c r="S19" i="2"/>
  <c r="R19" i="2"/>
  <c r="Q19" i="2"/>
  <c r="M19" i="2"/>
  <c r="K19" i="2"/>
  <c r="I19" i="2"/>
  <c r="G19" i="2"/>
  <c r="E19" i="2"/>
  <c r="C19" i="2"/>
  <c r="B19" i="2"/>
  <c r="W18" i="2"/>
  <c r="V18" i="2"/>
  <c r="U18" i="2"/>
  <c r="T18" i="2"/>
  <c r="S18" i="2"/>
  <c r="R18" i="2"/>
  <c r="Q18" i="2"/>
  <c r="M18" i="2"/>
  <c r="K18" i="2"/>
  <c r="I18" i="2"/>
  <c r="G18" i="2"/>
  <c r="E18" i="2"/>
  <c r="C18" i="2"/>
  <c r="B18" i="2"/>
  <c r="W17" i="2"/>
  <c r="V17" i="2"/>
  <c r="U17" i="2"/>
  <c r="T17" i="2"/>
  <c r="S17" i="2"/>
  <c r="R17" i="2"/>
  <c r="Q17" i="2"/>
  <c r="M17" i="2"/>
  <c r="K17" i="2"/>
  <c r="I17" i="2"/>
  <c r="G17" i="2"/>
  <c r="E17" i="2"/>
  <c r="C17" i="2"/>
  <c r="B17" i="2"/>
  <c r="W16" i="2"/>
  <c r="V16" i="2"/>
  <c r="U16" i="2"/>
  <c r="T16" i="2"/>
  <c r="S16" i="2"/>
  <c r="R16" i="2"/>
  <c r="Q16" i="2"/>
  <c r="M16" i="2"/>
  <c r="K16" i="2"/>
  <c r="I16" i="2"/>
  <c r="G16" i="2"/>
  <c r="E16" i="2"/>
  <c r="C16" i="2"/>
  <c r="B16" i="2"/>
  <c r="W15" i="2"/>
  <c r="V15" i="2"/>
  <c r="U15" i="2"/>
  <c r="T15" i="2"/>
  <c r="S15" i="2"/>
  <c r="R15" i="2"/>
  <c r="Q15" i="2"/>
  <c r="M15" i="2"/>
  <c r="K15" i="2"/>
  <c r="I15" i="2"/>
  <c r="G15" i="2"/>
  <c r="E15" i="2"/>
  <c r="C15" i="2"/>
  <c r="B15" i="2"/>
  <c r="W14" i="2"/>
  <c r="V14" i="2"/>
  <c r="U14" i="2"/>
  <c r="T14" i="2"/>
  <c r="S14" i="2"/>
  <c r="R14" i="2"/>
  <c r="Q14" i="2"/>
  <c r="M14" i="2"/>
  <c r="K14" i="2"/>
  <c r="I14" i="2"/>
  <c r="G14" i="2"/>
  <c r="E14" i="2"/>
  <c r="C14" i="2"/>
  <c r="B14" i="2"/>
  <c r="W13" i="2"/>
  <c r="V13" i="2"/>
  <c r="U13" i="2"/>
  <c r="T13" i="2"/>
  <c r="S13" i="2"/>
  <c r="R13" i="2"/>
  <c r="Q13" i="2"/>
  <c r="M13" i="2"/>
  <c r="K13" i="2"/>
  <c r="I13" i="2"/>
  <c r="G13" i="2"/>
  <c r="E13" i="2"/>
  <c r="C13" i="2"/>
  <c r="B13" i="2"/>
  <c r="V12" i="2"/>
  <c r="U12" i="2"/>
  <c r="T12" i="2"/>
  <c r="S12" i="2"/>
  <c r="R12" i="2"/>
  <c r="Q12" i="2"/>
  <c r="M12" i="2"/>
  <c r="K12" i="2"/>
  <c r="I12" i="2"/>
  <c r="G12" i="2"/>
  <c r="E12" i="2"/>
  <c r="C12" i="2"/>
  <c r="B12" i="2"/>
  <c r="V11" i="2"/>
  <c r="U11" i="2"/>
  <c r="T11" i="2"/>
  <c r="S11" i="2"/>
  <c r="R11" i="2"/>
  <c r="Q11" i="2"/>
  <c r="M11" i="2"/>
  <c r="K11" i="2"/>
  <c r="I11" i="2"/>
  <c r="G11" i="2"/>
  <c r="E11" i="2"/>
  <c r="C11" i="2"/>
  <c r="B11" i="2"/>
  <c r="V10" i="2"/>
  <c r="U10" i="2"/>
  <c r="T10" i="2"/>
  <c r="S10" i="2"/>
  <c r="R10" i="2"/>
  <c r="Q10" i="2"/>
  <c r="M10" i="2"/>
  <c r="K10" i="2"/>
  <c r="I10" i="2"/>
  <c r="G10" i="2"/>
  <c r="E10" i="2"/>
  <c r="C10" i="2"/>
  <c r="B10" i="2"/>
  <c r="V9" i="2"/>
  <c r="U9" i="2"/>
  <c r="T9" i="2"/>
  <c r="S9" i="2"/>
  <c r="R9" i="2"/>
  <c r="Q9" i="2"/>
  <c r="M9" i="2"/>
  <c r="K9" i="2"/>
  <c r="I9" i="2"/>
  <c r="G9" i="2"/>
  <c r="E9" i="2"/>
  <c r="C9" i="2"/>
  <c r="B9" i="2"/>
  <c r="V8" i="2"/>
  <c r="U8" i="2"/>
  <c r="T8" i="2"/>
  <c r="S8" i="2"/>
  <c r="R8" i="2"/>
  <c r="Q8" i="2"/>
  <c r="M8" i="2"/>
  <c r="K8" i="2"/>
  <c r="I8" i="2"/>
  <c r="G8" i="2"/>
  <c r="E8" i="2"/>
  <c r="C8" i="2"/>
  <c r="B8" i="2"/>
  <c r="V7" i="2"/>
  <c r="U7" i="2"/>
  <c r="T7" i="2"/>
  <c r="S7" i="2"/>
  <c r="R7" i="2"/>
  <c r="Q7" i="2"/>
  <c r="M7" i="2"/>
  <c r="K7" i="2"/>
  <c r="I7" i="2"/>
  <c r="G7" i="2"/>
  <c r="E7" i="2"/>
  <c r="C7" i="2"/>
  <c r="B7" i="2"/>
  <c r="V6" i="2"/>
  <c r="U6" i="2"/>
  <c r="T6" i="2"/>
  <c r="S6" i="2"/>
  <c r="R6" i="2"/>
  <c r="Q6" i="2"/>
  <c r="M6" i="2"/>
  <c r="K6" i="2"/>
  <c r="I6" i="2"/>
  <c r="G6" i="2"/>
  <c r="E6" i="2"/>
  <c r="C6" i="2"/>
  <c r="B6" i="2"/>
  <c r="V5" i="2"/>
  <c r="U5" i="2"/>
  <c r="T5" i="2"/>
  <c r="S5" i="2"/>
  <c r="R5" i="2"/>
  <c r="Q5" i="2"/>
  <c r="M5" i="2"/>
  <c r="K5" i="2"/>
  <c r="I5" i="2"/>
  <c r="G5" i="2"/>
  <c r="E5" i="2"/>
  <c r="C5" i="2"/>
  <c r="B5" i="2"/>
  <c r="V4" i="2"/>
  <c r="U4" i="2"/>
  <c r="T4" i="2"/>
  <c r="S4" i="2"/>
  <c r="R4" i="2"/>
  <c r="Q4" i="2"/>
  <c r="M4" i="2"/>
  <c r="K4" i="2"/>
  <c r="I4" i="2"/>
  <c r="G4" i="2"/>
  <c r="E4" i="2"/>
  <c r="C4" i="2"/>
  <c r="B4" i="2"/>
  <c r="V3" i="2"/>
  <c r="U3" i="2"/>
  <c r="T3" i="2"/>
  <c r="S3" i="2"/>
  <c r="R3" i="2"/>
  <c r="Q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W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W12" i="2"/>
  <c r="N11" i="2"/>
  <c r="L11" i="2"/>
  <c r="J11" i="2"/>
  <c r="H11" i="2"/>
  <c r="F11" i="2"/>
  <c r="D11" i="2"/>
  <c r="W11" i="2"/>
  <c r="N10" i="2"/>
  <c r="L10" i="2"/>
  <c r="J10" i="2"/>
  <c r="H10" i="2"/>
  <c r="F10" i="2"/>
  <c r="D10" i="2"/>
  <c r="W10" i="2"/>
  <c r="N9" i="2"/>
  <c r="L9" i="2"/>
  <c r="J9" i="2"/>
  <c r="H9" i="2"/>
  <c r="F9" i="2"/>
  <c r="D9" i="2"/>
  <c r="W9" i="2"/>
  <c r="N8" i="2"/>
  <c r="L8" i="2"/>
  <c r="J8" i="2"/>
  <c r="H8" i="2"/>
  <c r="F8" i="2"/>
  <c r="D8" i="2"/>
  <c r="W8" i="2"/>
  <c r="N7" i="2"/>
  <c r="L7" i="2"/>
  <c r="J7" i="2"/>
  <c r="H7" i="2"/>
  <c r="F7" i="2"/>
  <c r="D7" i="2"/>
  <c r="W7" i="2"/>
  <c r="N6" i="2"/>
  <c r="L6" i="2"/>
  <c r="J6" i="2"/>
  <c r="H6" i="2"/>
  <c r="F6" i="2"/>
  <c r="D6" i="2"/>
  <c r="W6" i="2"/>
  <c r="N5" i="2"/>
  <c r="L5" i="2"/>
  <c r="J5" i="2"/>
  <c r="H5" i="2"/>
  <c r="F5" i="2"/>
  <c r="D5" i="2"/>
  <c r="W5" i="2"/>
  <c r="N4" i="2"/>
  <c r="L4" i="2"/>
  <c r="J4" i="2"/>
  <c r="H4" i="2"/>
  <c r="F4" i="2"/>
  <c r="D4" i="2"/>
  <c r="AF13" i="1"/>
  <c r="W4" i="2"/>
  <c r="N11" i="1"/>
  <c r="N10" i="1"/>
  <c r="N9" i="1"/>
  <c r="N8" i="1"/>
  <c r="N7" i="1"/>
  <c r="N3" i="2"/>
  <c r="L3" i="2"/>
  <c r="J3" i="2"/>
  <c r="H3" i="2"/>
  <c r="F3" i="2"/>
  <c r="D3" i="2"/>
  <c r="AF6" i="1"/>
  <c r="W3" i="2"/>
</calcChain>
</file>

<file path=xl/sharedStrings.xml><?xml version="1.0" encoding="utf-8"?>
<sst xmlns="http://schemas.openxmlformats.org/spreadsheetml/2006/main" count="2605" uniqueCount="392">
  <si>
    <t>要修正正確數值</t>
  </si>
  <si>
    <t>僅需貼上食材明細和重量，"公斤"和下一個分頁循環就會自己跑出來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</si>
  <si>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</si>
  <si>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</si>
  <si>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</si>
  <si>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</si>
  <si>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</si>
  <si>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</si>
  <si>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</si>
  <si>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</si>
  <si>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</si>
  <si>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</si>
  <si>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</si>
  <si>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</si>
  <si>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</si>
  <si>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</si>
  <si>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</si>
  <si>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</si>
  <si>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</si>
  <si>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</si>
  <si>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</si>
  <si>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</si>
  <si>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</si>
  <si>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</si>
  <si>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</si>
  <si>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南瓜</t>
  </si>
  <si>
    <t>胡蘿蔔</t>
  </si>
  <si>
    <t>培根</t>
  </si>
  <si>
    <t>大蒜</t>
  </si>
  <si>
    <t>豬後腿肉</t>
  </si>
  <si>
    <t>洋蔥</t>
  </si>
  <si>
    <t>金針菇</t>
  </si>
  <si>
    <t>薑</t>
  </si>
  <si>
    <t>糙米飯</t>
  </si>
  <si>
    <t>螞蟻上樹</t>
  </si>
  <si>
    <t>冬粉</t>
  </si>
  <si>
    <t>雞蛋</t>
  </si>
  <si>
    <t>冬瓜</t>
  </si>
  <si>
    <t>糙米</t>
  </si>
  <si>
    <t>甘藍</t>
  </si>
  <si>
    <t>結球白菜</t>
  </si>
  <si>
    <t>乾木耳</t>
  </si>
  <si>
    <t>拌飯配料</t>
  </si>
  <si>
    <t>味噌海芽湯</t>
  </si>
  <si>
    <t>三節翅</t>
  </si>
  <si>
    <t>四角油豆腐</t>
  </si>
  <si>
    <t>乾裙帶菜</t>
  </si>
  <si>
    <t>脆筍</t>
  </si>
  <si>
    <t>味噌</t>
  </si>
  <si>
    <t>滷包</t>
  </si>
  <si>
    <t>紅仁炒蛋</t>
  </si>
  <si>
    <t>豆包花椰</t>
  </si>
  <si>
    <t>冷凍花椰菜</t>
  </si>
  <si>
    <t>粉圓</t>
  </si>
  <si>
    <t>豆包</t>
  </si>
  <si>
    <t>沙茶醬</t>
  </si>
  <si>
    <t>京醬肉絲</t>
  </si>
  <si>
    <t>白蘿蔔</t>
  </si>
  <si>
    <t>冷凍玉米粒</t>
  </si>
  <si>
    <t>紅藜</t>
  </si>
  <si>
    <t>馬鈴薯</t>
  </si>
  <si>
    <t>甜麵醬</t>
  </si>
  <si>
    <t>大番茄</t>
  </si>
  <si>
    <t>九層塔</t>
  </si>
  <si>
    <t>蜜汁豆干</t>
  </si>
  <si>
    <t>豆干</t>
  </si>
  <si>
    <t>小魚乾</t>
  </si>
  <si>
    <t>豆包瓜粒</t>
  </si>
  <si>
    <t>麵條</t>
  </si>
  <si>
    <t>咖哩粉</t>
  </si>
  <si>
    <t>肉雞</t>
  </si>
  <si>
    <t>小米飯</t>
  </si>
  <si>
    <t>小米</t>
  </si>
  <si>
    <t>沙茶寬粉</t>
  </si>
  <si>
    <t>金針湯</t>
  </si>
  <si>
    <t>寬粉</t>
  </si>
  <si>
    <t>金針菜乾</t>
  </si>
  <si>
    <t>冷凍菜豆(莢)</t>
  </si>
  <si>
    <t>咖哩雞</t>
  </si>
  <si>
    <t>乾海帶</t>
  </si>
  <si>
    <t>杏鮑菇</t>
  </si>
  <si>
    <t>乾香菇</t>
  </si>
  <si>
    <t>紅蔥頭</t>
  </si>
  <si>
    <t>麻油</t>
  </si>
  <si>
    <t>紫米飯</t>
  </si>
  <si>
    <t>玉米三色</t>
  </si>
  <si>
    <t>黑糯米</t>
  </si>
  <si>
    <t>芹菜</t>
  </si>
  <si>
    <t>塔香海茸</t>
  </si>
  <si>
    <t>時蔬湯</t>
  </si>
  <si>
    <t>紫菜</t>
  </si>
  <si>
    <t>柴魚片</t>
  </si>
  <si>
    <t>關東煮</t>
  </si>
  <si>
    <t>紅豆</t>
  </si>
  <si>
    <t>燕麥飯</t>
  </si>
  <si>
    <t>凍豆腐</t>
  </si>
  <si>
    <t>燕麥</t>
  </si>
  <si>
    <t>肉排</t>
  </si>
  <si>
    <t>鴨鹹蛋</t>
  </si>
  <si>
    <t>冷凍毛豆仁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</si>
  <si>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</si>
  <si>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</si>
  <si>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</si>
  <si>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</si>
  <si>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</si>
  <si>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</si>
  <si>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</si>
  <si>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</si>
  <si>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</si>
  <si>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麵腸</t>
  </si>
  <si>
    <t>麵筋泡</t>
  </si>
  <si>
    <t>素羊肉</t>
  </si>
  <si>
    <t>甜椒(青皮)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</si>
  <si>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</si>
  <si>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</si>
  <si>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</si>
  <si>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/>
  </si>
  <si>
    <t>附餐點心</t>
  </si>
  <si>
    <t>韓式泡菜</t>
  </si>
  <si>
    <t>玉米濃湯調理包</t>
  </si>
  <si>
    <t>紅砂糖</t>
  </si>
  <si>
    <t>川耳佐蛋</t>
  </si>
  <si>
    <t>川耳</t>
  </si>
  <si>
    <t>番茄豆腐</t>
  </si>
  <si>
    <t>醬油</t>
  </si>
  <si>
    <t>月桂葉</t>
  </si>
  <si>
    <t>麻竹筍干</t>
  </si>
  <si>
    <t>三杯雞</t>
  </si>
  <si>
    <t>刈包特餐</t>
  </si>
  <si>
    <t>刈包</t>
  </si>
  <si>
    <t>酸菜</t>
  </si>
  <si>
    <t>味醂</t>
  </si>
  <si>
    <t>拌麵特餐</t>
  </si>
  <si>
    <t>拌麵配料</t>
  </si>
  <si>
    <t>鮮菇紫菜湯</t>
  </si>
  <si>
    <t>肉羹</t>
  </si>
  <si>
    <t>附餐點心-1</t>
    <phoneticPr fontId="11" type="noConversion"/>
  </si>
  <si>
    <t>附餐點心-2</t>
    <phoneticPr fontId="11" type="noConversion"/>
  </si>
  <si>
    <t>有機豆奶</t>
    <phoneticPr fontId="11" type="noConversion"/>
  </si>
  <si>
    <t>附餐點心-3</t>
    <phoneticPr fontId="11" type="noConversion"/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</si>
  <si>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</si>
  <si>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</si>
  <si>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</si>
  <si>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</si>
  <si>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</si>
  <si>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</si>
  <si>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</si>
  <si>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</si>
  <si>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</si>
  <si>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</si>
  <si>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</si>
  <si>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</si>
  <si>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</si>
  <si>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</si>
  <si>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</si>
  <si>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</si>
  <si>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冬至</t>
    <phoneticPr fontId="11" type="noConversion"/>
  </si>
  <si>
    <t>S1</t>
  </si>
  <si>
    <t>S2</t>
  </si>
  <si>
    <t>S3</t>
  </si>
  <si>
    <t>S4</t>
  </si>
  <si>
    <t>S5</t>
  </si>
  <si>
    <t>112學年度上學期國民中學12月份葷食菜單(偏鄉計劃學校)-------華王御膳</t>
    <phoneticPr fontId="11" type="noConversion"/>
  </si>
  <si>
    <t>日期</t>
    <phoneticPr fontId="11" type="noConversion"/>
  </si>
  <si>
    <t>南瓜炊粉特餐</t>
    <phoneticPr fontId="11" type="noConversion"/>
  </si>
  <si>
    <t>炊粉</t>
    <phoneticPr fontId="11" type="noConversion"/>
  </si>
  <si>
    <t>紅藜飯</t>
    <phoneticPr fontId="11" type="noConversion"/>
  </si>
  <si>
    <t>漢堡特餐</t>
    <phoneticPr fontId="11" type="noConversion"/>
  </si>
  <si>
    <t>漢堡</t>
    <phoneticPr fontId="11" type="noConversion"/>
  </si>
  <si>
    <t>花生豬腳</t>
  </si>
  <si>
    <t>豬後腳</t>
  </si>
  <si>
    <t>生鮮花生仁</t>
  </si>
  <si>
    <t>海結燒肉</t>
  </si>
  <si>
    <t>黃金魚排</t>
    <phoneticPr fontId="11" type="noConversion"/>
  </si>
  <si>
    <t>魚排</t>
    <phoneticPr fontId="11" type="noConversion"/>
  </si>
  <si>
    <t>胡椒鹽</t>
    <phoneticPr fontId="11" type="noConversion"/>
  </si>
  <si>
    <t>蜜汁腿排</t>
    <phoneticPr fontId="11" type="noConversion"/>
  </si>
  <si>
    <t>腿排</t>
    <phoneticPr fontId="11" type="noConversion"/>
  </si>
  <si>
    <t>打拋豬</t>
  </si>
  <si>
    <t>豆薯</t>
    <phoneticPr fontId="11" type="noConversion"/>
  </si>
  <si>
    <t>三杯魚丁</t>
    <phoneticPr fontId="11" type="noConversion"/>
  </si>
  <si>
    <t>鮮魚丁</t>
    <phoneticPr fontId="11" type="noConversion"/>
  </si>
  <si>
    <t>阿根廷魷</t>
    <phoneticPr fontId="11" type="noConversion"/>
  </si>
  <si>
    <t>鹹酥雞丁</t>
    <phoneticPr fontId="11" type="noConversion"/>
  </si>
  <si>
    <t>九層塔</t>
    <phoneticPr fontId="11" type="noConversion"/>
  </si>
  <si>
    <t>堅果蔥燒雞</t>
  </si>
  <si>
    <t>時瓜</t>
    <phoneticPr fontId="11" type="noConversion"/>
  </si>
  <si>
    <t>腰果</t>
  </si>
  <si>
    <t>南瓜子</t>
  </si>
  <si>
    <t>醬燒肉排</t>
  </si>
  <si>
    <r>
      <rPr>
        <sz val="12"/>
        <color theme="1"/>
        <rFont val="標楷體"/>
        <family val="4"/>
        <charset val="136"/>
      </rPr>
      <t>麻油蔬菜魚丁</t>
    </r>
  </si>
  <si>
    <t>泡魷魚</t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</si>
  <si>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</si>
  <si>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枸杞</t>
    </r>
  </si>
  <si>
    <t>薑</t>
    <phoneticPr fontId="11" type="noConversion"/>
  </si>
  <si>
    <r>
      <rPr>
        <sz val="12"/>
        <color theme="1"/>
        <rFont val="標楷體"/>
        <family val="4"/>
        <charset val="136"/>
      </rPr>
      <t>麻油</t>
    </r>
  </si>
  <si>
    <t>醬醋滷肉</t>
  </si>
  <si>
    <r>
      <rPr>
        <sz val="12"/>
        <color theme="1"/>
        <rFont val="標楷體"/>
        <family val="4"/>
        <charset val="136"/>
      </rPr>
      <t>炸鹹酥雞</t>
    </r>
    <phoneticPr fontId="11" type="noConversion"/>
  </si>
  <si>
    <t>芋頭</t>
    <phoneticPr fontId="11" type="noConversion"/>
  </si>
  <si>
    <t>甘薯條</t>
    <phoneticPr fontId="11" type="noConversion"/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</si>
  <si>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</si>
  <si>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九層塔</t>
    </r>
    <phoneticPr fontId="11" type="noConversion"/>
  </si>
  <si>
    <t>醬燒雞翅</t>
    <phoneticPr fontId="11" type="noConversion"/>
  </si>
  <si>
    <t>彩椒肉片</t>
  </si>
  <si>
    <t>甜椒</t>
    <phoneticPr fontId="11" type="noConversion"/>
  </si>
  <si>
    <t>鹹豬肉片</t>
  </si>
  <si>
    <t>時蔬</t>
    <phoneticPr fontId="11" type="noConversion"/>
  </si>
  <si>
    <t>台式蔥油雞</t>
  </si>
  <si>
    <t>青蔥</t>
  </si>
  <si>
    <t>香酥肉排(雞)</t>
    <phoneticPr fontId="11" type="noConversion"/>
  </si>
  <si>
    <r>
      <rPr>
        <sz val="12"/>
        <color theme="1"/>
        <rFont val="標楷體"/>
        <family val="4"/>
        <charset val="136"/>
      </rPr>
      <t>杏鮑菇</t>
    </r>
  </si>
  <si>
    <t>豆瓣魚丁</t>
    <phoneticPr fontId="11" type="noConversion"/>
  </si>
  <si>
    <t>豆瓣醬</t>
    <phoneticPr fontId="11" type="noConversion"/>
  </si>
  <si>
    <t>鴻喜菇</t>
  </si>
  <si>
    <t>魚乾時蔬</t>
    <phoneticPr fontId="11" type="noConversion"/>
  </si>
  <si>
    <t>洋蔥炒蛋</t>
    <phoneticPr fontId="11" type="noConversion"/>
  </si>
  <si>
    <t>洋蔥</t>
    <phoneticPr fontId="11" type="noConversion"/>
  </si>
  <si>
    <t>南瓜炊粉配料</t>
    <phoneticPr fontId="11" type="noConversion"/>
  </si>
  <si>
    <t>油蔥酥</t>
    <phoneticPr fontId="18" type="noConversion"/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</si>
  <si>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</si>
  <si>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</si>
  <si>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</si>
  <si>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</si>
  <si>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雞蛋</t>
    </r>
  </si>
  <si>
    <t>乾香菇</t>
    <phoneticPr fontId="11" type="noConversion"/>
  </si>
  <si>
    <t>蛋香白菜</t>
  </si>
  <si>
    <r>
      <rPr>
        <sz val="12"/>
        <color theme="1"/>
        <rFont val="標楷體"/>
        <family val="4"/>
        <charset val="136"/>
      </rPr>
      <t>三杯杏鮑菇</t>
    </r>
  </si>
  <si>
    <r>
      <rPr>
        <sz val="12"/>
        <color theme="1"/>
        <rFont val="標楷體"/>
        <family val="4"/>
        <charset val="136"/>
      </rPr>
      <t>九層塔</t>
    </r>
  </si>
  <si>
    <t>麵腸</t>
    <phoneticPr fontId="11" type="noConversion"/>
  </si>
  <si>
    <t>蕃茄糊</t>
    <phoneticPr fontId="11" type="noConversion"/>
  </si>
  <si>
    <t>鹹蛋玉菜</t>
    <phoneticPr fontId="11" type="noConversion"/>
  </si>
  <si>
    <t>鴨鹹蛋</t>
    <phoneticPr fontId="11" type="noConversion"/>
  </si>
  <si>
    <t>鮮燴時蔬</t>
  </si>
  <si>
    <t>冷凍玉米筍</t>
    <phoneticPr fontId="11" type="noConversion"/>
  </si>
  <si>
    <t>鵪鶉蛋</t>
  </si>
  <si>
    <t>金針菇</t>
    <phoneticPr fontId="18" type="noConversion"/>
  </si>
  <si>
    <t>沙茶醬</t>
    <phoneticPr fontId="18" type="noConversion"/>
  </si>
  <si>
    <t>紅蔥頭</t>
    <phoneticPr fontId="11" type="noConversion"/>
  </si>
  <si>
    <t>火腿玉菜</t>
  </si>
  <si>
    <t>切片火腿(豬肉)</t>
    <phoneticPr fontId="11" type="noConversion"/>
  </si>
  <si>
    <t>肉絲花椰</t>
    <phoneticPr fontId="11" type="noConversion"/>
  </si>
  <si>
    <t>韭菜干丁</t>
    <phoneticPr fontId="11" type="noConversion"/>
  </si>
  <si>
    <t>韮菜</t>
    <phoneticPr fontId="11" type="noConversion"/>
  </si>
  <si>
    <t>甜椒</t>
    <phoneticPr fontId="18" type="noConversion"/>
  </si>
  <si>
    <t>蝦皮</t>
    <phoneticPr fontId="11" type="noConversion"/>
  </si>
  <si>
    <t>塔香海茸</t>
    <phoneticPr fontId="11" type="noConversion"/>
  </si>
  <si>
    <t>海帶茸</t>
    <phoneticPr fontId="11" type="noConversion"/>
  </si>
  <si>
    <t>西式配料</t>
    <phoneticPr fontId="11" type="noConversion"/>
  </si>
  <si>
    <t>通心麵(熟)</t>
    <phoneticPr fontId="11" type="noConversion"/>
  </si>
  <si>
    <t>蛋香時瓜</t>
    <phoneticPr fontId="11" type="noConversion"/>
  </si>
  <si>
    <t>鹹蛋玉菜</t>
  </si>
  <si>
    <t>吻魚時蔬</t>
    <phoneticPr fontId="11" type="noConversion"/>
  </si>
  <si>
    <t>魩仔魚(加工)</t>
  </si>
  <si>
    <t>泡菜凍腐</t>
    <phoneticPr fontId="11" type="noConversion"/>
  </si>
  <si>
    <t>三杯油腐</t>
    <phoneticPr fontId="11" type="noConversion"/>
  </si>
  <si>
    <t>筍干油腐</t>
  </si>
  <si>
    <t>培根花椰</t>
    <phoneticPr fontId="11" type="noConversion"/>
  </si>
  <si>
    <t>培根</t>
    <phoneticPr fontId="11" type="noConversion"/>
  </si>
  <si>
    <t>秀珍菇</t>
    <phoneticPr fontId="11" type="noConversion"/>
  </si>
  <si>
    <t>甜椒(青皮)</t>
    <phoneticPr fontId="11" type="noConversion"/>
  </si>
  <si>
    <t>黑輪</t>
    <phoneticPr fontId="18" type="noConversion"/>
  </si>
  <si>
    <t>白蘿蔔</t>
    <phoneticPr fontId="18" type="noConversion"/>
  </si>
  <si>
    <t>甜玉米</t>
    <phoneticPr fontId="11" type="noConversion"/>
  </si>
  <si>
    <t>味醂</t>
    <phoneticPr fontId="11" type="noConversion"/>
  </si>
  <si>
    <t>蔬香冬粉</t>
    <phoneticPr fontId="11" type="noConversion"/>
  </si>
  <si>
    <t>金針菇</t>
    <phoneticPr fontId="11" type="noConversion"/>
  </si>
  <si>
    <t>蔬菜佃煮</t>
  </si>
  <si>
    <t>甜玉米</t>
  </si>
  <si>
    <t>番茄炒蛋</t>
    <phoneticPr fontId="11" type="noConversion"/>
  </si>
  <si>
    <t>大番茄</t>
    <phoneticPr fontId="11" type="noConversion"/>
  </si>
  <si>
    <t>培根花椰</t>
  </si>
  <si>
    <t>時瓜貢丸</t>
    <phoneticPr fontId="18" type="noConversion"/>
  </si>
  <si>
    <t>貢丸</t>
    <phoneticPr fontId="11" type="noConversion"/>
  </si>
  <si>
    <t>紫菜魚丸湯</t>
  </si>
  <si>
    <t>魚丸</t>
  </si>
  <si>
    <t>金針湯</t>
    <phoneticPr fontId="11" type="noConversion"/>
  </si>
  <si>
    <t>榨菜</t>
    <phoneticPr fontId="11" type="noConversion"/>
  </si>
  <si>
    <t>豬大排</t>
  </si>
  <si>
    <t>四神湯</t>
  </si>
  <si>
    <t>小薏仁</t>
    <phoneticPr fontId="11" type="noConversion"/>
  </si>
  <si>
    <t>蓮子</t>
    <phoneticPr fontId="11" type="noConversion"/>
  </si>
  <si>
    <t>芡實</t>
    <phoneticPr fontId="11" type="noConversion"/>
  </si>
  <si>
    <t>淮山</t>
    <phoneticPr fontId="11" type="noConversion"/>
  </si>
  <si>
    <t>沙茶魷魚羹</t>
  </si>
  <si>
    <t>綠豆雙圓湯</t>
    <phoneticPr fontId="11" type="noConversion"/>
  </si>
  <si>
    <t>綠豆</t>
    <phoneticPr fontId="11" type="noConversion"/>
  </si>
  <si>
    <t>地瓜圓</t>
  </si>
  <si>
    <t>芋頭圓</t>
    <phoneticPr fontId="11" type="noConversion"/>
  </si>
  <si>
    <t>牛蒡豬大排湯</t>
  </si>
  <si>
    <t>牛蒡</t>
  </si>
  <si>
    <t>冬瓜粉圓奶</t>
  </si>
  <si>
    <t>冬瓜糖磚</t>
  </si>
  <si>
    <t>全脂奶粉</t>
  </si>
  <si>
    <t>冬瓜湯</t>
    <phoneticPr fontId="11" type="noConversion"/>
  </si>
  <si>
    <t>時蔬湯</t>
    <phoneticPr fontId="11" type="noConversion"/>
  </si>
  <si>
    <t>肉羹湯</t>
  </si>
  <si>
    <t>紅豆湯圓</t>
  </si>
  <si>
    <t>紅白湯圓</t>
    <phoneticPr fontId="11" type="noConversion"/>
  </si>
  <si>
    <t>麻油雞湯</t>
    <phoneticPr fontId="11" type="noConversion"/>
  </si>
  <si>
    <t>肉雞</t>
    <phoneticPr fontId="11" type="noConversion"/>
  </si>
  <si>
    <t>白蘿蔔</t>
    <phoneticPr fontId="11" type="noConversion"/>
  </si>
  <si>
    <t>時蔬雞湯</t>
    <phoneticPr fontId="11" type="noConversion"/>
  </si>
  <si>
    <t>南瓜濃湯</t>
  </si>
  <si>
    <t>紅豆紫米湯</t>
  </si>
  <si>
    <t>味噌豆腐湯</t>
  </si>
  <si>
    <t>花生麵筋</t>
  </si>
  <si>
    <t>海結百頁</t>
    <phoneticPr fontId="18" type="noConversion"/>
  </si>
  <si>
    <t>百頁豆腐</t>
    <phoneticPr fontId="11" type="noConversion"/>
  </si>
  <si>
    <t>芹香豆包</t>
  </si>
  <si>
    <t>芹菜</t>
    <phoneticPr fontId="11" type="noConversion"/>
  </si>
  <si>
    <t>紅趜素排</t>
    <phoneticPr fontId="11" type="noConversion"/>
  </si>
  <si>
    <t>素排</t>
    <phoneticPr fontId="11" type="noConversion"/>
  </si>
  <si>
    <t>打拋油腐</t>
  </si>
  <si>
    <t>時瓜</t>
    <phoneticPr fontId="18" type="noConversion"/>
  </si>
  <si>
    <t>紅燒麵腸</t>
    <phoneticPr fontId="11" type="noConversion"/>
  </si>
  <si>
    <t>回鍋凍腐</t>
    <phoneticPr fontId="11" type="noConversion"/>
  </si>
  <si>
    <t>堅果麵腸</t>
  </si>
  <si>
    <t>酥炸素排</t>
    <phoneticPr fontId="11" type="noConversion"/>
  </si>
  <si>
    <t>麻油蔬菜凍腐</t>
    <phoneticPr fontId="11" type="noConversion"/>
  </si>
  <si>
    <t>京醬豆干</t>
  </si>
  <si>
    <t>甜麵醬</t>
    <phoneticPr fontId="11" type="noConversion"/>
  </si>
  <si>
    <t>醬醋凍腐</t>
  </si>
  <si>
    <t>素鹹酥雞丁</t>
    <phoneticPr fontId="11" type="noConversion"/>
  </si>
  <si>
    <t>滷煎蒸炒蛋</t>
  </si>
  <si>
    <t>時蔬</t>
    <phoneticPr fontId="18" type="noConversion"/>
  </si>
  <si>
    <t>咖哩百頁</t>
    <phoneticPr fontId="11" type="noConversion"/>
  </si>
  <si>
    <t>彩椒豆干</t>
    <phoneticPr fontId="11" type="noConversion"/>
  </si>
  <si>
    <t>豆干</t>
    <phoneticPr fontId="11" type="noConversion"/>
  </si>
  <si>
    <t>白菜凍腐</t>
  </si>
  <si>
    <t>薑汁油腐</t>
  </si>
  <si>
    <t>椒鹽豆包</t>
  </si>
  <si>
    <t>胡椒鹽</t>
  </si>
  <si>
    <t>三杯麵腸</t>
  </si>
  <si>
    <t>洋芋豆干</t>
  </si>
  <si>
    <t>蛋香時蔬</t>
    <phoneticPr fontId="11" type="noConversion"/>
  </si>
  <si>
    <t>南瓜</t>
    <phoneticPr fontId="11" type="noConversion"/>
  </si>
  <si>
    <t>素香鬆</t>
  </si>
  <si>
    <t>素肉燥</t>
    <phoneticPr fontId="18" type="noConversion"/>
  </si>
  <si>
    <t>炒寧波年糕</t>
  </si>
  <si>
    <t>年糕</t>
  </si>
  <si>
    <t>豆包</t>
    <phoneticPr fontId="11" type="noConversion"/>
  </si>
  <si>
    <t>素火腿</t>
  </si>
  <si>
    <t>鴻喜菇</t>
    <phoneticPr fontId="11" type="noConversion"/>
  </si>
  <si>
    <t>素肉</t>
    <phoneticPr fontId="11" type="noConversion"/>
  </si>
  <si>
    <t>素肉燥</t>
    <phoneticPr fontId="11" type="noConversion"/>
  </si>
  <si>
    <t>素火腿</t>
    <phoneticPr fontId="11" type="noConversion"/>
  </si>
  <si>
    <t>素培根</t>
    <phoneticPr fontId="11" type="noConversion"/>
  </si>
  <si>
    <t>毛豆干丁</t>
  </si>
  <si>
    <t>素肉絲</t>
  </si>
  <si>
    <t>西式配料</t>
  </si>
  <si>
    <t>時蔬炒蛋</t>
    <phoneticPr fontId="11" type="noConversion"/>
  </si>
  <si>
    <t>蜜汁豆包</t>
    <phoneticPr fontId="11" type="noConversion"/>
  </si>
  <si>
    <t>筍干凍腐</t>
    <phoneticPr fontId="11" type="noConversion"/>
  </si>
  <si>
    <t>凍豆腐</t>
    <phoneticPr fontId="11" type="noConversion"/>
  </si>
  <si>
    <t>素黑輪</t>
    <phoneticPr fontId="18" type="noConversion"/>
  </si>
  <si>
    <t>素絞肉</t>
  </si>
  <si>
    <t>毛豆三色</t>
    <phoneticPr fontId="18" type="noConversion"/>
  </si>
  <si>
    <t>沙茶冬粉</t>
  </si>
  <si>
    <t>素火腿花椰</t>
  </si>
  <si>
    <t>麵筋花椰</t>
  </si>
  <si>
    <t>麵筋</t>
  </si>
  <si>
    <t>時蔬冬粉</t>
  </si>
  <si>
    <t>112學年度上學期國民中學12月份素食菜單(偏鄉計劃學校)-------華王御膳</t>
    <phoneticPr fontId="11" type="noConversion"/>
  </si>
  <si>
    <t>紫菜魚丸湯</t>
    <phoneticPr fontId="11" type="noConversion"/>
  </si>
  <si>
    <t>蔬菜丸子</t>
    <phoneticPr fontId="11" type="noConversion"/>
  </si>
  <si>
    <t>素羊肉</t>
    <phoneticPr fontId="11" type="noConversion"/>
  </si>
  <si>
    <t>沙茶素羹</t>
    <phoneticPr fontId="11" type="noConversion"/>
  </si>
  <si>
    <t>素肉羹</t>
    <phoneticPr fontId="11" type="noConversion"/>
  </si>
  <si>
    <t>牛蒡湯</t>
    <phoneticPr fontId="11" type="noConversion"/>
  </si>
  <si>
    <t>冬瓜湯</t>
  </si>
  <si>
    <t>麻油凍腐湯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</si>
  <si>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</si>
  <si>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8" type="noConversion"/>
  </si>
  <si>
    <t>食材明細（食材重量以100人份計量，營養分析以個人計量,其中肉雞包含23%骨頭之採購量，每周供應特餐一次，當日得混搭供應，國中4菜1湯1附餐點心1，國小3菜1湯1附餐點1心）</t>
    <phoneticPr fontId="11" type="noConversion"/>
  </si>
  <si>
    <t xml:space="preserve">    為符合契約規範，每周供應一次附餐點心2本縣有機豆奶，每周供應二次有機蔬菜。每周供應一次保久乳、果汁、水果</t>
    <phoneticPr fontId="11" type="noConversion"/>
  </si>
  <si>
    <t>點心</t>
    <phoneticPr fontId="11" type="noConversion"/>
  </si>
  <si>
    <t>112學年度上學期國民小學12月份葷食菜單(偏鄉計劃學校)-------華王御膳</t>
    <phoneticPr fontId="11" type="noConversion"/>
  </si>
  <si>
    <t xml:space="preserve">    為符合契約規範，每周供應一次附餐點心2本縣有機豆奶，每周供應二次有機蔬菜。每周供應一次保久乳、果汁、水果</t>
    <phoneticPr fontId="11" type="noConversion"/>
  </si>
  <si>
    <t>芋頭瘦肉糙米粥</t>
    <phoneticPr fontId="11" type="noConversion"/>
  </si>
  <si>
    <t>冷凍芋頭塊</t>
    <phoneticPr fontId="11" type="noConversion"/>
  </si>
  <si>
    <t>雞蛋</t>
    <phoneticPr fontId="11" type="noConversion"/>
  </si>
  <si>
    <t>黑輪炒時蔬</t>
    <phoneticPr fontId="18" type="noConversion"/>
  </si>
  <si>
    <t>酸菜麵腸</t>
    <phoneticPr fontId="18" type="noConversion"/>
  </si>
  <si>
    <t>時蔬</t>
    <phoneticPr fontId="18" type="noConversion"/>
  </si>
  <si>
    <t>培根玉菜</t>
    <phoneticPr fontId="11" type="noConversion"/>
  </si>
  <si>
    <t>培根</t>
    <phoneticPr fontId="11" type="noConversion"/>
  </si>
  <si>
    <t>肉絲玉菜</t>
    <phoneticPr fontId="11" type="noConversion"/>
  </si>
  <si>
    <t>112學年度上學期國民小學12月份素食菜單(偏鄉計劃學校)-------華王御膳</t>
    <phoneticPr fontId="11" type="noConversion"/>
  </si>
  <si>
    <t>酸菜麵腸</t>
    <phoneticPr fontId="11" type="noConversion"/>
  </si>
  <si>
    <t>芋頭糙米粥</t>
    <phoneticPr fontId="11" type="noConversion"/>
  </si>
  <si>
    <t>豆包</t>
    <phoneticPr fontId="11" type="noConversion"/>
  </si>
  <si>
    <t>說明:12月份菜單編排說明如下:一、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</si>
</sst>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"/>
    <numFmt numFmtId="177" formatCode="0_ "/>
  </numFmts>
  <fonts count="26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2"/>
      <color theme="1"/>
      <name val="標楷體"/>
      <family val="4"/>
      <charset val="136"/>
    </font>
    <font>
      <sz val="14"/>
      <color rgb="FF000000"/>
      <name val="DFKai-SB"/>
      <family val="4"/>
      <charset val="136"/>
    </font>
    <font>
      <sz val="14"/>
      <color theme="1"/>
      <name val="DFKai-SB"/>
      <family val="4"/>
      <charset val="136"/>
    </font>
    <font>
      <sz val="22"/>
      <color rgb="FFFF0000"/>
      <name val="DFKai-SB"/>
      <family val="4"/>
      <charset val="136"/>
    </font>
    <font>
      <sz val="18"/>
      <color theme="1"/>
      <name val="DFKai-SB"/>
      <family val="4"/>
      <charset val="136"/>
    </font>
    <font>
      <sz val="12"/>
      <color theme="1"/>
      <name val="Times New Roman"/>
      <family val="1"/>
    </font>
    <font>
      <sz val="9"/>
      <name val="Calibri"/>
      <family val="2"/>
      <charset val="136"/>
      <scheme val="minor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  <font>
      <sz val="12"/>
      <color theme="1"/>
      <name val="Calibri"/>
      <family val="2"/>
      <scheme val="minor"/>
    </font>
    <font>
      <sz val="7"/>
      <color theme="1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B6DDE8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00B0F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</fills>
  <borders count="1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3" fillId="0" borderId="9"/>
  </cellStyleXfs>
  <cellXfs count="626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shrinkToFit="1"/>
    </xf>
    <xf numFmtId="0" fontId="1" fillId="5" borderId="10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5" borderId="4" xfId="0" applyFont="1" applyFill="1" applyBorder="1" applyAlignment="1">
      <alignment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5" borderId="16" xfId="0" applyFont="1" applyFill="1" applyBorder="1" applyAlignment="1">
      <alignment horizontal="center" shrinkToFit="1"/>
    </xf>
    <xf numFmtId="0" fontId="1" fillId="3" borderId="16" xfId="0" applyFont="1" applyFill="1" applyBorder="1" applyAlignment="1">
      <alignment horizont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" fillId="6" borderId="1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4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1" fontId="3" fillId="0" borderId="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1" xfId="0" applyFont="1" applyBorder="1" applyAlignment="1">
      <alignment horizontal="center" vertical="center"/>
    </xf>
    <xf numFmtId="1" fontId="3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4" xfId="0" applyFont="1" applyBorder="1" applyAlignment="1">
      <alignment vertical="center" shrinkToFit="1"/>
    </xf>
    <xf numFmtId="0" fontId="1" fillId="5" borderId="35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3" fillId="2" borderId="41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1" fillId="5" borderId="31" xfId="0" applyFont="1" applyFill="1" applyBorder="1" applyAlignment="1">
      <alignment vertical="center" shrinkToFit="1"/>
    </xf>
    <xf numFmtId="0" fontId="7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 vertical="center" shrinkToFit="1"/>
    </xf>
    <xf numFmtId="0" fontId="1" fillId="5" borderId="34" xfId="0" applyFont="1" applyFill="1" applyBorder="1" applyAlignment="1">
      <alignment horizontal="left" vertical="center" shrinkToFit="1"/>
    </xf>
    <xf numFmtId="0" fontId="6" fillId="0" borderId="35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1" fillId="5" borderId="48" xfId="0" applyFont="1" applyFill="1" applyBorder="1" applyAlignment="1">
      <alignment vertical="center" shrinkToFit="1"/>
    </xf>
    <xf numFmtId="0" fontId="1" fillId="5" borderId="49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49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shrinkToFit="1"/>
    </xf>
    <xf numFmtId="0" fontId="3" fillId="8" borderId="53" xfId="0" applyFont="1" applyFill="1" applyBorder="1" applyAlignment="1">
      <alignment horizontal="center" vertical="center"/>
    </xf>
    <xf numFmtId="0" fontId="1" fillId="10" borderId="53" xfId="0" applyFont="1" applyFill="1" applyBorder="1" applyAlignment="1">
      <alignment horizontal="center" vertical="center"/>
    </xf>
    <xf numFmtId="0" fontId="1" fillId="10" borderId="5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 shrinkToFit="1"/>
    </xf>
    <xf numFmtId="0" fontId="3" fillId="5" borderId="57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1" fillId="5" borderId="56" xfId="0" applyFont="1" applyFill="1" applyBorder="1" applyAlignment="1">
      <alignment horizontal="center" vertical="center" shrinkToFit="1"/>
    </xf>
    <xf numFmtId="0" fontId="1" fillId="5" borderId="57" xfId="0" applyFont="1" applyFill="1" applyBorder="1" applyAlignment="1">
      <alignment horizontal="center" vertical="center" shrinkToFit="1"/>
    </xf>
    <xf numFmtId="0" fontId="1" fillId="5" borderId="7" xfId="0" applyFont="1" applyFill="1" applyBorder="1" applyAlignment="1">
      <alignment horizontal="center" shrinkToFit="1"/>
    </xf>
    <xf numFmtId="0" fontId="6" fillId="0" borderId="60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3" fillId="5" borderId="59" xfId="0" applyFont="1" applyFill="1" applyBorder="1" applyAlignment="1">
      <alignment horizontal="center" vertical="center" shrinkToFit="1"/>
    </xf>
    <xf numFmtId="0" fontId="7" fillId="9" borderId="52" xfId="0" applyFont="1" applyFill="1" applyBorder="1" applyAlignment="1">
      <alignment vertical="center"/>
    </xf>
    <xf numFmtId="0" fontId="3" fillId="5" borderId="59" xfId="0" applyFont="1" applyFill="1" applyBorder="1" applyAlignment="1">
      <alignment horizontal="center" shrinkToFit="1"/>
    </xf>
    <xf numFmtId="0" fontId="7" fillId="0" borderId="52" xfId="0" applyFont="1" applyBorder="1" applyAlignment="1">
      <alignment vertical="center"/>
    </xf>
    <xf numFmtId="0" fontId="1" fillId="10" borderId="51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1" fillId="10" borderId="5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5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5" borderId="59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shrinkToFit="1"/>
    </xf>
    <xf numFmtId="0" fontId="7" fillId="0" borderId="52" xfId="0" applyFont="1" applyBorder="1" applyAlignment="1">
      <alignment vertical="center"/>
    </xf>
    <xf numFmtId="0" fontId="13" fillId="5" borderId="64" xfId="0" applyFont="1" applyFill="1" applyBorder="1" applyAlignment="1">
      <alignment horizontal="center" vertical="center" shrinkToFit="1"/>
    </xf>
    <xf numFmtId="0" fontId="14" fillId="5" borderId="68" xfId="0" applyFont="1" applyFill="1" applyBorder="1" applyAlignment="1">
      <alignment horizontal="center" vertical="center" shrinkToFit="1"/>
    </xf>
    <xf numFmtId="176" fontId="14" fillId="5" borderId="68" xfId="0" applyNumberFormat="1" applyFont="1" applyFill="1" applyBorder="1" applyAlignment="1">
      <alignment horizontal="center" vertical="center" shrinkToFit="1"/>
    </xf>
    <xf numFmtId="0" fontId="0" fillId="9" borderId="68" xfId="0" applyFill="1" applyBorder="1" applyAlignment="1">
      <alignment vertical="center"/>
    </xf>
    <xf numFmtId="0" fontId="14" fillId="5" borderId="69" xfId="0" applyFont="1" applyFill="1" applyBorder="1" applyAlignment="1">
      <alignment horizontal="center" vertical="center" shrinkToFit="1"/>
    </xf>
    <xf numFmtId="176" fontId="14" fillId="5" borderId="69" xfId="0" applyNumberFormat="1" applyFont="1" applyFill="1" applyBorder="1" applyAlignment="1">
      <alignment horizontal="center" vertical="center" shrinkToFit="1"/>
    </xf>
    <xf numFmtId="0" fontId="13" fillId="5" borderId="68" xfId="0" applyFont="1" applyFill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/>
    </xf>
    <xf numFmtId="176" fontId="14" fillId="11" borderId="65" xfId="0" applyNumberFormat="1" applyFont="1" applyFill="1" applyBorder="1" applyAlignment="1">
      <alignment horizontal="center" vertical="center" shrinkToFit="1"/>
    </xf>
    <xf numFmtId="176" fontId="14" fillId="11" borderId="66" xfId="0" applyNumberFormat="1" applyFont="1" applyFill="1" applyBorder="1" applyAlignment="1">
      <alignment horizontal="center" vertical="center" shrinkToFit="1"/>
    </xf>
    <xf numFmtId="176" fontId="14" fillId="11" borderId="67" xfId="0" applyNumberFormat="1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vertical="center"/>
    </xf>
    <xf numFmtId="0" fontId="3" fillId="5" borderId="71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2" xfId="0" applyFont="1" applyFill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 shrinkToFit="1"/>
    </xf>
    <xf numFmtId="0" fontId="1" fillId="5" borderId="73" xfId="0" applyFont="1" applyFill="1" applyBorder="1" applyAlignment="1">
      <alignment horizontal="center" vertical="center" shrinkToFit="1"/>
    </xf>
    <xf numFmtId="0" fontId="1" fillId="5" borderId="71" xfId="0" applyFont="1" applyFill="1" applyBorder="1" applyAlignment="1">
      <alignment horizontal="center" vertical="center" shrinkToFit="1"/>
    </xf>
    <xf numFmtId="0" fontId="1" fillId="5" borderId="72" xfId="0" applyFont="1" applyFill="1" applyBorder="1" applyAlignment="1">
      <alignment horizontal="center" vertical="center" shrinkToFit="1"/>
    </xf>
    <xf numFmtId="0" fontId="1" fillId="5" borderId="7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/>
    </xf>
    <xf numFmtId="0" fontId="1" fillId="5" borderId="75" xfId="0" applyFont="1" applyFill="1" applyBorder="1" applyAlignment="1">
      <alignment horizontal="center" vertical="center" shrinkToFit="1"/>
    </xf>
    <xf numFmtId="0" fontId="1" fillId="5" borderId="76" xfId="0" applyFont="1" applyFill="1" applyBorder="1" applyAlignment="1">
      <alignment horizontal="center" vertical="center" shrinkToFit="1"/>
    </xf>
    <xf numFmtId="0" fontId="3" fillId="5" borderId="75" xfId="0" applyFont="1" applyFill="1" applyBorder="1" applyAlignment="1">
      <alignment horizontal="center" vertical="center" shrinkToFit="1"/>
    </xf>
    <xf numFmtId="0" fontId="3" fillId="5" borderId="74" xfId="0" applyFont="1" applyFill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3" fillId="5" borderId="76" xfId="0" applyFont="1" applyFill="1" applyBorder="1" applyAlignment="1">
      <alignment horizontal="center" vertical="center" shrinkToFit="1"/>
    </xf>
    <xf numFmtId="0" fontId="3" fillId="9" borderId="53" xfId="0" applyFont="1" applyFill="1" applyBorder="1" applyAlignment="1">
      <alignment horizontal="center" vertical="center"/>
    </xf>
    <xf numFmtId="0" fontId="3" fillId="9" borderId="54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53" xfId="0" applyFont="1" applyFill="1" applyBorder="1" applyAlignment="1">
      <alignment horizontal="center" vertical="center"/>
    </xf>
    <xf numFmtId="0" fontId="3" fillId="5" borderId="73" xfId="0" applyFont="1" applyFill="1" applyBorder="1" applyAlignment="1">
      <alignment horizontal="center" vertical="center" shrinkToFit="1"/>
    </xf>
    <xf numFmtId="0" fontId="3" fillId="12" borderId="56" xfId="0" applyFont="1" applyFill="1" applyBorder="1" applyAlignment="1">
      <alignment horizontal="center" vertical="center" shrinkToFit="1"/>
    </xf>
    <xf numFmtId="0" fontId="3" fillId="12" borderId="7" xfId="0" applyFont="1" applyFill="1" applyBorder="1" applyAlignment="1">
      <alignment horizontal="center" vertical="center" shrinkToFit="1"/>
    </xf>
    <xf numFmtId="0" fontId="3" fillId="12" borderId="75" xfId="0" applyFont="1" applyFill="1" applyBorder="1" applyAlignment="1">
      <alignment horizontal="center" vertical="center" shrinkToFit="1"/>
    </xf>
    <xf numFmtId="0" fontId="3" fillId="14" borderId="7" xfId="0" applyFont="1" applyFill="1" applyBorder="1" applyAlignment="1">
      <alignment horizontal="center" vertical="center" shrinkToFit="1"/>
    </xf>
    <xf numFmtId="0" fontId="3" fillId="12" borderId="57" xfId="0" applyFont="1" applyFill="1" applyBorder="1" applyAlignment="1">
      <alignment horizontal="center" vertical="center" shrinkToFit="1"/>
    </xf>
    <xf numFmtId="0" fontId="3" fillId="12" borderId="50" xfId="0" applyFont="1" applyFill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7" fillId="9" borderId="71" xfId="0" applyFont="1" applyFill="1" applyBorder="1" applyAlignment="1">
      <alignment horizontal="center" vertical="center"/>
    </xf>
    <xf numFmtId="0" fontId="3" fillId="15" borderId="56" xfId="0" applyFont="1" applyFill="1" applyBorder="1" applyAlignment="1">
      <alignment horizontal="center" vertical="center" shrinkToFit="1"/>
    </xf>
    <xf numFmtId="0" fontId="3" fillId="15" borderId="7" xfId="0" applyFont="1" applyFill="1" applyBorder="1" applyAlignment="1">
      <alignment horizontal="center" vertical="center" shrinkToFit="1"/>
    </xf>
    <xf numFmtId="0" fontId="3" fillId="15" borderId="50" xfId="0" applyFont="1" applyFill="1" applyBorder="1" applyAlignment="1">
      <alignment horizontal="center" vertical="center" shrinkToFit="1"/>
    </xf>
    <xf numFmtId="0" fontId="1" fillId="12" borderId="16" xfId="0" applyFont="1" applyFill="1" applyBorder="1" applyAlignment="1">
      <alignment horizontal="center" vertical="center" shrinkToFit="1"/>
    </xf>
    <xf numFmtId="0" fontId="3" fillId="12" borderId="75" xfId="0" applyFont="1" applyFill="1" applyBorder="1" applyAlignment="1">
      <alignment horizontal="center" vertical="center" shrinkToFit="1"/>
    </xf>
    <xf numFmtId="0" fontId="3" fillId="12" borderId="16" xfId="0" applyFont="1" applyFill="1" applyBorder="1" applyAlignment="1">
      <alignment horizontal="center" vertical="center" shrinkToFit="1"/>
    </xf>
    <xf numFmtId="0" fontId="3" fillId="9" borderId="18" xfId="0" applyFont="1" applyFill="1" applyBorder="1" applyAlignment="1">
      <alignment horizontal="center" vertical="center" shrinkToFit="1"/>
    </xf>
    <xf numFmtId="0" fontId="7" fillId="9" borderId="18" xfId="0" applyFont="1" applyFill="1" applyBorder="1" applyAlignment="1">
      <alignment horizontal="center" vertical="center" shrinkToFit="1"/>
    </xf>
    <xf numFmtId="0" fontId="3" fillId="13" borderId="31" xfId="0" applyFont="1" applyFill="1" applyBorder="1" applyAlignment="1">
      <alignment horizontal="center" vertical="center" shrinkToFit="1"/>
    </xf>
    <xf numFmtId="0" fontId="3" fillId="9" borderId="16" xfId="0" applyFont="1" applyFill="1" applyBorder="1" applyAlignment="1">
      <alignment horizontal="center" vertical="center" shrinkToFit="1"/>
    </xf>
    <xf numFmtId="0" fontId="3" fillId="16" borderId="16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16" borderId="53" xfId="0" applyFont="1" applyFill="1" applyBorder="1" applyAlignment="1">
      <alignment horizontal="center" vertical="center"/>
    </xf>
    <xf numFmtId="0" fontId="1" fillId="12" borderId="71" xfId="0" applyFont="1" applyFill="1" applyBorder="1" applyAlignment="1">
      <alignment horizontal="center" vertical="center" shrinkToFit="1"/>
    </xf>
    <xf numFmtId="0" fontId="17" fillId="5" borderId="4" xfId="0" applyFont="1" applyFill="1" applyBorder="1" applyAlignment="1">
      <alignment horizontal="center" vertical="center" shrinkToFit="1"/>
    </xf>
    <xf numFmtId="0" fontId="17" fillId="5" borderId="7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0" fontId="17" fillId="5" borderId="50" xfId="0" applyFont="1" applyFill="1" applyBorder="1" applyAlignment="1">
      <alignment horizontal="center" vertical="center" shrinkToFit="1"/>
    </xf>
    <xf numFmtId="0" fontId="1" fillId="12" borderId="7" xfId="0" applyFont="1" applyFill="1" applyBorder="1" applyAlignment="1">
      <alignment horizontal="center" vertical="center" shrinkToFit="1"/>
    </xf>
    <xf numFmtId="0" fontId="3" fillId="13" borderId="16" xfId="0" applyFont="1" applyFill="1" applyBorder="1" applyAlignment="1">
      <alignment horizontal="center" vertical="center" shrinkToFit="1"/>
    </xf>
    <xf numFmtId="0" fontId="12" fillId="5" borderId="16" xfId="0" applyFont="1" applyFill="1" applyBorder="1" applyAlignment="1">
      <alignment horizontal="center" vertical="center" shrinkToFit="1"/>
    </xf>
    <xf numFmtId="0" fontId="17" fillId="5" borderId="16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7" fillId="13" borderId="71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shrinkToFit="1"/>
    </xf>
    <xf numFmtId="0" fontId="3" fillId="12" borderId="76" xfId="0" applyFont="1" applyFill="1" applyBorder="1" applyAlignment="1">
      <alignment horizontal="center" vertical="center" shrinkToFit="1"/>
    </xf>
    <xf numFmtId="0" fontId="3" fillId="16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7" fillId="10" borderId="16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 shrinkToFit="1"/>
    </xf>
    <xf numFmtId="0" fontId="3" fillId="14" borderId="16" xfId="0" applyFont="1" applyFill="1" applyBorder="1" applyAlignment="1">
      <alignment horizontal="center" vertical="center" shrinkToFit="1"/>
    </xf>
    <xf numFmtId="0" fontId="3" fillId="14" borderId="4" xfId="0" applyFont="1" applyFill="1" applyBorder="1" applyAlignment="1">
      <alignment horizontal="center" vertical="center" shrinkToFit="1"/>
    </xf>
    <xf numFmtId="0" fontId="3" fillId="14" borderId="50" xfId="0" applyFont="1" applyFill="1" applyBorder="1" applyAlignment="1">
      <alignment horizontal="center" vertical="center" shrinkToFit="1"/>
    </xf>
    <xf numFmtId="0" fontId="3" fillId="12" borderId="7" xfId="0" applyFont="1" applyFill="1" applyBorder="1" applyAlignment="1">
      <alignment horizontal="center" shrinkToFit="1"/>
    </xf>
    <xf numFmtId="0" fontId="3" fillId="12" borderId="49" xfId="0" applyFont="1" applyFill="1" applyBorder="1" applyAlignment="1">
      <alignment horizontal="center" vertical="center" shrinkToFit="1"/>
    </xf>
    <xf numFmtId="0" fontId="3" fillId="12" borderId="23" xfId="0" applyFont="1" applyFill="1" applyBorder="1" applyAlignment="1">
      <alignment horizontal="center" shrinkToFit="1"/>
    </xf>
    <xf numFmtId="0" fontId="3" fillId="5" borderId="80" xfId="0" applyFont="1" applyFill="1" applyBorder="1" applyAlignment="1">
      <alignment horizontal="center" vertical="center" shrinkToFit="1"/>
    </xf>
    <xf numFmtId="0" fontId="7" fillId="9" borderId="18" xfId="0" applyFont="1" applyFill="1" applyBorder="1" applyAlignment="1">
      <alignment horizontal="center"/>
    </xf>
    <xf numFmtId="0" fontId="17" fillId="5" borderId="81" xfId="0" applyFont="1" applyFill="1" applyBorder="1" applyAlignment="1">
      <alignment horizontal="center" vertical="center" shrinkToFit="1"/>
    </xf>
    <xf numFmtId="0" fontId="3" fillId="12" borderId="31" xfId="0" applyFont="1" applyFill="1" applyBorder="1" applyAlignment="1">
      <alignment horizontal="center" vertical="center" shrinkToFit="1"/>
    </xf>
    <xf numFmtId="0" fontId="3" fillId="12" borderId="31" xfId="0" applyFont="1" applyFill="1" applyBorder="1" applyAlignment="1">
      <alignment horizontal="center" shrinkToFit="1"/>
    </xf>
    <xf numFmtId="0" fontId="3" fillId="12" borderId="16" xfId="0" applyFont="1" applyFill="1" applyBorder="1" applyAlignment="1">
      <alignment horizontal="center" shrinkToFit="1"/>
    </xf>
    <xf numFmtId="0" fontId="3" fillId="5" borderId="16" xfId="0" applyFont="1" applyFill="1" applyBorder="1" applyAlignment="1">
      <alignment horizontal="center" shrinkToFit="1"/>
    </xf>
    <xf numFmtId="0" fontId="17" fillId="8" borderId="16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 vertical="center" shrinkToFit="1"/>
    </xf>
    <xf numFmtId="0" fontId="17" fillId="8" borderId="23" xfId="0" applyFont="1" applyFill="1" applyBorder="1" applyAlignment="1">
      <alignment horizontal="center" vertical="center"/>
    </xf>
    <xf numFmtId="0" fontId="17" fillId="8" borderId="23" xfId="0" applyFont="1" applyFill="1" applyBorder="1" applyAlignment="1">
      <alignment horizontal="center" vertical="center" shrinkToFit="1"/>
    </xf>
    <xf numFmtId="0" fontId="3" fillId="12" borderId="59" xfId="0" applyFont="1" applyFill="1" applyBorder="1" applyAlignment="1">
      <alignment horizontal="center" vertical="center" shrinkToFit="1"/>
    </xf>
    <xf numFmtId="0" fontId="3" fillId="12" borderId="52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1" fillId="12" borderId="7" xfId="0" applyFont="1" applyFill="1" applyBorder="1" applyAlignment="1">
      <alignment horizontal="center" shrinkToFit="1"/>
    </xf>
    <xf numFmtId="0" fontId="3" fillId="16" borderId="53" xfId="0" applyFont="1" applyFill="1" applyBorder="1" applyAlignment="1">
      <alignment horizontal="center"/>
    </xf>
    <xf numFmtId="0" fontId="3" fillId="12" borderId="50" xfId="0" applyFont="1" applyFill="1" applyBorder="1" applyAlignment="1">
      <alignment horizontal="center" shrinkToFit="1"/>
    </xf>
    <xf numFmtId="0" fontId="3" fillId="10" borderId="23" xfId="0" applyFont="1" applyFill="1" applyBorder="1" applyAlignment="1">
      <alignment horizontal="center" vertical="center"/>
    </xf>
    <xf numFmtId="0" fontId="3" fillId="10" borderId="5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shrinkToFit="1"/>
    </xf>
    <xf numFmtId="0" fontId="3" fillId="0" borderId="56" xfId="0" applyFont="1" applyBorder="1" applyAlignment="1">
      <alignment horizont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shrinkToFit="1"/>
    </xf>
    <xf numFmtId="0" fontId="3" fillId="5" borderId="23" xfId="0" applyFont="1" applyFill="1" applyBorder="1" applyAlignment="1">
      <alignment horizontal="center" shrinkToFit="1"/>
    </xf>
    <xf numFmtId="0" fontId="12" fillId="16" borderId="16" xfId="0" applyFont="1" applyFill="1" applyBorder="1" applyAlignment="1">
      <alignment horizontal="center" vertical="center"/>
    </xf>
    <xf numFmtId="0" fontId="17" fillId="16" borderId="16" xfId="0" applyFont="1" applyFill="1" applyBorder="1" applyAlignment="1">
      <alignment horizontal="center" vertical="center"/>
    </xf>
    <xf numFmtId="0" fontId="17" fillId="16" borderId="16" xfId="0" applyFont="1" applyFill="1" applyBorder="1" applyAlignment="1">
      <alignment horizontal="center" vertical="center" shrinkToFit="1"/>
    </xf>
    <xf numFmtId="0" fontId="17" fillId="10" borderId="16" xfId="0" applyFont="1" applyFill="1" applyBorder="1" applyAlignment="1">
      <alignment horizontal="center" vertical="center" shrinkToFit="1"/>
    </xf>
    <xf numFmtId="0" fontId="17" fillId="10" borderId="82" xfId="0" applyFont="1" applyFill="1" applyBorder="1" applyAlignment="1">
      <alignment horizontal="center" vertical="center"/>
    </xf>
    <xf numFmtId="0" fontId="17" fillId="10" borderId="82" xfId="0" applyFont="1" applyFill="1" applyBorder="1" applyAlignment="1">
      <alignment horizontal="center" vertical="center" shrinkToFit="1"/>
    </xf>
    <xf numFmtId="0" fontId="3" fillId="5" borderId="72" xfId="0" applyFont="1" applyFill="1" applyBorder="1" applyAlignment="1">
      <alignment horizontal="center" shrinkToFit="1"/>
    </xf>
    <xf numFmtId="0" fontId="1" fillId="5" borderId="18" xfId="0" applyFont="1" applyFill="1" applyBorder="1" applyAlignment="1">
      <alignment horizontal="center" shrinkToFit="1"/>
    </xf>
    <xf numFmtId="0" fontId="19" fillId="10" borderId="16" xfId="0" applyFont="1" applyFill="1" applyBorder="1" applyAlignment="1">
      <alignment horizontal="center" vertical="center"/>
    </xf>
    <xf numFmtId="0" fontId="19" fillId="10" borderId="16" xfId="0" applyFont="1" applyFill="1" applyBorder="1" applyAlignment="1">
      <alignment horizontal="center" vertical="center" shrinkToFit="1"/>
    </xf>
    <xf numFmtId="0" fontId="20" fillId="5" borderId="23" xfId="0" applyFont="1" applyFill="1" applyBorder="1" applyAlignment="1">
      <alignment horizontal="center" vertical="center" shrinkToFit="1"/>
    </xf>
    <xf numFmtId="0" fontId="19" fillId="5" borderId="23" xfId="0" applyFont="1" applyFill="1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center"/>
    </xf>
    <xf numFmtId="0" fontId="12" fillId="12" borderId="23" xfId="0" applyFont="1" applyFill="1" applyBorder="1" applyAlignment="1">
      <alignment horizontal="center" vertical="center" shrinkToFit="1"/>
    </xf>
    <xf numFmtId="0" fontId="17" fillId="12" borderId="23" xfId="0" applyFont="1" applyFill="1" applyBorder="1" applyAlignment="1">
      <alignment horizontal="center" vertical="center" shrinkToFit="1"/>
    </xf>
    <xf numFmtId="0" fontId="7" fillId="9" borderId="18" xfId="0" applyFont="1" applyFill="1" applyBorder="1" applyAlignment="1">
      <alignment vertical="center"/>
    </xf>
    <xf numFmtId="0" fontId="21" fillId="9" borderId="23" xfId="0" applyFont="1" applyFill="1" applyBorder="1" applyAlignment="1">
      <alignment vertical="center"/>
    </xf>
    <xf numFmtId="0" fontId="21" fillId="9" borderId="23" xfId="0" applyFont="1" applyFill="1" applyBorder="1" applyAlignment="1">
      <alignment horizontal="center" vertical="center"/>
    </xf>
    <xf numFmtId="0" fontId="3" fillId="17" borderId="53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3" fillId="15" borderId="55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56" xfId="0" applyFont="1" applyFill="1" applyBorder="1" applyAlignment="1">
      <alignment horizontal="center" vertical="center"/>
    </xf>
    <xf numFmtId="0" fontId="3" fillId="15" borderId="54" xfId="0" applyFont="1" applyFill="1" applyBorder="1" applyAlignment="1">
      <alignment horizontal="center" vertical="center"/>
    </xf>
    <xf numFmtId="0" fontId="3" fillId="15" borderId="54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12" borderId="49" xfId="0" applyFont="1" applyFill="1" applyBorder="1" applyAlignment="1">
      <alignment horizontal="center" shrinkToFit="1"/>
    </xf>
    <xf numFmtId="0" fontId="3" fillId="13" borderId="7" xfId="0" applyFont="1" applyFill="1" applyBorder="1" applyAlignment="1">
      <alignment horizontal="center" vertical="center"/>
    </xf>
    <xf numFmtId="0" fontId="3" fillId="12" borderId="84" xfId="0" applyFont="1" applyFill="1" applyBorder="1" applyAlignment="1">
      <alignment horizontal="center" vertical="center" shrinkToFit="1"/>
    </xf>
    <xf numFmtId="0" fontId="3" fillId="13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 shrinkToFit="1"/>
    </xf>
    <xf numFmtId="0" fontId="3" fillId="5" borderId="83" xfId="0" applyFont="1" applyFill="1" applyBorder="1" applyAlignment="1">
      <alignment horizontal="center" vertical="center" shrinkToFit="1"/>
    </xf>
    <xf numFmtId="0" fontId="3" fillId="5" borderId="84" xfId="0" applyFont="1" applyFill="1" applyBorder="1" applyAlignment="1">
      <alignment horizontal="center" vertical="center" shrinkToFit="1"/>
    </xf>
    <xf numFmtId="0" fontId="3" fillId="12" borderId="21" xfId="0" applyFont="1" applyFill="1" applyBorder="1" applyAlignment="1">
      <alignment horizontal="center" vertical="center" shrinkToFit="1"/>
    </xf>
    <xf numFmtId="0" fontId="3" fillId="5" borderId="86" xfId="0" applyFont="1" applyFill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center" vertical="center" shrinkToFit="1"/>
    </xf>
    <xf numFmtId="0" fontId="7" fillId="0" borderId="32" xfId="0" applyFont="1" applyBorder="1" applyAlignment="1"/>
    <xf numFmtId="0" fontId="3" fillId="5" borderId="21" xfId="0" applyFont="1" applyFill="1" applyBorder="1" applyAlignment="1">
      <alignment horizontal="center" vertical="center" shrinkToFit="1"/>
    </xf>
    <xf numFmtId="0" fontId="3" fillId="0" borderId="87" xfId="0" applyFont="1" applyBorder="1" applyAlignment="1">
      <alignment horizontal="center"/>
    </xf>
    <xf numFmtId="0" fontId="3" fillId="16" borderId="88" xfId="0" applyFont="1" applyFill="1" applyBorder="1" applyAlignment="1">
      <alignment horizontal="center" vertical="center"/>
    </xf>
    <xf numFmtId="0" fontId="3" fillId="10" borderId="88" xfId="0" applyFont="1" applyFill="1" applyBorder="1" applyAlignment="1">
      <alignment horizontal="center" vertical="center"/>
    </xf>
    <xf numFmtId="0" fontId="3" fillId="5" borderId="85" xfId="0" applyFont="1" applyFill="1" applyBorder="1" applyAlignment="1">
      <alignment horizontal="center" vertical="center" shrinkToFit="1"/>
    </xf>
    <xf numFmtId="0" fontId="1" fillId="12" borderId="56" xfId="0" applyFont="1" applyFill="1" applyBorder="1" applyAlignment="1">
      <alignment horizontal="center" vertical="center" shrinkToFit="1"/>
    </xf>
    <xf numFmtId="0" fontId="1" fillId="12" borderId="84" xfId="0" applyFont="1" applyFill="1" applyBorder="1" applyAlignment="1">
      <alignment horizontal="center" vertical="center" shrinkToFit="1"/>
    </xf>
    <xf numFmtId="0" fontId="1" fillId="12" borderId="50" xfId="0" applyFont="1" applyFill="1" applyBorder="1" applyAlignment="1">
      <alignment horizontal="center" vertical="center" shrinkToFit="1"/>
    </xf>
    <xf numFmtId="0" fontId="1" fillId="12" borderId="85" xfId="0" applyFont="1" applyFill="1" applyBorder="1" applyAlignment="1">
      <alignment horizontal="center" vertical="center" shrinkToFit="1"/>
    </xf>
    <xf numFmtId="0" fontId="3" fillId="12" borderId="32" xfId="0" applyFont="1" applyFill="1" applyBorder="1" applyAlignment="1">
      <alignment horizontal="center" vertical="center" shrinkToFit="1"/>
    </xf>
    <xf numFmtId="0" fontId="3" fillId="16" borderId="21" xfId="0" applyFont="1" applyFill="1" applyBorder="1" applyAlignment="1">
      <alignment horizontal="center" vertical="center"/>
    </xf>
    <xf numFmtId="0" fontId="3" fillId="12" borderId="71" xfId="0" applyFont="1" applyFill="1" applyBorder="1" applyAlignment="1">
      <alignment horizontal="center" vertical="center" shrinkToFit="1"/>
    </xf>
    <xf numFmtId="0" fontId="3" fillId="12" borderId="72" xfId="0" applyFont="1" applyFill="1" applyBorder="1" applyAlignment="1">
      <alignment horizontal="center" vertical="center" shrinkToFit="1"/>
    </xf>
    <xf numFmtId="0" fontId="3" fillId="12" borderId="24" xfId="0" applyFont="1" applyFill="1" applyBorder="1" applyAlignment="1">
      <alignment horizontal="center" vertical="center" shrinkToFit="1"/>
    </xf>
    <xf numFmtId="0" fontId="3" fillId="8" borderId="88" xfId="0" applyFont="1" applyFill="1" applyBorder="1" applyAlignment="1">
      <alignment horizontal="center" vertical="center"/>
    </xf>
    <xf numFmtId="0" fontId="3" fillId="18" borderId="53" xfId="0" applyFont="1" applyFill="1" applyBorder="1" applyAlignment="1">
      <alignment horizontal="center" vertical="center"/>
    </xf>
    <xf numFmtId="0" fontId="3" fillId="18" borderId="88" xfId="0" applyFont="1" applyFill="1" applyBorder="1" applyAlignment="1">
      <alignment horizontal="center" vertical="center"/>
    </xf>
    <xf numFmtId="0" fontId="1" fillId="5" borderId="84" xfId="0" applyFont="1" applyFill="1" applyBorder="1" applyAlignment="1">
      <alignment horizontal="center" vertical="center" shrinkToFit="1"/>
    </xf>
    <xf numFmtId="0" fontId="1" fillId="16" borderId="53" xfId="0" applyFont="1" applyFill="1" applyBorder="1" applyAlignment="1">
      <alignment horizontal="center" vertical="center"/>
    </xf>
    <xf numFmtId="0" fontId="1" fillId="16" borderId="88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10" borderId="88" xfId="0" applyFont="1" applyFill="1" applyBorder="1" applyAlignment="1">
      <alignment horizontal="center"/>
    </xf>
    <xf numFmtId="0" fontId="22" fillId="10" borderId="53" xfId="0" applyFont="1" applyFill="1" applyBorder="1" applyAlignment="1">
      <alignment horizontal="center" vertical="center"/>
    </xf>
    <xf numFmtId="0" fontId="22" fillId="10" borderId="54" xfId="0" applyFont="1" applyFill="1" applyBorder="1" applyAlignment="1">
      <alignment horizontal="center" vertical="center"/>
    </xf>
    <xf numFmtId="0" fontId="3" fillId="12" borderId="89" xfId="0" applyFont="1" applyFill="1" applyBorder="1" applyAlignment="1">
      <alignment horizontal="center" vertical="center" shrinkToFit="1"/>
    </xf>
    <xf numFmtId="0" fontId="3" fillId="9" borderId="44" xfId="1" applyNumberFormat="1" applyFont="1" applyFill="1" applyBorder="1" applyAlignment="1" applyProtection="1">
      <alignment horizontal="center" vertical="center" wrapText="1"/>
      <protection locked="0"/>
    </xf>
    <xf numFmtId="177" fontId="3" fillId="9" borderId="45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90" xfId="1" applyNumberFormat="1" applyFont="1" applyFill="1" applyBorder="1" applyAlignment="1" applyProtection="1">
      <alignment horizontal="center" vertical="center" wrapText="1"/>
      <protection locked="0"/>
    </xf>
    <xf numFmtId="177" fontId="3" fillId="9" borderId="91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81" xfId="1" applyNumberFormat="1" applyFont="1" applyFill="1" applyBorder="1" applyAlignment="1" applyProtection="1">
      <alignment horizontal="center" vertical="center" wrapText="1"/>
      <protection locked="0"/>
    </xf>
    <xf numFmtId="177" fontId="3" fillId="9" borderId="92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70" xfId="0" applyFont="1" applyFill="1" applyBorder="1" applyAlignment="1">
      <alignment horizontal="center" vertical="center" shrinkToFit="1"/>
    </xf>
    <xf numFmtId="0" fontId="3" fillId="18" borderId="16" xfId="0" applyFont="1" applyFill="1" applyBorder="1" applyAlignment="1">
      <alignment horizontal="center" vertical="center"/>
    </xf>
    <xf numFmtId="0" fontId="3" fillId="12" borderId="78" xfId="0" applyFont="1" applyFill="1" applyBorder="1" applyAlignment="1">
      <alignment horizontal="center" vertical="center" shrinkToFit="1"/>
    </xf>
    <xf numFmtId="0" fontId="2" fillId="13" borderId="79" xfId="0" applyFont="1" applyFill="1" applyBorder="1" applyAlignment="1">
      <alignment vertical="center"/>
    </xf>
    <xf numFmtId="0" fontId="21" fillId="13" borderId="16" xfId="0" applyFont="1" applyFill="1" applyBorder="1" applyAlignment="1">
      <alignment horizontal="center" vertical="center"/>
    </xf>
    <xf numFmtId="0" fontId="3" fillId="12" borderId="93" xfId="0" applyFont="1" applyFill="1" applyBorder="1" applyAlignment="1">
      <alignment horizontal="center" vertical="center" shrinkToFit="1"/>
    </xf>
    <xf numFmtId="0" fontId="3" fillId="5" borderId="93" xfId="0" applyFont="1" applyFill="1" applyBorder="1" applyAlignment="1">
      <alignment horizontal="center" vertical="center" shrinkToFit="1"/>
    </xf>
    <xf numFmtId="0" fontId="1" fillId="10" borderId="59" xfId="0" applyFont="1" applyFill="1" applyBorder="1" applyAlignment="1">
      <alignment horizontal="center" vertical="center"/>
    </xf>
    <xf numFmtId="0" fontId="1" fillId="16" borderId="4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/>
    </xf>
    <xf numFmtId="0" fontId="17" fillId="12" borderId="4" xfId="0" applyFont="1" applyFill="1" applyBorder="1" applyAlignment="1">
      <alignment horizontal="center" vertical="center" shrinkToFit="1"/>
    </xf>
    <xf numFmtId="0" fontId="17" fillId="5" borderId="49" xfId="0" applyFont="1" applyFill="1" applyBorder="1" applyAlignment="1">
      <alignment horizontal="center" vertical="center" shrinkToFit="1"/>
    </xf>
    <xf numFmtId="0" fontId="17" fillId="5" borderId="23" xfId="0" applyFont="1" applyFill="1" applyBorder="1" applyAlignment="1">
      <alignment horizontal="center" vertical="center" shrinkToFit="1"/>
    </xf>
    <xf numFmtId="0" fontId="1" fillId="10" borderId="16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 shrinkToFit="1"/>
    </xf>
    <xf numFmtId="0" fontId="17" fillId="5" borderId="75" xfId="0" applyFont="1" applyFill="1" applyBorder="1" applyAlignment="1">
      <alignment horizontal="center" vertical="center" shrinkToFit="1"/>
    </xf>
    <xf numFmtId="0" fontId="3" fillId="10" borderId="18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/>
    </xf>
    <xf numFmtId="0" fontId="24" fillId="0" borderId="16" xfId="1" applyFont="1" applyBorder="1" applyAlignment="1" applyProtection="1">
      <alignment horizontal="center" vertical="center"/>
      <protection locked="0"/>
    </xf>
    <xf numFmtId="0" fontId="24" fillId="0" borderId="16" xfId="1" applyFont="1" applyBorder="1" applyAlignment="1" applyProtection="1">
      <alignment vertical="center"/>
      <protection locked="0"/>
    </xf>
    <xf numFmtId="0" fontId="3" fillId="5" borderId="81" xfId="0" applyFont="1" applyFill="1" applyBorder="1" applyAlignment="1">
      <alignment horizontal="center" vertical="center" shrinkToFit="1"/>
    </xf>
    <xf numFmtId="0" fontId="17" fillId="10" borderId="44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 shrinkToFit="1"/>
    </xf>
    <xf numFmtId="0" fontId="3" fillId="10" borderId="51" xfId="0" applyFont="1" applyFill="1" applyBorder="1" applyAlignment="1">
      <alignment horizontal="center"/>
    </xf>
    <xf numFmtId="0" fontId="3" fillId="10" borderId="52" xfId="0" applyFont="1" applyFill="1" applyBorder="1" applyAlignment="1">
      <alignment horizontal="center"/>
    </xf>
    <xf numFmtId="0" fontId="1" fillId="16" borderId="51" xfId="0" applyFont="1" applyFill="1" applyBorder="1" applyAlignment="1">
      <alignment horizontal="center" vertical="center"/>
    </xf>
    <xf numFmtId="0" fontId="2" fillId="13" borderId="52" xfId="0" applyFont="1" applyFill="1" applyBorder="1" applyAlignment="1">
      <alignment vertical="center"/>
    </xf>
    <xf numFmtId="0" fontId="12" fillId="10" borderId="18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shrinkToFit="1"/>
    </xf>
    <xf numFmtId="0" fontId="3" fillId="10" borderId="77" xfId="0" applyFont="1" applyFill="1" applyBorder="1" applyAlignment="1">
      <alignment horizontal="center"/>
    </xf>
    <xf numFmtId="0" fontId="0" fillId="0" borderId="23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3" fillId="15" borderId="51" xfId="0" applyFont="1" applyFill="1" applyBorder="1" applyAlignment="1">
      <alignment horizontal="center"/>
    </xf>
    <xf numFmtId="0" fontId="7" fillId="13" borderId="52" xfId="0" applyFont="1" applyFill="1" applyBorder="1" applyAlignment="1">
      <alignment horizontal="center" vertical="center"/>
    </xf>
    <xf numFmtId="0" fontId="3" fillId="15" borderId="55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0" fontId="7" fillId="0" borderId="19" xfId="0" applyFont="1" applyBorder="1" applyAlignment="1"/>
    <xf numFmtId="0" fontId="7" fillId="9" borderId="19" xfId="0" applyFont="1" applyFill="1" applyBorder="1" applyAlignment="1">
      <alignment horizontal="center"/>
    </xf>
    <xf numFmtId="0" fontId="3" fillId="10" borderId="59" xfId="0" applyFont="1" applyFill="1" applyBorder="1" applyAlignment="1">
      <alignment horizontal="center" vertical="center"/>
    </xf>
    <xf numFmtId="0" fontId="7" fillId="0" borderId="83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1" fillId="10" borderId="88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 vertical="center" shrinkToFit="1"/>
    </xf>
    <xf numFmtId="0" fontId="7" fillId="9" borderId="83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shrinkToFit="1"/>
    </xf>
    <xf numFmtId="0" fontId="7" fillId="0" borderId="19" xfId="0" applyFont="1" applyBorder="1" applyAlignment="1">
      <alignment vertical="center"/>
    </xf>
    <xf numFmtId="0" fontId="3" fillId="5" borderId="84" xfId="0" applyFont="1" applyFill="1" applyBorder="1" applyAlignment="1">
      <alignment horizontal="center" shrinkToFit="1"/>
    </xf>
    <xf numFmtId="0" fontId="3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10" borderId="21" xfId="0" applyFont="1" applyFill="1" applyBorder="1" applyAlignment="1">
      <alignment horizontal="center" vertical="center"/>
    </xf>
    <xf numFmtId="0" fontId="1" fillId="16" borderId="16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 vertical="center"/>
    </xf>
    <xf numFmtId="0" fontId="1" fillId="16" borderId="16" xfId="0" applyFont="1" applyFill="1" applyBorder="1" applyAlignment="1">
      <alignment horizontal="center"/>
    </xf>
    <xf numFmtId="0" fontId="1" fillId="16" borderId="21" xfId="0" applyFont="1" applyFill="1" applyBorder="1" applyAlignment="1">
      <alignment horizontal="center"/>
    </xf>
    <xf numFmtId="0" fontId="1" fillId="10" borderId="21" xfId="0" applyFont="1" applyFill="1" applyBorder="1" applyAlignment="1">
      <alignment horizontal="center"/>
    </xf>
    <xf numFmtId="0" fontId="0" fillId="0" borderId="21" xfId="0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9" borderId="9" xfId="0" applyFont="1" applyFill="1" applyBorder="1" applyAlignment="1"/>
    <xf numFmtId="0" fontId="14" fillId="0" borderId="9" xfId="0" applyFont="1" applyBorder="1" applyAlignment="1"/>
    <xf numFmtId="0" fontId="14" fillId="9" borderId="9" xfId="0" applyFont="1" applyFill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9" borderId="9" xfId="0" applyFont="1" applyFill="1" applyBorder="1" applyAlignment="1">
      <alignment vertical="center"/>
    </xf>
    <xf numFmtId="0" fontId="1" fillId="3" borderId="97" xfId="0" applyFont="1" applyFill="1" applyBorder="1" applyAlignment="1">
      <alignment vertical="center" shrinkToFit="1"/>
    </xf>
    <xf numFmtId="0" fontId="13" fillId="19" borderId="98" xfId="0" applyFont="1" applyFill="1" applyBorder="1" applyAlignment="1">
      <alignment vertical="center" shrinkToFit="1"/>
    </xf>
    <xf numFmtId="0" fontId="3" fillId="5" borderId="74" xfId="0" applyFont="1" applyFill="1" applyBorder="1" applyAlignment="1">
      <alignment horizontal="center" vertical="center" shrinkToFit="1"/>
    </xf>
    <xf numFmtId="0" fontId="3" fillId="12" borderId="99" xfId="0" applyFont="1" applyFill="1" applyBorder="1" applyAlignment="1">
      <alignment horizontal="center" vertical="center" shrinkToFit="1"/>
    </xf>
    <xf numFmtId="0" fontId="2" fillId="13" borderId="53" xfId="0" applyFont="1" applyFill="1" applyBorder="1" applyAlignment="1">
      <alignment horizontal="center" vertical="center"/>
    </xf>
    <xf numFmtId="0" fontId="6" fillId="0" borderId="100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12" borderId="34" xfId="0" applyFont="1" applyFill="1" applyBorder="1" applyAlignment="1">
      <alignment horizontal="center" vertical="center" shrinkToFit="1"/>
    </xf>
    <xf numFmtId="0" fontId="6" fillId="13" borderId="34" xfId="0" applyFont="1" applyFill="1" applyBorder="1" applyAlignment="1">
      <alignment horizontal="center" vertical="center" shrinkToFit="1"/>
    </xf>
    <xf numFmtId="0" fontId="1" fillId="12" borderId="34" xfId="0" applyFont="1" applyFill="1" applyBorder="1" applyAlignment="1">
      <alignment horizontal="left" vertical="center" shrinkToFit="1"/>
    </xf>
    <xf numFmtId="0" fontId="6" fillId="13" borderId="35" xfId="0" applyFont="1" applyFill="1" applyBorder="1" applyAlignment="1">
      <alignment horizontal="center" vertical="center" shrinkToFit="1"/>
    </xf>
    <xf numFmtId="0" fontId="1" fillId="12" borderId="95" xfId="0" applyFont="1" applyFill="1" applyBorder="1" applyAlignment="1">
      <alignment horizontal="center" vertical="center" shrinkToFit="1"/>
    </xf>
    <xf numFmtId="0" fontId="16" fillId="20" borderId="9" xfId="0" applyFont="1" applyFill="1" applyBorder="1" applyAlignment="1">
      <alignment vertical="center" shrinkToFit="1"/>
    </xf>
    <xf numFmtId="0" fontId="1" fillId="12" borderId="37" xfId="0" applyFont="1" applyFill="1" applyBorder="1" applyAlignment="1">
      <alignment horizontal="center" vertical="center" shrinkToFit="1"/>
    </xf>
    <xf numFmtId="0" fontId="6" fillId="13" borderId="37" xfId="0" applyFont="1" applyFill="1" applyBorder="1" applyAlignment="1">
      <alignment horizontal="center" vertical="center" shrinkToFit="1"/>
    </xf>
    <xf numFmtId="0" fontId="1" fillId="12" borderId="37" xfId="0" applyFont="1" applyFill="1" applyBorder="1" applyAlignment="1">
      <alignment horizontal="left" vertical="center" shrinkToFit="1"/>
    </xf>
    <xf numFmtId="0" fontId="6" fillId="13" borderId="38" xfId="0" applyFont="1" applyFill="1" applyBorder="1" applyAlignment="1">
      <alignment horizontal="center" vertical="center" shrinkToFit="1"/>
    </xf>
    <xf numFmtId="0" fontId="7" fillId="0" borderId="48" xfId="0" applyFont="1" applyBorder="1" applyAlignment="1">
      <alignment vertical="center"/>
    </xf>
    <xf numFmtId="0" fontId="1" fillId="0" borderId="101" xfId="0" applyFont="1" applyBorder="1" applyAlignment="1">
      <alignment horizontal="center" vertical="center" shrinkToFit="1"/>
    </xf>
    <xf numFmtId="0" fontId="1" fillId="5" borderId="87" xfId="0" applyFont="1" applyFill="1" applyBorder="1" applyAlignment="1">
      <alignment vertical="center" shrinkToFit="1"/>
    </xf>
    <xf numFmtId="0" fontId="1" fillId="5" borderId="102" xfId="0" applyFont="1" applyFill="1" applyBorder="1" applyAlignment="1">
      <alignment horizontal="center" vertical="center" shrinkToFit="1"/>
    </xf>
    <xf numFmtId="0" fontId="1" fillId="5" borderId="103" xfId="0" applyFont="1" applyFill="1" applyBorder="1" applyAlignment="1">
      <alignment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3" borderId="50" xfId="0" applyFont="1" applyFill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5" borderId="85" xfId="0" applyFont="1" applyFill="1" applyBorder="1" applyAlignment="1">
      <alignment horizontal="center" vertical="center" shrinkToFit="1"/>
    </xf>
    <xf numFmtId="0" fontId="1" fillId="5" borderId="105" xfId="0" applyFont="1" applyFill="1" applyBorder="1" applyAlignment="1">
      <alignment vertical="center" shrinkToFit="1"/>
    </xf>
    <xf numFmtId="0" fontId="16" fillId="20" borderId="97" xfId="0" applyFont="1" applyFill="1" applyBorder="1" applyAlignment="1">
      <alignment vertical="center" shrinkToFit="1"/>
    </xf>
    <xf numFmtId="0" fontId="16" fillId="20" borderId="98" xfId="0" applyFont="1" applyFill="1" applyBorder="1" applyAlignment="1">
      <alignment vertical="center" shrinkToFit="1"/>
    </xf>
    <xf numFmtId="0" fontId="1" fillId="5" borderId="88" xfId="0" applyFont="1" applyFill="1" applyBorder="1" applyAlignment="1">
      <alignment vertical="center" shrinkToFit="1"/>
    </xf>
    <xf numFmtId="0" fontId="1" fillId="5" borderId="106" xfId="0" applyFont="1" applyFill="1" applyBorder="1" applyAlignment="1">
      <alignment horizontal="center" vertical="center" shrinkToFit="1"/>
    </xf>
    <xf numFmtId="0" fontId="3" fillId="13" borderId="90" xfId="1" applyNumberFormat="1" applyFont="1" applyFill="1" applyBorder="1" applyAlignment="1" applyProtection="1">
      <alignment horizontal="center" vertical="center" wrapText="1"/>
      <protection locked="0"/>
    </xf>
    <xf numFmtId="177" fontId="3" fillId="13" borderId="91" xfId="1" applyNumberFormat="1" applyFont="1" applyFill="1" applyBorder="1" applyAlignment="1" applyProtection="1">
      <alignment horizontal="center" vertical="center" wrapText="1"/>
      <protection locked="0"/>
    </xf>
    <xf numFmtId="0" fontId="3" fillId="13" borderId="81" xfId="1" applyNumberFormat="1" applyFont="1" applyFill="1" applyBorder="1" applyAlignment="1" applyProtection="1">
      <alignment horizontal="center" vertical="center" wrapText="1"/>
      <protection locked="0"/>
    </xf>
    <xf numFmtId="177" fontId="3" fillId="13" borderId="92" xfId="1" applyNumberFormat="1" applyFont="1" applyFill="1" applyBorder="1" applyAlignment="1" applyProtection="1">
      <alignment horizontal="center" vertical="center" wrapText="1"/>
      <protection locked="0"/>
    </xf>
    <xf numFmtId="0" fontId="3" fillId="13" borderId="44" xfId="1" applyNumberFormat="1" applyFont="1" applyFill="1" applyBorder="1" applyAlignment="1" applyProtection="1">
      <alignment horizontal="center" vertical="center" wrapText="1"/>
      <protection locked="0"/>
    </xf>
    <xf numFmtId="177" fontId="3" fillId="13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07" xfId="0" applyFont="1" applyFill="1" applyBorder="1" applyAlignment="1">
      <alignment vertical="center" shrinkToFit="1"/>
    </xf>
    <xf numFmtId="0" fontId="1" fillId="5" borderId="94" xfId="0" applyFont="1" applyFill="1" applyBorder="1" applyAlignment="1">
      <alignment vertical="center" shrinkToFit="1"/>
    </xf>
    <xf numFmtId="0" fontId="1" fillId="12" borderId="42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108" xfId="0" applyFont="1" applyFill="1" applyBorder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1" fillId="12" borderId="38" xfId="0" applyFont="1" applyFill="1" applyBorder="1" applyAlignment="1">
      <alignment horizontal="center" vertical="center" shrinkToFit="1"/>
    </xf>
    <xf numFmtId="0" fontId="1" fillId="0" borderId="59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6" fillId="0" borderId="109" xfId="0" applyFont="1" applyBorder="1" applyAlignment="1">
      <alignment horizontal="center" vertical="center" shrinkToFit="1"/>
    </xf>
    <xf numFmtId="0" fontId="6" fillId="0" borderId="110" xfId="0" applyFont="1" applyBorder="1" applyAlignment="1">
      <alignment horizontal="center" vertical="center" shrinkToFit="1"/>
    </xf>
    <xf numFmtId="0" fontId="1" fillId="5" borderId="111" xfId="0" applyFont="1" applyFill="1" applyBorder="1" applyAlignment="1">
      <alignment horizontal="center" vertical="center" shrinkToFit="1"/>
    </xf>
    <xf numFmtId="0" fontId="1" fillId="0" borderId="94" xfId="0" applyFont="1" applyBorder="1" applyAlignment="1">
      <alignment horizontal="center" vertical="center" shrinkToFit="1"/>
    </xf>
    <xf numFmtId="0" fontId="1" fillId="0" borderId="112" xfId="0" applyFont="1" applyBorder="1" applyAlignment="1">
      <alignment horizontal="center" vertical="center" shrinkToFit="1"/>
    </xf>
    <xf numFmtId="0" fontId="1" fillId="0" borderId="113" xfId="0" applyFont="1" applyBorder="1" applyAlignment="1">
      <alignment horizontal="center" vertical="center" shrinkToFit="1"/>
    </xf>
    <xf numFmtId="0" fontId="1" fillId="5" borderId="86" xfId="0" applyFont="1" applyFill="1" applyBorder="1" applyAlignment="1">
      <alignment horizontal="center" vertical="center" shrinkToFit="1"/>
    </xf>
    <xf numFmtId="0" fontId="1" fillId="5" borderId="114" xfId="0" applyFont="1" applyFill="1" applyBorder="1" applyAlignment="1">
      <alignment vertical="center" shrinkToFit="1"/>
    </xf>
    <xf numFmtId="0" fontId="1" fillId="5" borderId="115" xfId="0" applyFont="1" applyFill="1" applyBorder="1" applyAlignment="1">
      <alignment vertical="center" shrinkToFit="1"/>
    </xf>
    <xf numFmtId="0" fontId="1" fillId="5" borderId="58" xfId="0" applyFont="1" applyFill="1" applyBorder="1" applyAlignment="1">
      <alignment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3" fillId="15" borderId="16" xfId="0" applyFont="1" applyFill="1" applyBorder="1" applyAlignment="1">
      <alignment horizontal="center" vertical="center"/>
    </xf>
    <xf numFmtId="0" fontId="21" fillId="13" borderId="9" xfId="1" applyFont="1" applyFill="1" applyAlignment="1" applyProtection="1">
      <alignment vertical="center"/>
      <protection locked="0"/>
    </xf>
    <xf numFmtId="0" fontId="1" fillId="5" borderId="82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" fillId="5" borderId="19" xfId="0" applyFont="1" applyFill="1" applyBorder="1" applyAlignment="1">
      <alignment vertical="center" shrinkToFit="1"/>
    </xf>
    <xf numFmtId="0" fontId="6" fillId="0" borderId="116" xfId="0" applyFont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0" fontId="1" fillId="5" borderId="61" xfId="0" applyFont="1" applyFill="1" applyBorder="1" applyAlignment="1">
      <alignment horizontal="center" vertical="center" shrinkToFit="1"/>
    </xf>
    <xf numFmtId="0" fontId="6" fillId="5" borderId="61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vertical="center" shrinkToFit="1"/>
    </xf>
    <xf numFmtId="0" fontId="1" fillId="5" borderId="117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6" fillId="0" borderId="118" xfId="0" applyFont="1" applyBorder="1" applyAlignment="1">
      <alignment horizontal="center" vertical="center" shrinkToFit="1"/>
    </xf>
    <xf numFmtId="0" fontId="1" fillId="5" borderId="119" xfId="0" applyFont="1" applyFill="1" applyBorder="1" applyAlignment="1">
      <alignment horizontal="center" vertical="center" shrinkToFit="1"/>
    </xf>
    <xf numFmtId="0" fontId="1" fillId="5" borderId="120" xfId="0" applyFont="1" applyFill="1" applyBorder="1" applyAlignment="1">
      <alignment horizontal="center" vertical="center" shrinkToFit="1"/>
    </xf>
    <xf numFmtId="0" fontId="1" fillId="12" borderId="44" xfId="0" applyFont="1" applyFill="1" applyBorder="1" applyAlignment="1">
      <alignment horizontal="center" vertical="center" shrinkToFit="1"/>
    </xf>
    <xf numFmtId="0" fontId="3" fillId="0" borderId="98" xfId="0" applyFont="1" applyBorder="1" applyAlignment="1"/>
    <xf numFmtId="0" fontId="6" fillId="13" borderId="42" xfId="0" applyFont="1" applyFill="1" applyBorder="1" applyAlignment="1">
      <alignment horizontal="center" vertical="center" shrinkToFit="1"/>
    </xf>
    <xf numFmtId="0" fontId="1" fillId="12" borderId="42" xfId="0" applyFont="1" applyFill="1" applyBorder="1" applyAlignment="1">
      <alignment horizontal="left" vertical="center" shrinkToFit="1"/>
    </xf>
    <xf numFmtId="0" fontId="6" fillId="13" borderId="43" xfId="0" applyFont="1" applyFill="1" applyBorder="1" applyAlignment="1">
      <alignment horizontal="center" vertical="center" shrinkToFit="1"/>
    </xf>
    <xf numFmtId="0" fontId="6" fillId="13" borderId="45" xfId="0" applyFont="1" applyFill="1" applyBorder="1" applyAlignment="1">
      <alignment horizontal="center" vertical="center" shrinkToFit="1"/>
    </xf>
    <xf numFmtId="0" fontId="3" fillId="5" borderId="94" xfId="0" applyFont="1" applyFill="1" applyBorder="1" applyAlignment="1">
      <alignment horizontal="center" vertical="center" shrinkToFit="1"/>
    </xf>
    <xf numFmtId="0" fontId="2" fillId="0" borderId="53" xfId="0" applyFont="1" applyBorder="1" applyAlignment="1">
      <alignment vertical="center"/>
    </xf>
    <xf numFmtId="0" fontId="1" fillId="5" borderId="94" xfId="0" applyFont="1" applyFill="1" applyBorder="1" applyAlignment="1">
      <alignment horizontal="center" shrinkToFit="1"/>
    </xf>
    <xf numFmtId="0" fontId="3" fillId="5" borderId="94" xfId="0" applyFont="1" applyFill="1" applyBorder="1" applyAlignment="1">
      <alignment horizontal="center" shrinkToFit="1"/>
    </xf>
    <xf numFmtId="0" fontId="3" fillId="5" borderId="53" xfId="0" applyFont="1" applyFill="1" applyBorder="1" applyAlignment="1">
      <alignment horizontal="center" shrinkToFit="1"/>
    </xf>
    <xf numFmtId="0" fontId="3" fillId="5" borderId="88" xfId="0" applyFont="1" applyFill="1" applyBorder="1" applyAlignment="1">
      <alignment horizontal="center" vertical="center" shrinkToFit="1"/>
    </xf>
    <xf numFmtId="0" fontId="6" fillId="0" borderId="122" xfId="0" applyFont="1" applyBorder="1" applyAlignment="1">
      <alignment horizontal="center" vertical="center" shrinkToFit="1"/>
    </xf>
    <xf numFmtId="0" fontId="6" fillId="0" borderId="123" xfId="0" applyFont="1" applyBorder="1" applyAlignment="1">
      <alignment horizontal="center" vertical="center" shrinkToFit="1"/>
    </xf>
    <xf numFmtId="0" fontId="1" fillId="5" borderId="123" xfId="0" applyFont="1" applyFill="1" applyBorder="1" applyAlignment="1">
      <alignment horizontal="center" vertical="center" shrinkToFit="1"/>
    </xf>
    <xf numFmtId="0" fontId="1" fillId="5" borderId="88" xfId="0" applyFont="1" applyFill="1" applyBorder="1" applyAlignment="1">
      <alignment horizontal="center" vertical="center" shrinkToFit="1"/>
    </xf>
    <xf numFmtId="0" fontId="1" fillId="5" borderId="62" xfId="0" applyFont="1" applyFill="1" applyBorder="1" applyAlignment="1">
      <alignment horizontal="center" vertical="center" shrinkToFit="1"/>
    </xf>
    <xf numFmtId="0" fontId="1" fillId="5" borderId="124" xfId="0" applyFont="1" applyFill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1" fillId="5" borderId="125" xfId="0" applyFont="1" applyFill="1" applyBorder="1" applyAlignment="1">
      <alignment vertical="center" shrinkToFit="1"/>
    </xf>
    <xf numFmtId="0" fontId="1" fillId="5" borderId="126" xfId="0" applyFont="1" applyFill="1" applyBorder="1" applyAlignment="1">
      <alignment vertical="center" shrinkToFit="1"/>
    </xf>
    <xf numFmtId="0" fontId="1" fillId="5" borderId="127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" fillId="12" borderId="45" xfId="0" applyFont="1" applyFill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6" fillId="0" borderId="128" xfId="0" applyFont="1" applyBorder="1" applyAlignment="1">
      <alignment horizontal="center" vertical="center" shrinkToFit="1"/>
    </xf>
    <xf numFmtId="0" fontId="6" fillId="0" borderId="129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0" fontId="3" fillId="19" borderId="9" xfId="0" applyFont="1" applyFill="1" applyBorder="1" applyAlignment="1">
      <alignment horizontal="center" vertical="center" shrinkToFit="1"/>
    </xf>
    <xf numFmtId="0" fontId="3" fillId="13" borderId="7" xfId="0" applyFont="1" applyFill="1" applyBorder="1" applyAlignment="1">
      <alignment horizontal="center" vertical="center" shrinkToFit="1"/>
    </xf>
    <xf numFmtId="0" fontId="3" fillId="13" borderId="7" xfId="0" applyFont="1" applyFill="1" applyBorder="1" applyAlignment="1">
      <alignment horizontal="center" shrinkToFit="1"/>
    </xf>
    <xf numFmtId="0" fontId="1" fillId="12" borderId="16" xfId="0" applyFont="1" applyFill="1" applyBorder="1" applyAlignment="1">
      <alignment horizontal="center" shrinkToFit="1"/>
    </xf>
    <xf numFmtId="0" fontId="3" fillId="18" borderId="54" xfId="0" applyFont="1" applyFill="1" applyBorder="1" applyAlignment="1">
      <alignment horizontal="center" vertical="center"/>
    </xf>
    <xf numFmtId="0" fontId="3" fillId="18" borderId="63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 shrinkToFit="1"/>
    </xf>
    <xf numFmtId="0" fontId="3" fillId="9" borderId="51" xfId="0" applyFont="1" applyFill="1" applyBorder="1" applyAlignment="1">
      <alignment horizontal="center" vertical="center"/>
    </xf>
    <xf numFmtId="0" fontId="7" fillId="9" borderId="52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 shrinkToFit="1"/>
    </xf>
    <xf numFmtId="0" fontId="7" fillId="9" borderId="51" xfId="0" applyFont="1" applyFill="1" applyBorder="1" applyAlignment="1">
      <alignment vertical="center"/>
    </xf>
    <xf numFmtId="0" fontId="1" fillId="5" borderId="51" xfId="0" applyFont="1" applyFill="1" applyBorder="1" applyAlignment="1">
      <alignment horizontal="center" vertical="center" shrinkToFit="1"/>
    </xf>
    <xf numFmtId="0" fontId="2" fillId="0" borderId="52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3" fillId="5" borderId="51" xfId="0" applyFont="1" applyFill="1" applyBorder="1" applyAlignment="1">
      <alignment horizontal="center" vertical="center" shrinkToFit="1"/>
    </xf>
    <xf numFmtId="0" fontId="7" fillId="0" borderId="51" xfId="0" applyFont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3" fillId="12" borderId="77" xfId="0" applyFont="1" applyFill="1" applyBorder="1" applyAlignment="1">
      <alignment horizontal="center" shrinkToFit="1"/>
    </xf>
    <xf numFmtId="0" fontId="0" fillId="0" borderId="130" xfId="0" applyFont="1" applyBorder="1" applyAlignment="1"/>
    <xf numFmtId="0" fontId="3" fillId="12" borderId="94" xfId="0" applyFont="1" applyFill="1" applyBorder="1" applyAlignment="1">
      <alignment horizontal="center" vertical="center" shrinkToFit="1"/>
    </xf>
    <xf numFmtId="0" fontId="7" fillId="13" borderId="88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 shrinkToFit="1"/>
    </xf>
    <xf numFmtId="0" fontId="7" fillId="9" borderId="18" xfId="0" applyFont="1" applyFill="1" applyBorder="1" applyAlignment="1">
      <alignment vertical="center"/>
    </xf>
    <xf numFmtId="0" fontId="1" fillId="5" borderId="59" xfId="0" applyFont="1" applyFill="1" applyBorder="1" applyAlignment="1">
      <alignment horizontal="center" vertical="center" shrinkToFit="1"/>
    </xf>
    <xf numFmtId="0" fontId="3" fillId="12" borderId="59" xfId="0" applyFont="1" applyFill="1" applyBorder="1" applyAlignment="1">
      <alignment horizontal="center" vertical="center" shrinkToFit="1"/>
    </xf>
    <xf numFmtId="0" fontId="7" fillId="13" borderId="52" xfId="0" applyFont="1" applyFill="1" applyBorder="1" applyAlignment="1">
      <alignment vertical="center"/>
    </xf>
    <xf numFmtId="0" fontId="3" fillId="16" borderId="51" xfId="0" applyFont="1" applyFill="1" applyBorder="1" applyAlignment="1">
      <alignment horizontal="center" vertical="center"/>
    </xf>
    <xf numFmtId="0" fontId="7" fillId="13" borderId="52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 shrinkToFit="1"/>
    </xf>
    <xf numFmtId="0" fontId="17" fillId="9" borderId="18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3" fillId="18" borderId="51" xfId="0" applyFont="1" applyFill="1" applyBorder="1" applyAlignment="1">
      <alignment horizontal="center" vertical="center"/>
    </xf>
    <xf numFmtId="0" fontId="7" fillId="9" borderId="83" xfId="0" applyFont="1" applyFill="1" applyBorder="1" applyAlignment="1">
      <alignment horizontal="center" vertical="center"/>
    </xf>
    <xf numFmtId="0" fontId="3" fillId="15" borderId="59" xfId="0" applyFont="1" applyFill="1" applyBorder="1" applyAlignment="1">
      <alignment horizontal="center" vertical="center" shrinkToFit="1"/>
    </xf>
    <xf numFmtId="0" fontId="2" fillId="13" borderId="52" xfId="0" applyFont="1" applyFill="1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0" fontId="7" fillId="9" borderId="83" xfId="0" applyFont="1" applyFill="1" applyBorder="1" applyAlignment="1">
      <alignment vertical="center"/>
    </xf>
    <xf numFmtId="0" fontId="7" fillId="0" borderId="83" xfId="0" applyFont="1" applyBorder="1" applyAlignment="1">
      <alignment vertical="center"/>
    </xf>
    <xf numFmtId="0" fontId="3" fillId="16" borderId="51" xfId="0" applyFont="1" applyFill="1" applyBorder="1" applyAlignment="1">
      <alignment horizontal="center"/>
    </xf>
    <xf numFmtId="0" fontId="3" fillId="16" borderId="52" xfId="0" applyFont="1" applyFill="1" applyBorder="1" applyAlignment="1">
      <alignment horizontal="center"/>
    </xf>
    <xf numFmtId="0" fontId="1" fillId="12" borderId="59" xfId="0" applyFont="1" applyFill="1" applyBorder="1" applyAlignment="1">
      <alignment horizontal="center" shrinkToFit="1"/>
    </xf>
    <xf numFmtId="0" fontId="2" fillId="13" borderId="52" xfId="0" applyFont="1" applyFill="1" applyBorder="1" applyAlignment="1">
      <alignment vertical="center"/>
    </xf>
    <xf numFmtId="0" fontId="3" fillId="5" borderId="59" xfId="0" applyFont="1" applyFill="1" applyBorder="1" applyAlignment="1">
      <alignment horizontal="center" shrinkToFit="1"/>
    </xf>
    <xf numFmtId="0" fontId="7" fillId="0" borderId="18" xfId="0" applyFont="1" applyBorder="1" applyAlignment="1">
      <alignment vertical="center"/>
    </xf>
    <xf numFmtId="0" fontId="3" fillId="10" borderId="18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 shrinkToFit="1"/>
    </xf>
    <xf numFmtId="0" fontId="3" fillId="10" borderId="59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3" fillId="10" borderId="51" xfId="0" applyFont="1" applyFill="1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7" fillId="9" borderId="52" xfId="0" applyFont="1" applyFill="1" applyBorder="1" applyAlignment="1">
      <alignment vertical="center"/>
    </xf>
    <xf numFmtId="0" fontId="3" fillId="12" borderId="18" xfId="0" applyFont="1" applyFill="1" applyBorder="1" applyAlignment="1">
      <alignment horizontal="center" vertical="center" shrinkToFit="1"/>
    </xf>
    <xf numFmtId="0" fontId="7" fillId="13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shrinkToFit="1"/>
    </xf>
    <xf numFmtId="0" fontId="17" fillId="8" borderId="44" xfId="0" applyFont="1" applyFill="1" applyBorder="1" applyAlignment="1">
      <alignment horizontal="center" vertical="center"/>
    </xf>
    <xf numFmtId="0" fontId="17" fillId="9" borderId="44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shrinkToFit="1"/>
    </xf>
    <xf numFmtId="0" fontId="12" fillId="10" borderId="60" xfId="0" applyFont="1" applyFill="1" applyBorder="1" applyAlignment="1">
      <alignment horizontal="center" vertical="center"/>
    </xf>
    <xf numFmtId="0" fontId="0" fillId="0" borderId="70" xfId="0" applyFont="1" applyBorder="1" applyAlignment="1"/>
    <xf numFmtId="0" fontId="1" fillId="10" borderId="77" xfId="0" applyFont="1" applyFill="1" applyBorder="1" applyAlignment="1">
      <alignment horizontal="center"/>
    </xf>
    <xf numFmtId="0" fontId="1" fillId="10" borderId="52" xfId="0" applyFont="1" applyFill="1" applyBorder="1" applyAlignment="1">
      <alignment horizontal="center"/>
    </xf>
    <xf numFmtId="0" fontId="7" fillId="13" borderId="18" xfId="0" applyFont="1" applyFill="1" applyBorder="1" applyAlignment="1">
      <alignment vertical="center"/>
    </xf>
    <xf numFmtId="0" fontId="15" fillId="5" borderId="68" xfId="0" applyFont="1" applyFill="1" applyBorder="1" applyAlignment="1">
      <alignment horizontal="center" vertical="center" shrinkToFit="1"/>
    </xf>
    <xf numFmtId="0" fontId="15" fillId="5" borderId="69" xfId="0" applyFont="1" applyFill="1" applyBorder="1" applyAlignment="1">
      <alignment horizontal="center" vertical="center" shrinkToFit="1"/>
    </xf>
    <xf numFmtId="0" fontId="3" fillId="5" borderId="74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vertical="center"/>
    </xf>
    <xf numFmtId="0" fontId="1" fillId="5" borderId="52" xfId="0" applyFont="1" applyFill="1" applyBorder="1" applyAlignment="1">
      <alignment horizontal="center" vertical="center" shrinkToFit="1"/>
    </xf>
    <xf numFmtId="0" fontId="1" fillId="5" borderId="74" xfId="0" applyFont="1" applyFill="1" applyBorder="1" applyAlignment="1">
      <alignment horizontal="center" vertical="center" shrinkToFit="1"/>
    </xf>
    <xf numFmtId="0" fontId="1" fillId="5" borderId="31" xfId="0" applyFont="1" applyFill="1" applyBorder="1" applyAlignment="1">
      <alignment horizontal="center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7" fillId="9" borderId="31" xfId="0" applyFont="1" applyFill="1" applyBorder="1" applyAlignment="1">
      <alignment horizontal="center" vertical="center"/>
    </xf>
    <xf numFmtId="0" fontId="3" fillId="15" borderId="51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3" fillId="12" borderId="75" xfId="0" applyFont="1" applyFill="1" applyBorder="1" applyAlignment="1">
      <alignment horizontal="center" vertical="center" shrinkToFit="1"/>
    </xf>
    <xf numFmtId="0" fontId="2" fillId="13" borderId="56" xfId="0" applyFont="1" applyFill="1" applyBorder="1" applyAlignment="1">
      <alignment horizontal="center" vertical="center"/>
    </xf>
    <xf numFmtId="0" fontId="3" fillId="8" borderId="78" xfId="0" applyFont="1" applyFill="1" applyBorder="1" applyAlignment="1">
      <alignment horizontal="center" vertical="center"/>
    </xf>
    <xf numFmtId="0" fontId="7" fillId="9" borderId="79" xfId="0" applyFont="1" applyFill="1" applyBorder="1" applyAlignment="1">
      <alignment horizontal="center" vertical="center"/>
    </xf>
    <xf numFmtId="0" fontId="3" fillId="14" borderId="77" xfId="0" applyFont="1" applyFill="1" applyBorder="1" applyAlignment="1">
      <alignment horizontal="center" vertical="center" shrinkToFit="1"/>
    </xf>
    <xf numFmtId="0" fontId="16" fillId="7" borderId="25" xfId="0" applyFont="1" applyFill="1" applyBorder="1" applyAlignment="1">
      <alignment horizontal="center" vertical="center" shrinkToFit="1"/>
    </xf>
    <xf numFmtId="0" fontId="1" fillId="3" borderId="96" xfId="0" applyFont="1" applyFill="1" applyBorder="1" applyAlignment="1">
      <alignment horizontal="center" vertical="center" shrinkToFit="1"/>
    </xf>
    <xf numFmtId="0" fontId="1" fillId="3" borderId="97" xfId="0" applyFont="1" applyFill="1" applyBorder="1" applyAlignment="1">
      <alignment horizontal="center" vertical="center" shrinkToFit="1"/>
    </xf>
    <xf numFmtId="0" fontId="1" fillId="3" borderId="98" xfId="0" applyFont="1" applyFill="1" applyBorder="1" applyAlignment="1">
      <alignment horizontal="center" vertical="center" shrinkToFit="1"/>
    </xf>
    <xf numFmtId="0" fontId="13" fillId="19" borderId="96" xfId="0" applyFont="1" applyFill="1" applyBorder="1" applyAlignment="1">
      <alignment horizontal="center" vertical="center" shrinkToFit="1"/>
    </xf>
    <xf numFmtId="0" fontId="13" fillId="19" borderId="97" xfId="0" applyFont="1" applyFill="1" applyBorder="1" applyAlignment="1">
      <alignment horizontal="center" vertical="center" shrinkToFit="1"/>
    </xf>
    <xf numFmtId="0" fontId="13" fillId="19" borderId="98" xfId="0" applyFont="1" applyFill="1" applyBorder="1" applyAlignment="1">
      <alignment horizontal="center" vertical="center" shrinkToFit="1"/>
    </xf>
    <xf numFmtId="0" fontId="14" fillId="0" borderId="96" xfId="0" applyFont="1" applyBorder="1" applyAlignment="1">
      <alignment horizontal="center"/>
    </xf>
    <xf numFmtId="0" fontId="14" fillId="0" borderId="97" xfId="0" applyFont="1" applyBorder="1" applyAlignment="1">
      <alignment horizontal="center"/>
    </xf>
    <xf numFmtId="0" fontId="14" fillId="0" borderId="98" xfId="0" applyFont="1" applyBorder="1" applyAlignment="1">
      <alignment horizontal="center"/>
    </xf>
    <xf numFmtId="0" fontId="3" fillId="15" borderId="51" xfId="0" applyFont="1" applyFill="1" applyBorder="1" applyAlignment="1">
      <alignment horizontal="center"/>
    </xf>
    <xf numFmtId="0" fontId="1" fillId="2" borderId="96" xfId="0" applyFont="1" applyFill="1" applyBorder="1" applyAlignment="1">
      <alignment horizontal="center" vertical="center" shrinkToFit="1"/>
    </xf>
    <xf numFmtId="0" fontId="1" fillId="2" borderId="97" xfId="0" applyFont="1" applyFill="1" applyBorder="1" applyAlignment="1">
      <alignment horizontal="center" vertical="center" shrinkToFit="1"/>
    </xf>
    <xf numFmtId="0" fontId="1" fillId="2" borderId="98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vertical="center"/>
    </xf>
    <xf numFmtId="0" fontId="7" fillId="13" borderId="51" xfId="0" applyFont="1" applyFill="1" applyBorder="1" applyAlignment="1">
      <alignment vertical="center"/>
    </xf>
    <xf numFmtId="0" fontId="1" fillId="12" borderId="51" xfId="0" applyFont="1" applyFill="1" applyBorder="1" applyAlignment="1">
      <alignment horizontal="center" vertical="center" shrinkToFit="1"/>
    </xf>
    <xf numFmtId="0" fontId="2" fillId="13" borderId="83" xfId="0" applyFont="1" applyFill="1" applyBorder="1" applyAlignment="1">
      <alignment vertical="center"/>
    </xf>
    <xf numFmtId="0" fontId="1" fillId="10" borderId="59" xfId="0" applyFont="1" applyFill="1" applyBorder="1" applyAlignment="1">
      <alignment horizontal="center" vertical="center"/>
    </xf>
    <xf numFmtId="0" fontId="7" fillId="13" borderId="19" xfId="0" applyFont="1" applyFill="1" applyBorder="1" applyAlignment="1">
      <alignment vertical="center"/>
    </xf>
    <xf numFmtId="0" fontId="3" fillId="8" borderId="51" xfId="0" applyFont="1" applyFill="1" applyBorder="1" applyAlignment="1">
      <alignment horizontal="center" vertical="center"/>
    </xf>
    <xf numFmtId="0" fontId="3" fillId="12" borderId="59" xfId="0" applyFont="1" applyFill="1" applyBorder="1" applyAlignment="1">
      <alignment horizontal="center" shrinkToFit="1"/>
    </xf>
    <xf numFmtId="0" fontId="3" fillId="5" borderId="60" xfId="0" applyFont="1" applyFill="1" applyBorder="1" applyAlignment="1">
      <alignment horizontal="center" vertical="center" shrinkToFit="1"/>
    </xf>
    <xf numFmtId="0" fontId="16" fillId="7" borderId="96" xfId="0" applyFont="1" applyFill="1" applyBorder="1" applyAlignment="1">
      <alignment horizontal="center" vertical="center" shrinkToFit="1"/>
    </xf>
    <xf numFmtId="0" fontId="16" fillId="7" borderId="97" xfId="0" applyFont="1" applyFill="1" applyBorder="1" applyAlignment="1">
      <alignment horizontal="center" vertical="center" shrinkToFit="1"/>
    </xf>
    <xf numFmtId="0" fontId="16" fillId="7" borderId="98" xfId="0" applyFont="1" applyFill="1" applyBorder="1" applyAlignment="1">
      <alignment horizontal="center" vertical="center" shrinkToFit="1"/>
    </xf>
    <xf numFmtId="0" fontId="3" fillId="0" borderId="96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3" fillId="0" borderId="9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 shrinkToFit="1"/>
    </xf>
    <xf numFmtId="0" fontId="2" fillId="0" borderId="60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14" borderId="59" xfId="0" applyFont="1" applyFill="1" applyBorder="1" applyAlignment="1">
      <alignment horizontal="center" vertical="center" shrinkToFit="1"/>
    </xf>
    <xf numFmtId="0" fontId="7" fillId="13" borderId="83" xfId="0" applyFont="1" applyFill="1" applyBorder="1" applyAlignment="1">
      <alignment vertical="center"/>
    </xf>
    <xf numFmtId="0" fontId="1" fillId="5" borderId="121" xfId="0" applyFont="1" applyFill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61"/>
  <sheetViews>
    <sheetView zoomScale="70" zoomScaleNormal="70" zoomScaleSheetLayoutView="70" workbookViewId="0">
      <pane ySplit="5" topLeftCell="A128" activePane="bottomLeft" state="frozen"/>
      <selection pane="bottomLeft" activeCell="L160" sqref="L160"/>
    </sheetView>
  </sheetViews>
  <sheetFormatPr defaultColWidth="11.19921875" defaultRowHeight="15" customHeight="1"/>
  <cols>
    <col min="1" max="1" width="8.59765625" customWidth="1"/>
    <col min="2" max="2" width="4.59765625" customWidth="1"/>
    <col min="3" max="3" width="3.796875" customWidth="1"/>
    <col min="4" max="4" width="5" customWidth="1"/>
    <col min="5" max="5" width="4.69921875" customWidth="1"/>
    <col min="6" max="7" width="2.3984375" customWidth="1"/>
    <col min="8" max="8" width="5.8984375" customWidth="1"/>
    <col min="9" max="9" width="13.3984375" customWidth="1"/>
    <col min="10" max="10" width="5.09765625" customWidth="1"/>
    <col min="11" max="11" width="2.09765625" hidden="1" customWidth="1"/>
    <col min="12" max="12" width="16" customWidth="1"/>
    <col min="13" max="13" width="5.09765625" customWidth="1"/>
    <col min="14" max="14" width="2.5" hidden="1" customWidth="1"/>
    <col min="15" max="15" width="15.59765625" customWidth="1"/>
    <col min="16" max="16" width="5.09765625" customWidth="1"/>
    <col min="17" max="17" width="2.3984375" hidden="1" customWidth="1"/>
    <col min="18" max="18" width="16.09765625" customWidth="1"/>
    <col min="19" max="19" width="5.09765625" customWidth="1"/>
    <col min="20" max="20" width="2.8984375" hidden="1" customWidth="1"/>
    <col min="21" max="21" width="6" customWidth="1"/>
    <col min="22" max="22" width="4.09765625" customWidth="1"/>
    <col min="23" max="23" width="3.19921875" hidden="1" customWidth="1"/>
    <col min="24" max="24" width="15.3984375" customWidth="1"/>
    <col min="25" max="25" width="5.09765625" customWidth="1"/>
    <col min="26" max="26" width="2.8984375" hidden="1" customWidth="1"/>
    <col min="27" max="27" width="7.3984375" customWidth="1"/>
    <col min="28" max="28" width="5.09765625" customWidth="1"/>
    <col min="29" max="29" width="3.3984375" hidden="1" customWidth="1"/>
    <col min="30" max="30" width="9.3984375" customWidth="1"/>
    <col min="31" max="31" width="8.296875" customWidth="1"/>
    <col min="32" max="32" width="3.59765625" bestFit="1" customWidth="1"/>
    <col min="33" max="41" width="5.796875" customWidth="1"/>
  </cols>
  <sheetData>
    <row r="1" spans="1:41" ht="32.4" customHeight="1" thickBot="1">
      <c r="A1" s="589" t="s">
        <v>162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</row>
    <row r="2" spans="1:41" ht="23.4" customHeight="1" thickBot="1">
      <c r="A2" s="600" t="s">
        <v>0</v>
      </c>
      <c r="B2" s="601"/>
      <c r="C2" s="601"/>
      <c r="D2" s="601"/>
      <c r="E2" s="601"/>
      <c r="F2" s="601"/>
      <c r="G2" s="601"/>
      <c r="H2" s="602"/>
      <c r="I2" s="590" t="s">
        <v>1</v>
      </c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1"/>
      <c r="AE2" s="592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8.600000000000001" customHeight="1" thickBot="1">
      <c r="A3" s="593" t="s">
        <v>373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4"/>
      <c r="AE3" s="595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9.5" customHeight="1" thickBot="1">
      <c r="A4" s="596" t="s">
        <v>374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  <c r="R4" s="597"/>
      <c r="S4" s="597"/>
      <c r="T4" s="597"/>
      <c r="U4" s="597"/>
      <c r="V4" s="597"/>
      <c r="W4" s="597"/>
      <c r="X4" s="597"/>
      <c r="Y4" s="597"/>
      <c r="Z4" s="597"/>
      <c r="AA4" s="597"/>
      <c r="AB4" s="597"/>
      <c r="AC4" s="597"/>
      <c r="AD4" s="597"/>
      <c r="AE4" s="598"/>
      <c r="AF4" s="522" t="s">
        <v>2</v>
      </c>
      <c r="AG4" s="522"/>
      <c r="AH4" s="522"/>
      <c r="AI4" s="522"/>
      <c r="AJ4" s="522"/>
      <c r="AK4" s="522"/>
      <c r="AL4" s="522"/>
      <c r="AM4" s="522"/>
    </row>
    <row r="5" spans="1:41" ht="15" customHeight="1" thickBot="1">
      <c r="A5" s="97" t="s">
        <v>3</v>
      </c>
      <c r="B5" s="98" t="s">
        <v>4</v>
      </c>
      <c r="C5" s="98" t="s">
        <v>5</v>
      </c>
      <c r="D5" s="98" t="s">
        <v>6</v>
      </c>
      <c r="E5" s="98" t="s">
        <v>7</v>
      </c>
      <c r="F5" s="98" t="s">
        <v>8</v>
      </c>
      <c r="G5" s="98" t="s">
        <v>9</v>
      </c>
      <c r="H5" s="98" t="s">
        <v>10</v>
      </c>
      <c r="I5" s="401" t="s">
        <v>11</v>
      </c>
      <c r="J5" s="401" t="s">
        <v>12</v>
      </c>
      <c r="K5" s="402" t="s">
        <v>13</v>
      </c>
      <c r="L5" s="403" t="s">
        <v>14</v>
      </c>
      <c r="M5" s="401" t="s">
        <v>12</v>
      </c>
      <c r="N5" s="402" t="s">
        <v>13</v>
      </c>
      <c r="O5" s="401" t="s">
        <v>15</v>
      </c>
      <c r="P5" s="401" t="s">
        <v>12</v>
      </c>
      <c r="Q5" s="402" t="s">
        <v>13</v>
      </c>
      <c r="R5" s="401" t="s">
        <v>16</v>
      </c>
      <c r="S5" s="401" t="s">
        <v>12</v>
      </c>
      <c r="T5" s="402" t="s">
        <v>13</v>
      </c>
      <c r="U5" s="401" t="s">
        <v>17</v>
      </c>
      <c r="V5" s="401" t="s">
        <v>12</v>
      </c>
      <c r="W5" s="402" t="s">
        <v>13</v>
      </c>
      <c r="X5" s="401" t="s">
        <v>18</v>
      </c>
      <c r="Y5" s="401" t="s">
        <v>12</v>
      </c>
      <c r="Z5" s="402" t="s">
        <v>13</v>
      </c>
      <c r="AA5" s="401" t="s">
        <v>136</v>
      </c>
      <c r="AB5" s="401" t="s">
        <v>12</v>
      </c>
      <c r="AC5" s="404" t="s">
        <v>13</v>
      </c>
      <c r="AD5" s="405" t="s">
        <v>137</v>
      </c>
      <c r="AE5" s="405" t="s">
        <v>139</v>
      </c>
      <c r="AF5" s="3"/>
      <c r="AG5" s="3" t="s">
        <v>11</v>
      </c>
      <c r="AH5" s="3" t="s">
        <v>14</v>
      </c>
      <c r="AI5" s="3" t="s">
        <v>15</v>
      </c>
      <c r="AJ5" s="3" t="s">
        <v>16</v>
      </c>
      <c r="AK5" s="3" t="s">
        <v>17</v>
      </c>
      <c r="AL5" s="3" t="s">
        <v>18</v>
      </c>
      <c r="AM5" s="3" t="s">
        <v>115</v>
      </c>
      <c r="AN5" s="3" t="s">
        <v>115</v>
      </c>
      <c r="AO5" s="3" t="s">
        <v>115</v>
      </c>
    </row>
    <row r="6" spans="1:41" ht="15" customHeight="1">
      <c r="A6" s="158" t="s">
        <v>140</v>
      </c>
      <c r="B6" s="425">
        <v>5.2</v>
      </c>
      <c r="C6" s="425">
        <v>3</v>
      </c>
      <c r="D6" s="425">
        <v>2</v>
      </c>
      <c r="E6" s="425">
        <v>3</v>
      </c>
      <c r="F6" s="425">
        <v>0</v>
      </c>
      <c r="G6" s="425">
        <v>0</v>
      </c>
      <c r="H6" s="426">
        <v>774</v>
      </c>
      <c r="I6" s="574" t="s">
        <v>84</v>
      </c>
      <c r="J6" s="575"/>
      <c r="K6" s="95" t="str">
        <f>IF(J6,"公斤","")</f>
        <v/>
      </c>
      <c r="L6" s="397" t="s">
        <v>169</v>
      </c>
      <c r="M6" s="398"/>
      <c r="N6" s="95" t="str">
        <f>IF(M6,"公斤","")</f>
        <v/>
      </c>
      <c r="O6" s="588" t="s">
        <v>20</v>
      </c>
      <c r="P6" s="524"/>
      <c r="Q6" s="95" t="str">
        <f>IF(P6,"公斤","")</f>
        <v/>
      </c>
      <c r="R6" s="566" t="s">
        <v>251</v>
      </c>
      <c r="S6" s="524"/>
      <c r="T6" s="95" t="str">
        <f>IF(S6,"公斤","")</f>
        <v/>
      </c>
      <c r="U6" s="96" t="s">
        <v>21</v>
      </c>
      <c r="V6" s="96"/>
      <c r="W6" s="95" t="str">
        <f>IF(V6,"公斤","")</f>
        <v/>
      </c>
      <c r="X6" s="525" t="s">
        <v>273</v>
      </c>
      <c r="Y6" s="526"/>
      <c r="Z6" s="95" t="str">
        <f>IF(Y6,"公斤","")</f>
        <v/>
      </c>
      <c r="AA6" s="92" t="s">
        <v>115</v>
      </c>
      <c r="AB6" s="93"/>
      <c r="AC6" s="94" t="str">
        <f>IF(AB6,"公斤","")</f>
        <v/>
      </c>
      <c r="AD6" s="399" t="s">
        <v>138</v>
      </c>
      <c r="AE6" s="400"/>
      <c r="AF6" s="7" t="str">
        <f>A6</f>
        <v>O5</v>
      </c>
      <c r="AG6" s="7" t="str">
        <f>I7&amp;" "&amp;I8&amp;" "&amp;I9&amp;" "&amp;I10&amp;" "&amp;I11&amp;" "&amp;I12</f>
        <v xml:space="preserve">米 黑糯米 糙米   </v>
      </c>
      <c r="AH6" s="7" t="str">
        <f>L7&amp;" "&amp;L8&amp;" "&amp;L9&amp;" "&amp;L10&amp;" "&amp;L11&amp;" "&amp;L12</f>
        <v>豬後腿肉 豬後腳 生鮮花生仁 麻竹筍干 大蒜 滷包</v>
      </c>
      <c r="AI6" s="7" t="str">
        <f>O7&amp;" "&amp;O8&amp;" "&amp;O9&amp;" "&amp;O10&amp;" "&amp;O11&amp;" "&amp;O12</f>
        <v xml:space="preserve">豆腐 鴻喜菇 金針菇 胡蘿蔔 大蒜 </v>
      </c>
      <c r="AJ6" s="7" t="str">
        <f>R7&amp;" "&amp;R8&amp;" "&amp;R9&amp;" "&amp;R10&amp;" "&amp;R11&amp;" "&amp;R12</f>
        <v xml:space="preserve">魩仔魚(加工) 時蔬 大蒜   </v>
      </c>
      <c r="AK6" s="7" t="str">
        <f>U7&amp;" "&amp;U8&amp;" "&amp;U9&amp;" "&amp;U10&amp;" "&amp;U11&amp;" "&amp;U12</f>
        <v xml:space="preserve">蔬菜 大蒜    </v>
      </c>
      <c r="AL6" s="7" t="str">
        <f>X7&amp;" "&amp;X8&amp;" "&amp;X9&amp;" "&amp;X10&amp;" "&amp;X11&amp;" "&amp;X12</f>
        <v xml:space="preserve">紫菜 魚丸 薑   </v>
      </c>
      <c r="AM6" s="7" t="str">
        <f>AA7&amp;" "&amp;AA8&amp;" "&amp;AA9&amp;" "&amp;AA10&amp;" "&amp;AA11&amp;" "&amp;AA12</f>
        <v xml:space="preserve">點心     </v>
      </c>
      <c r="AN6" s="81" t="str">
        <f>AD7&amp;" "&amp;AD8&amp;" "&amp;AD9&amp;" "&amp;AD10&amp;" "&amp;AD11&amp;" "&amp;AD12</f>
        <v xml:space="preserve">有機豆奶     </v>
      </c>
      <c r="AO6" s="81" t="str">
        <f>AE7&amp;" "&amp;AE8&amp;" "&amp;AE9&amp;" "&amp;AE10&amp;" "&amp;AE11&amp;" "&amp;AE12</f>
        <v xml:space="preserve">     </v>
      </c>
    </row>
    <row r="7" spans="1:41" ht="15" customHeight="1">
      <c r="A7" s="153"/>
      <c r="B7" s="425"/>
      <c r="C7" s="425"/>
      <c r="D7" s="425"/>
      <c r="E7" s="425"/>
      <c r="F7" s="425"/>
      <c r="G7" s="425"/>
      <c r="H7" s="426"/>
      <c r="I7" s="164" t="s">
        <v>22</v>
      </c>
      <c r="J7" s="165">
        <v>9</v>
      </c>
      <c r="K7" s="32" t="str">
        <f t="shared" ref="K7:K11" si="0">IF(J7,"公斤","")</f>
        <v>公斤</v>
      </c>
      <c r="L7" s="184" t="s">
        <v>29</v>
      </c>
      <c r="M7" s="185">
        <v>4</v>
      </c>
      <c r="N7" s="32" t="str">
        <f t="shared" ref="N7:N11" si="1">IF(M7,"公斤","")</f>
        <v>公斤</v>
      </c>
      <c r="O7" s="223" t="s">
        <v>24</v>
      </c>
      <c r="P7" s="223">
        <v>4</v>
      </c>
      <c r="Q7" s="32" t="str">
        <f t="shared" ref="Q7:Q11" si="2">IF(P7,"公斤","")</f>
        <v>公斤</v>
      </c>
      <c r="R7" s="506" t="s">
        <v>252</v>
      </c>
      <c r="S7" s="507">
        <v>0.4</v>
      </c>
      <c r="T7" s="32" t="str">
        <f t="shared" ref="T7:T11" si="3">IF(S7,"公斤","")</f>
        <v>公斤</v>
      </c>
      <c r="U7" s="35" t="s">
        <v>17</v>
      </c>
      <c r="V7" s="35">
        <v>7</v>
      </c>
      <c r="W7" s="32" t="str">
        <f t="shared" ref="W7:W70" si="4">IF(V7,"公斤","")</f>
        <v>公斤</v>
      </c>
      <c r="X7" s="185" t="s">
        <v>90</v>
      </c>
      <c r="Y7" s="284">
        <v>0.05</v>
      </c>
      <c r="Z7" s="32" t="str">
        <f t="shared" ref="Z7:Z11" si="5">IF(Y7,"公斤","")</f>
        <v>公斤</v>
      </c>
      <c r="AA7" s="92" t="s">
        <v>115</v>
      </c>
      <c r="AB7" s="30">
        <v>5</v>
      </c>
      <c r="AC7" s="38" t="str">
        <f t="shared" ref="AC7:AC11" si="6">IF(AB7,"公斤","")</f>
        <v>公斤</v>
      </c>
      <c r="AD7" s="129" t="s">
        <v>138</v>
      </c>
      <c r="AE7" s="126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5" customHeight="1">
      <c r="A8" s="154">
        <v>45261</v>
      </c>
      <c r="B8" s="425"/>
      <c r="C8" s="425"/>
      <c r="D8" s="425"/>
      <c r="E8" s="425"/>
      <c r="F8" s="425"/>
      <c r="G8" s="425"/>
      <c r="H8" s="426"/>
      <c r="I8" s="164" t="s">
        <v>86</v>
      </c>
      <c r="J8" s="165">
        <v>0.4</v>
      </c>
      <c r="K8" s="32" t="str">
        <f t="shared" si="0"/>
        <v>公斤</v>
      </c>
      <c r="L8" s="184" t="s">
        <v>170</v>
      </c>
      <c r="M8" s="186">
        <v>3</v>
      </c>
      <c r="N8" s="32" t="str">
        <f t="shared" si="1"/>
        <v>公斤</v>
      </c>
      <c r="O8" s="224" t="s">
        <v>213</v>
      </c>
      <c r="P8" s="224">
        <v>1.5</v>
      </c>
      <c r="Q8" s="32" t="str">
        <f t="shared" si="2"/>
        <v>公斤</v>
      </c>
      <c r="R8" s="251" t="s">
        <v>206</v>
      </c>
      <c r="S8" s="250">
        <v>6</v>
      </c>
      <c r="T8" s="32" t="str">
        <f t="shared" si="3"/>
        <v>公斤</v>
      </c>
      <c r="U8" s="33" t="s">
        <v>28</v>
      </c>
      <c r="V8" s="33">
        <v>0.05</v>
      </c>
      <c r="W8" s="32" t="str">
        <f t="shared" si="4"/>
        <v>公斤</v>
      </c>
      <c r="X8" s="283" t="s">
        <v>274</v>
      </c>
      <c r="Y8" s="285">
        <v>1</v>
      </c>
      <c r="Z8" s="32" t="str">
        <f t="shared" si="5"/>
        <v>公斤</v>
      </c>
      <c r="AA8" s="30"/>
      <c r="AB8" s="30"/>
      <c r="AC8" s="38" t="str">
        <f t="shared" si="6"/>
        <v/>
      </c>
      <c r="AD8" s="126"/>
      <c r="AE8" s="126"/>
      <c r="AG8" s="7"/>
      <c r="AH8" s="7"/>
      <c r="AI8" s="7"/>
      <c r="AJ8" s="7"/>
      <c r="AK8" s="7"/>
      <c r="AL8" s="7"/>
      <c r="AM8" s="7"/>
      <c r="AN8" s="7"/>
      <c r="AO8" s="7"/>
    </row>
    <row r="9" spans="1:41" ht="15" customHeight="1">
      <c r="A9" s="153"/>
      <c r="B9" s="425"/>
      <c r="C9" s="425"/>
      <c r="D9" s="425"/>
      <c r="E9" s="425"/>
      <c r="F9" s="425"/>
      <c r="G9" s="425"/>
      <c r="H9" s="426"/>
      <c r="I9" s="164" t="s">
        <v>38</v>
      </c>
      <c r="J9" s="165">
        <v>1</v>
      </c>
      <c r="K9" s="32" t="str">
        <f t="shared" si="0"/>
        <v>公斤</v>
      </c>
      <c r="L9" s="184" t="s">
        <v>171</v>
      </c>
      <c r="M9" s="185">
        <v>1</v>
      </c>
      <c r="N9" s="32" t="str">
        <f t="shared" si="1"/>
        <v>公斤</v>
      </c>
      <c r="O9" s="224" t="s">
        <v>31</v>
      </c>
      <c r="P9" s="224">
        <v>1.5</v>
      </c>
      <c r="Q9" s="32" t="str">
        <f t="shared" si="2"/>
        <v>公斤</v>
      </c>
      <c r="R9" s="251" t="s">
        <v>28</v>
      </c>
      <c r="S9" s="250">
        <v>0.05</v>
      </c>
      <c r="T9" s="32" t="str">
        <f t="shared" si="3"/>
        <v>公斤</v>
      </c>
      <c r="U9" s="33"/>
      <c r="V9" s="33"/>
      <c r="W9" s="32" t="str">
        <f t="shared" si="4"/>
        <v/>
      </c>
      <c r="X9" s="185" t="s">
        <v>32</v>
      </c>
      <c r="Y9" s="284">
        <v>0.05</v>
      </c>
      <c r="Z9" s="32" t="str">
        <f t="shared" si="5"/>
        <v>公斤</v>
      </c>
      <c r="AA9" s="30"/>
      <c r="AB9" s="30"/>
      <c r="AC9" s="38" t="str">
        <f t="shared" si="6"/>
        <v/>
      </c>
      <c r="AD9" s="126"/>
      <c r="AE9" s="126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5" customHeight="1">
      <c r="A10" s="153"/>
      <c r="B10" s="425">
        <v>5.2</v>
      </c>
      <c r="C10" s="425">
        <v>2.8</v>
      </c>
      <c r="D10" s="425">
        <v>1.4</v>
      </c>
      <c r="E10" s="425">
        <v>3</v>
      </c>
      <c r="F10" s="425">
        <v>0</v>
      </c>
      <c r="G10" s="425">
        <v>0</v>
      </c>
      <c r="H10" s="426">
        <v>744</v>
      </c>
      <c r="I10" s="164"/>
      <c r="J10" s="165"/>
      <c r="K10" s="32" t="str">
        <f t="shared" si="0"/>
        <v/>
      </c>
      <c r="L10" s="184" t="s">
        <v>126</v>
      </c>
      <c r="M10" s="185">
        <v>2.5</v>
      </c>
      <c r="N10" s="32" t="str">
        <f t="shared" si="1"/>
        <v>公斤</v>
      </c>
      <c r="O10" s="224" t="s">
        <v>26</v>
      </c>
      <c r="P10" s="224">
        <v>0.5</v>
      </c>
      <c r="Q10" s="32" t="str">
        <f t="shared" si="2"/>
        <v>公斤</v>
      </c>
      <c r="R10" s="252"/>
      <c r="S10" s="249"/>
      <c r="T10" s="32" t="str">
        <f t="shared" si="3"/>
        <v/>
      </c>
      <c r="U10" s="33"/>
      <c r="V10" s="33"/>
      <c r="W10" s="32" t="str">
        <f t="shared" si="4"/>
        <v/>
      </c>
      <c r="X10" s="185"/>
      <c r="Y10" s="284"/>
      <c r="Z10" s="32" t="str">
        <f t="shared" si="5"/>
        <v/>
      </c>
      <c r="AA10" s="30"/>
      <c r="AB10" s="30"/>
      <c r="AC10" s="38" t="str">
        <f t="shared" si="6"/>
        <v/>
      </c>
      <c r="AD10" s="126"/>
      <c r="AE10" s="126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5" customHeight="1">
      <c r="A11" s="155"/>
      <c r="B11" s="425"/>
      <c r="C11" s="425"/>
      <c r="D11" s="425"/>
      <c r="E11" s="425"/>
      <c r="F11" s="425"/>
      <c r="G11" s="425"/>
      <c r="H11" s="426"/>
      <c r="I11" s="164"/>
      <c r="J11" s="165"/>
      <c r="K11" s="32" t="str">
        <f t="shared" si="0"/>
        <v/>
      </c>
      <c r="L11" s="187" t="s">
        <v>28</v>
      </c>
      <c r="M11" s="187">
        <v>0.01</v>
      </c>
      <c r="N11" s="32" t="str">
        <f t="shared" si="1"/>
        <v>公斤</v>
      </c>
      <c r="O11" s="225" t="s">
        <v>28</v>
      </c>
      <c r="P11" s="225">
        <v>0.01</v>
      </c>
      <c r="Q11" s="32" t="str">
        <f t="shared" si="2"/>
        <v>公斤</v>
      </c>
      <c r="R11" s="249"/>
      <c r="S11" s="249"/>
      <c r="T11" s="32" t="str">
        <f t="shared" si="3"/>
        <v/>
      </c>
      <c r="U11" s="33"/>
      <c r="V11" s="33"/>
      <c r="W11" s="32" t="str">
        <f t="shared" si="4"/>
        <v/>
      </c>
      <c r="X11" s="185"/>
      <c r="Y11" s="284"/>
      <c r="Z11" s="32" t="str">
        <f t="shared" si="5"/>
        <v/>
      </c>
      <c r="AA11" s="30"/>
      <c r="AB11" s="30"/>
      <c r="AC11" s="38" t="str">
        <f t="shared" si="6"/>
        <v/>
      </c>
      <c r="AD11" s="126"/>
      <c r="AE11" s="126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5" customHeight="1" thickBot="1">
      <c r="A12" s="156"/>
      <c r="B12" s="427"/>
      <c r="C12" s="427"/>
      <c r="D12" s="427"/>
      <c r="E12" s="427"/>
      <c r="F12" s="427"/>
      <c r="G12" s="427"/>
      <c r="H12" s="428"/>
      <c r="I12" s="166"/>
      <c r="J12" s="167"/>
      <c r="K12" s="40" t="str">
        <f>IF(J12,"公斤","")</f>
        <v/>
      </c>
      <c r="L12" s="188" t="s">
        <v>49</v>
      </c>
      <c r="M12" s="189"/>
      <c r="N12" s="40" t="str">
        <f>IF(M12,"公斤","")</f>
        <v/>
      </c>
      <c r="O12" s="226"/>
      <c r="P12" s="226"/>
      <c r="Q12" s="40" t="str">
        <f>IF(P12,"公斤","")</f>
        <v/>
      </c>
      <c r="R12" s="253"/>
      <c r="S12" s="253"/>
      <c r="T12" s="40" t="str">
        <f>IF(S12,"公斤","")</f>
        <v/>
      </c>
      <c r="U12" s="41"/>
      <c r="V12" s="41"/>
      <c r="W12" s="40" t="str">
        <f>IF(V12,"公斤","")</f>
        <v/>
      </c>
      <c r="X12" s="189"/>
      <c r="Y12" s="286"/>
      <c r="Z12" s="40" t="str">
        <f>IF(Y12,"公斤","")</f>
        <v/>
      </c>
      <c r="AA12" s="39"/>
      <c r="AB12" s="39"/>
      <c r="AC12" s="42" t="str">
        <f>IF(AB12,"公斤","")</f>
        <v/>
      </c>
      <c r="AD12" s="127"/>
      <c r="AE12" s="12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ht="15" customHeight="1">
      <c r="A13" s="152" t="s">
        <v>141</v>
      </c>
      <c r="B13" s="429">
        <v>5</v>
      </c>
      <c r="C13" s="429">
        <v>2.5</v>
      </c>
      <c r="D13" s="429">
        <v>2.9</v>
      </c>
      <c r="E13" s="429">
        <v>3</v>
      </c>
      <c r="F13" s="429">
        <v>0</v>
      </c>
      <c r="G13" s="429">
        <v>0</v>
      </c>
      <c r="H13" s="430">
        <v>746</v>
      </c>
      <c r="I13" s="517" t="s">
        <v>19</v>
      </c>
      <c r="J13" s="576"/>
      <c r="K13" s="36" t="str">
        <f>IF(J13,"公斤","")</f>
        <v/>
      </c>
      <c r="L13" s="136" t="s">
        <v>172</v>
      </c>
      <c r="M13" s="190"/>
      <c r="N13" s="36" t="str">
        <f t="shared" ref="N13:N76" si="7">IF(M13,"公斤","")</f>
        <v/>
      </c>
      <c r="O13" s="523" t="s">
        <v>214</v>
      </c>
      <c r="P13" s="524"/>
      <c r="Q13" s="36" t="str">
        <f t="shared" ref="Q13:Q76" si="8">IF(P13,"公斤","")</f>
        <v/>
      </c>
      <c r="R13" s="138" t="s">
        <v>253</v>
      </c>
      <c r="S13" s="254"/>
      <c r="T13" s="36" t="str">
        <f t="shared" ref="T13:T76" si="9">IF(S13,"公斤","")</f>
        <v/>
      </c>
      <c r="U13" s="53" t="s">
        <v>21</v>
      </c>
      <c r="V13" s="53"/>
      <c r="W13" s="36" t="str">
        <f t="shared" si="4"/>
        <v/>
      </c>
      <c r="X13" s="136" t="s">
        <v>275</v>
      </c>
      <c r="Y13" s="287"/>
      <c r="Z13" s="36" t="str">
        <f t="shared" ref="Z13:Z76" si="10">IF(Y13,"公斤","")</f>
        <v/>
      </c>
      <c r="AA13" s="90" t="s">
        <v>115</v>
      </c>
      <c r="AB13" s="91"/>
      <c r="AC13" s="122"/>
      <c r="AD13" s="125"/>
      <c r="AE13" s="128"/>
      <c r="AF13" s="43" t="str">
        <f>A13</f>
        <v>P1</v>
      </c>
      <c r="AG13" s="44" t="str">
        <f>I14&amp;" "&amp;I15&amp;" "&amp;I16&amp;" "&amp;I17&amp;" "&amp;I18&amp;" "&amp;I19</f>
        <v xml:space="preserve">米     </v>
      </c>
      <c r="AH13" s="44" t="str">
        <f>L14&amp;" "&amp;L15&amp;" "&amp;L16&amp;" "&amp;L17&amp;" "&amp;L18&amp;" "&amp;L19</f>
        <v xml:space="preserve">豬後腿肉 乾海帶 胡蘿蔔 大蒜  </v>
      </c>
      <c r="AI13" s="44" t="str">
        <f>O14&amp;" "&amp;O15&amp;" "&amp;O16&amp;" "&amp;O17&amp;" "&amp;O18&amp;" "&amp;O19</f>
        <v xml:space="preserve">時蔬 胡蘿蔔 小魚乾 大蒜  </v>
      </c>
      <c r="AJ13" s="44" t="str">
        <f>R14&amp;" "&amp;R15&amp;" "&amp;R16&amp;" "&amp;R17&amp;" "&amp;R18&amp;" "&amp;R19</f>
        <v xml:space="preserve">凍豆腐 韓式泡菜 結球白菜 大蒜  </v>
      </c>
      <c r="AK13" s="44" t="str">
        <f>U14&amp;" "&amp;U15&amp;" "&amp;U16&amp;" "&amp;U17&amp;" "&amp;U18&amp;" "&amp;U19</f>
        <v xml:space="preserve">蔬菜 大蒜    </v>
      </c>
      <c r="AL13" s="44" t="str">
        <f>X14&amp;" "&amp;X15&amp;" "&amp;X16&amp;" "&amp;X17&amp;" "&amp;X18&amp;" "&amp;X19</f>
        <v xml:space="preserve">金針菜乾 榨菜 豬大排 薑  </v>
      </c>
      <c r="AM13" s="44" t="str">
        <f>AA14&amp;" "&amp;AA15&amp;" "&amp;AA16&amp;" "&amp;AA17&amp;" "&amp;AA18&amp;" "&amp;AA19</f>
        <v xml:space="preserve">點心     </v>
      </c>
      <c r="AN13" s="44" t="str">
        <f>AD14&amp;" "&amp;AD15&amp;" "&amp;AD16&amp;" "&amp;AD17&amp;" "&amp;AD18&amp;" "&amp;AD19</f>
        <v xml:space="preserve">     </v>
      </c>
      <c r="AO13" s="44" t="str">
        <f>AE14&amp;" "&amp;AE15&amp;" "&amp;AE16&amp;" "&amp;AE17&amp;" "&amp;AE18&amp;" "&amp;AE19</f>
        <v xml:space="preserve">     </v>
      </c>
    </row>
    <row r="14" spans="1:41" ht="15" customHeight="1">
      <c r="A14" s="153"/>
      <c r="B14" s="425"/>
      <c r="C14" s="425"/>
      <c r="D14" s="425"/>
      <c r="E14" s="425"/>
      <c r="F14" s="425"/>
      <c r="G14" s="425"/>
      <c r="H14" s="426"/>
      <c r="I14" s="119" t="s">
        <v>22</v>
      </c>
      <c r="J14" s="8">
        <v>10</v>
      </c>
      <c r="K14" s="32" t="str">
        <f t="shared" ref="K14:K18" si="11">IF(J14,"公斤","")</f>
        <v>公斤</v>
      </c>
      <c r="L14" s="185" t="s">
        <v>29</v>
      </c>
      <c r="M14" s="185">
        <v>6.5</v>
      </c>
      <c r="N14" s="32" t="str">
        <f t="shared" si="7"/>
        <v>公斤</v>
      </c>
      <c r="O14" s="185" t="s">
        <v>206</v>
      </c>
      <c r="P14" s="227">
        <v>6.5</v>
      </c>
      <c r="Q14" s="32" t="str">
        <f t="shared" si="8"/>
        <v>公斤</v>
      </c>
      <c r="R14" s="185" t="s">
        <v>95</v>
      </c>
      <c r="S14" s="227">
        <v>4</v>
      </c>
      <c r="T14" s="32" t="str">
        <f t="shared" si="9"/>
        <v>公斤</v>
      </c>
      <c r="U14" s="33" t="s">
        <v>17</v>
      </c>
      <c r="V14" s="33">
        <v>7</v>
      </c>
      <c r="W14" s="32" t="str">
        <f t="shared" si="4"/>
        <v>公斤</v>
      </c>
      <c r="X14" s="107" t="s">
        <v>76</v>
      </c>
      <c r="Y14" s="288">
        <v>0.1</v>
      </c>
      <c r="Z14" s="32" t="str">
        <f t="shared" si="10"/>
        <v>公斤</v>
      </c>
      <c r="AA14" s="92" t="s">
        <v>115</v>
      </c>
      <c r="AB14" s="30">
        <v>5</v>
      </c>
      <c r="AC14" s="123" t="str">
        <f t="shared" ref="AC14:AC19" si="12">IF(AB14,"公斤","")</f>
        <v>公斤</v>
      </c>
      <c r="AD14" s="129"/>
      <c r="AE14" s="126"/>
      <c r="AF14" s="45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15" customHeight="1">
      <c r="A15" s="153"/>
      <c r="B15" s="425"/>
      <c r="C15" s="425"/>
      <c r="D15" s="425"/>
      <c r="E15" s="425"/>
      <c r="F15" s="425"/>
      <c r="G15" s="425"/>
      <c r="H15" s="426"/>
      <c r="I15" s="119"/>
      <c r="J15" s="8"/>
      <c r="K15" s="32" t="str">
        <f t="shared" si="11"/>
        <v/>
      </c>
      <c r="L15" s="107" t="s">
        <v>79</v>
      </c>
      <c r="M15" s="107">
        <v>1</v>
      </c>
      <c r="N15" s="32" t="str">
        <f t="shared" si="7"/>
        <v>公斤</v>
      </c>
      <c r="O15" s="227" t="s">
        <v>26</v>
      </c>
      <c r="P15" s="227">
        <v>0.5</v>
      </c>
      <c r="Q15" s="32" t="str">
        <f t="shared" si="8"/>
        <v>公斤</v>
      </c>
      <c r="R15" s="110" t="s">
        <v>118</v>
      </c>
      <c r="S15" s="110">
        <v>1</v>
      </c>
      <c r="T15" s="32" t="str">
        <f t="shared" si="9"/>
        <v>公斤</v>
      </c>
      <c r="U15" s="35" t="s">
        <v>28</v>
      </c>
      <c r="V15" s="35">
        <v>0.05</v>
      </c>
      <c r="W15" s="32" t="str">
        <f t="shared" si="4"/>
        <v>公斤</v>
      </c>
      <c r="X15" s="185" t="s">
        <v>276</v>
      </c>
      <c r="Y15" s="284">
        <v>1</v>
      </c>
      <c r="Z15" s="32" t="str">
        <f t="shared" si="10"/>
        <v>公斤</v>
      </c>
      <c r="AA15" s="30"/>
      <c r="AB15" s="30"/>
      <c r="AC15" s="123" t="str">
        <f t="shared" si="12"/>
        <v/>
      </c>
      <c r="AD15" s="126"/>
      <c r="AE15" s="126"/>
      <c r="AF15" s="45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5" customHeight="1">
      <c r="A16" s="154">
        <v>45264</v>
      </c>
      <c r="B16" s="425"/>
      <c r="C16" s="425"/>
      <c r="D16" s="425"/>
      <c r="E16" s="425"/>
      <c r="F16" s="425"/>
      <c r="G16" s="425"/>
      <c r="H16" s="426"/>
      <c r="I16" s="119"/>
      <c r="J16" s="8"/>
      <c r="K16" s="32" t="str">
        <f t="shared" si="11"/>
        <v/>
      </c>
      <c r="L16" s="107" t="s">
        <v>26</v>
      </c>
      <c r="M16" s="107">
        <v>0.5</v>
      </c>
      <c r="N16" s="32" t="str">
        <f t="shared" si="7"/>
        <v>公斤</v>
      </c>
      <c r="O16" s="185" t="s">
        <v>66</v>
      </c>
      <c r="P16" s="185">
        <v>0.2</v>
      </c>
      <c r="Q16" s="32" t="str">
        <f t="shared" si="8"/>
        <v>公斤</v>
      </c>
      <c r="R16" s="110" t="s">
        <v>40</v>
      </c>
      <c r="S16" s="110">
        <v>4</v>
      </c>
      <c r="T16" s="32" t="str">
        <f t="shared" si="9"/>
        <v>公斤</v>
      </c>
      <c r="U16" s="33"/>
      <c r="V16" s="33"/>
      <c r="W16" s="32" t="str">
        <f t="shared" si="4"/>
        <v/>
      </c>
      <c r="X16" s="198" t="s">
        <v>277</v>
      </c>
      <c r="Y16" s="289">
        <v>1</v>
      </c>
      <c r="Z16" s="32" t="str">
        <f t="shared" si="10"/>
        <v>公斤</v>
      </c>
      <c r="AA16" s="30"/>
      <c r="AB16" s="30"/>
      <c r="AC16" s="123" t="str">
        <f t="shared" si="12"/>
        <v/>
      </c>
      <c r="AD16" s="126"/>
      <c r="AE16" s="126"/>
      <c r="AF16" s="45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5" customHeight="1">
      <c r="A17" s="154"/>
      <c r="B17" s="425">
        <v>5</v>
      </c>
      <c r="C17" s="425">
        <v>2.4</v>
      </c>
      <c r="D17" s="425">
        <v>2.4</v>
      </c>
      <c r="E17" s="425">
        <v>3</v>
      </c>
      <c r="F17" s="425">
        <v>0</v>
      </c>
      <c r="G17" s="425">
        <v>0</v>
      </c>
      <c r="H17" s="426">
        <v>680</v>
      </c>
      <c r="I17" s="168"/>
      <c r="J17" s="105"/>
      <c r="K17" s="32" t="str">
        <f t="shared" si="11"/>
        <v/>
      </c>
      <c r="L17" s="107" t="s">
        <v>28</v>
      </c>
      <c r="M17" s="107">
        <v>0.05</v>
      </c>
      <c r="N17" s="32" t="str">
        <f t="shared" si="7"/>
        <v>公斤</v>
      </c>
      <c r="O17" s="227" t="s">
        <v>28</v>
      </c>
      <c r="P17" s="227">
        <v>0.05</v>
      </c>
      <c r="Q17" s="32" t="str">
        <f t="shared" si="8"/>
        <v>公斤</v>
      </c>
      <c r="R17" s="107" t="s">
        <v>28</v>
      </c>
      <c r="S17" s="107">
        <v>0.05</v>
      </c>
      <c r="T17" s="32" t="str">
        <f t="shared" si="9"/>
        <v>公斤</v>
      </c>
      <c r="U17" s="33"/>
      <c r="V17" s="33"/>
      <c r="W17" s="32" t="str">
        <f t="shared" si="4"/>
        <v/>
      </c>
      <c r="X17" s="107" t="s">
        <v>32</v>
      </c>
      <c r="Y17" s="288">
        <v>0.05</v>
      </c>
      <c r="Z17" s="32" t="str">
        <f t="shared" si="10"/>
        <v>公斤</v>
      </c>
      <c r="AA17" s="30"/>
      <c r="AB17" s="30"/>
      <c r="AC17" s="123" t="str">
        <f t="shared" si="12"/>
        <v/>
      </c>
      <c r="AD17" s="126"/>
      <c r="AE17" s="126"/>
      <c r="AF17" s="45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5" customHeight="1">
      <c r="A18" s="154"/>
      <c r="B18" s="425"/>
      <c r="C18" s="425"/>
      <c r="D18" s="425"/>
      <c r="E18" s="425"/>
      <c r="F18" s="425"/>
      <c r="G18" s="425"/>
      <c r="H18" s="426"/>
      <c r="I18" s="169"/>
      <c r="J18" s="30"/>
      <c r="K18" s="32" t="str">
        <f t="shared" si="11"/>
        <v/>
      </c>
      <c r="L18" s="108"/>
      <c r="M18" s="108"/>
      <c r="N18" s="32" t="str">
        <f t="shared" si="7"/>
        <v/>
      </c>
      <c r="O18" s="228"/>
      <c r="P18" s="228"/>
      <c r="Q18" s="32" t="str">
        <f t="shared" si="8"/>
        <v/>
      </c>
      <c r="R18" s="108"/>
      <c r="S18" s="108"/>
      <c r="T18" s="32" t="str">
        <f t="shared" si="9"/>
        <v/>
      </c>
      <c r="U18" s="33"/>
      <c r="V18" s="33"/>
      <c r="W18" s="32" t="str">
        <f t="shared" si="4"/>
        <v/>
      </c>
      <c r="X18" s="108"/>
      <c r="Y18" s="290"/>
      <c r="Z18" s="32" t="str">
        <f t="shared" si="10"/>
        <v/>
      </c>
      <c r="AA18" s="30"/>
      <c r="AB18" s="30"/>
      <c r="AC18" s="123" t="str">
        <f t="shared" si="12"/>
        <v/>
      </c>
      <c r="AD18" s="126"/>
      <c r="AE18" s="126"/>
      <c r="AF18" s="45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5" customHeight="1" thickBot="1">
      <c r="A19" s="157"/>
      <c r="B19" s="427"/>
      <c r="C19" s="427"/>
      <c r="D19" s="427"/>
      <c r="E19" s="427"/>
      <c r="F19" s="427"/>
      <c r="G19" s="427"/>
      <c r="H19" s="428"/>
      <c r="I19" s="170"/>
      <c r="J19" s="39"/>
      <c r="K19" s="40" t="str">
        <f>IF(J19,"公斤","")</f>
        <v/>
      </c>
      <c r="L19" s="167"/>
      <c r="M19" s="167"/>
      <c r="N19" s="40" t="str">
        <f t="shared" si="7"/>
        <v/>
      </c>
      <c r="O19" s="229"/>
      <c r="P19" s="229"/>
      <c r="Q19" s="40" t="str">
        <f t="shared" si="8"/>
        <v/>
      </c>
      <c r="R19" s="255"/>
      <c r="S19" s="255"/>
      <c r="T19" s="40" t="str">
        <f t="shared" si="9"/>
        <v/>
      </c>
      <c r="U19" s="41"/>
      <c r="V19" s="41"/>
      <c r="W19" s="40" t="str">
        <f t="shared" si="4"/>
        <v/>
      </c>
      <c r="X19" s="167"/>
      <c r="Y19" s="291"/>
      <c r="Z19" s="40" t="str">
        <f t="shared" si="10"/>
        <v/>
      </c>
      <c r="AA19" s="39"/>
      <c r="AB19" s="39"/>
      <c r="AC19" s="124" t="str">
        <f t="shared" si="12"/>
        <v/>
      </c>
      <c r="AD19" s="127"/>
      <c r="AE19" s="127"/>
      <c r="AF19" s="46"/>
      <c r="AG19" s="55"/>
      <c r="AH19" s="55"/>
      <c r="AI19" s="55"/>
      <c r="AJ19" s="55"/>
      <c r="AK19" s="55"/>
      <c r="AL19" s="55"/>
      <c r="AM19" s="7"/>
      <c r="AN19" s="14"/>
      <c r="AO19" s="14"/>
    </row>
    <row r="20" spans="1:41" ht="15" customHeight="1">
      <c r="A20" s="152" t="s">
        <v>142</v>
      </c>
      <c r="B20" s="429">
        <v>5.4</v>
      </c>
      <c r="C20" s="429">
        <v>3.5</v>
      </c>
      <c r="D20" s="429">
        <v>2</v>
      </c>
      <c r="E20" s="429">
        <v>3</v>
      </c>
      <c r="F20" s="429">
        <v>0</v>
      </c>
      <c r="G20" s="429">
        <v>0</v>
      </c>
      <c r="H20" s="430">
        <v>826</v>
      </c>
      <c r="I20" s="577" t="s">
        <v>33</v>
      </c>
      <c r="J20" s="578"/>
      <c r="K20" s="49" t="str">
        <f t="shared" ref="K20:K83" si="13">IF(J20,"公斤","")</f>
        <v/>
      </c>
      <c r="L20" s="579" t="s">
        <v>173</v>
      </c>
      <c r="M20" s="580"/>
      <c r="N20" s="49" t="str">
        <f t="shared" si="7"/>
        <v/>
      </c>
      <c r="O20" s="611" t="s">
        <v>215</v>
      </c>
      <c r="P20" s="568"/>
      <c r="Q20" s="49" t="str">
        <f t="shared" si="8"/>
        <v/>
      </c>
      <c r="R20" s="567" t="s">
        <v>254</v>
      </c>
      <c r="S20" s="568"/>
      <c r="T20" s="49" t="str">
        <f t="shared" si="9"/>
        <v/>
      </c>
      <c r="U20" s="53" t="s">
        <v>21</v>
      </c>
      <c r="V20" s="53"/>
      <c r="W20" s="49" t="str">
        <f t="shared" si="4"/>
        <v/>
      </c>
      <c r="X20" s="177" t="s">
        <v>278</v>
      </c>
      <c r="Y20" s="292"/>
      <c r="Z20" s="49" t="str">
        <f t="shared" si="10"/>
        <v/>
      </c>
      <c r="AA20" s="90" t="s">
        <v>115</v>
      </c>
      <c r="AB20" s="91"/>
      <c r="AC20" s="51" t="s">
        <v>116</v>
      </c>
      <c r="AD20" s="128"/>
      <c r="AE20" s="128"/>
      <c r="AF20" s="43" t="str">
        <f>A20</f>
        <v>P2</v>
      </c>
      <c r="AG20" s="44" t="str">
        <f>I21&amp;" "&amp;I22&amp;" "&amp;I23&amp;" "&amp;I24&amp;" "&amp;I25&amp;" "&amp;I26</f>
        <v xml:space="preserve">米 糙米    </v>
      </c>
      <c r="AH20" s="44" t="str">
        <f>L21&amp;" "&amp;L22&amp;" "&amp;L23&amp;" "&amp;L24&amp;" "&amp;L25&amp;" "&amp;L26</f>
        <v xml:space="preserve">魚排 胡椒鹽    </v>
      </c>
      <c r="AI20" s="44" t="str">
        <f>O21&amp;" "&amp;O22&amp;" "&amp;O23&amp;" "&amp;O24&amp;" "&amp;O25&amp;" "&amp;O26</f>
        <v xml:space="preserve">雞蛋 洋蔥 胡蘿蔔 大蒜  </v>
      </c>
      <c r="AJ20" s="44" t="str">
        <f>R21&amp;" "&amp;R22&amp;" "&amp;R23&amp;" "&amp;R24&amp;" "&amp;R25&amp;" "&amp;R26</f>
        <v>四角油豆腐 甜椒 時瓜 九層塔 薑 大蒜</v>
      </c>
      <c r="AK20" s="44" t="str">
        <f>U21&amp;" "&amp;U22&amp;" "&amp;U23&amp;" "&amp;U24&amp;" "&amp;U25&amp;" "&amp;U26</f>
        <v xml:space="preserve">蔬菜 大蒜    </v>
      </c>
      <c r="AL20" s="44" t="str">
        <f>X21&amp;" "&amp;X22&amp;" "&amp;X23&amp;" "&amp;X24&amp;" "&amp;X25&amp;" "&amp;X26</f>
        <v xml:space="preserve">小薏仁 蓮子 芡實 淮山 豬大排 </v>
      </c>
      <c r="AM20" s="44" t="str">
        <f>AA21&amp;" "&amp;AA22&amp;" "&amp;AA23&amp;" "&amp;AA24&amp;" "&amp;AA25&amp;" "&amp;AA26</f>
        <v xml:space="preserve">點心     </v>
      </c>
      <c r="AN20" s="44" t="str">
        <f>AD21&amp;" "&amp;AD22&amp;" "&amp;AD23&amp;" "&amp;AD24&amp;" "&amp;AD25&amp;" "&amp;AD26</f>
        <v xml:space="preserve">     </v>
      </c>
      <c r="AO20" s="44" t="str">
        <f>AE21&amp;" "&amp;AE22&amp;" "&amp;AE23&amp;" "&amp;AE24&amp;" "&amp;AE25&amp;" "&amp;AE26</f>
        <v xml:space="preserve">     </v>
      </c>
    </row>
    <row r="21" spans="1:41" ht="15" customHeight="1">
      <c r="A21" s="153"/>
      <c r="B21" s="425"/>
      <c r="C21" s="425"/>
      <c r="D21" s="425"/>
      <c r="E21" s="425"/>
      <c r="F21" s="425"/>
      <c r="G21" s="425"/>
      <c r="H21" s="426"/>
      <c r="I21" s="169" t="s">
        <v>22</v>
      </c>
      <c r="J21" s="30">
        <v>8</v>
      </c>
      <c r="K21" s="31" t="str">
        <f t="shared" si="13"/>
        <v>公斤</v>
      </c>
      <c r="L21" s="165" t="s">
        <v>174</v>
      </c>
      <c r="M21" s="192">
        <v>6.5</v>
      </c>
      <c r="N21" s="31" t="str">
        <f t="shared" si="7"/>
        <v>公斤</v>
      </c>
      <c r="O21" s="165" t="s">
        <v>36</v>
      </c>
      <c r="P21" s="165">
        <v>2.7</v>
      </c>
      <c r="Q21" s="31" t="str">
        <f t="shared" si="8"/>
        <v>公斤</v>
      </c>
      <c r="R21" s="34" t="s">
        <v>45</v>
      </c>
      <c r="S21" s="214">
        <v>5</v>
      </c>
      <c r="T21" s="31" t="str">
        <f t="shared" si="9"/>
        <v>公斤</v>
      </c>
      <c r="U21" s="33" t="s">
        <v>17</v>
      </c>
      <c r="V21" s="33">
        <v>7</v>
      </c>
      <c r="W21" s="31" t="str">
        <f t="shared" si="4"/>
        <v>公斤</v>
      </c>
      <c r="X21" s="165" t="s">
        <v>279</v>
      </c>
      <c r="Y21" s="293">
        <v>0.7</v>
      </c>
      <c r="Z21" s="31" t="str">
        <f t="shared" si="10"/>
        <v>公斤</v>
      </c>
      <c r="AA21" s="92" t="s">
        <v>115</v>
      </c>
      <c r="AB21" s="30">
        <v>5</v>
      </c>
      <c r="AC21" s="52" t="s">
        <v>13</v>
      </c>
      <c r="AD21" s="126"/>
      <c r="AE21" s="126"/>
      <c r="AF21" s="45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5" customHeight="1">
      <c r="A22" s="154">
        <v>45265</v>
      </c>
      <c r="B22" s="425"/>
      <c r="C22" s="425"/>
      <c r="D22" s="425"/>
      <c r="E22" s="425"/>
      <c r="F22" s="425"/>
      <c r="G22" s="425"/>
      <c r="H22" s="426"/>
      <c r="I22" s="169" t="s">
        <v>38</v>
      </c>
      <c r="J22" s="30">
        <v>2</v>
      </c>
      <c r="K22" s="32" t="str">
        <f t="shared" si="13"/>
        <v>公斤</v>
      </c>
      <c r="L22" s="165" t="s">
        <v>175</v>
      </c>
      <c r="M22" s="165"/>
      <c r="N22" s="32" t="str">
        <f t="shared" si="7"/>
        <v/>
      </c>
      <c r="O22" s="198" t="s">
        <v>216</v>
      </c>
      <c r="P22" s="198">
        <v>7</v>
      </c>
      <c r="Q22" s="32" t="str">
        <f t="shared" si="8"/>
        <v>公斤</v>
      </c>
      <c r="R22" s="256" t="s">
        <v>204</v>
      </c>
      <c r="S22" s="257">
        <v>1</v>
      </c>
      <c r="T22" s="32" t="str">
        <f t="shared" si="9"/>
        <v>公斤</v>
      </c>
      <c r="U22" s="35" t="s">
        <v>28</v>
      </c>
      <c r="V22" s="35">
        <v>0.05</v>
      </c>
      <c r="W22" s="32" t="str">
        <f t="shared" si="4"/>
        <v>公斤</v>
      </c>
      <c r="X22" s="165" t="s">
        <v>280</v>
      </c>
      <c r="Y22" s="293">
        <v>0.1</v>
      </c>
      <c r="Z22" s="32" t="str">
        <f t="shared" si="10"/>
        <v>公斤</v>
      </c>
      <c r="AA22" s="30"/>
      <c r="AB22" s="30"/>
      <c r="AC22" s="38" t="s">
        <v>116</v>
      </c>
      <c r="AD22" s="126"/>
      <c r="AE22" s="126"/>
      <c r="AF22" s="45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5" customHeight="1">
      <c r="A23" s="153"/>
      <c r="B23" s="425"/>
      <c r="C23" s="425"/>
      <c r="D23" s="425"/>
      <c r="E23" s="425"/>
      <c r="F23" s="425"/>
      <c r="G23" s="425"/>
      <c r="H23" s="426"/>
      <c r="I23" s="169"/>
      <c r="J23" s="30"/>
      <c r="K23" s="32" t="str">
        <f t="shared" si="13"/>
        <v/>
      </c>
      <c r="L23" s="165"/>
      <c r="M23" s="165"/>
      <c r="N23" s="32" t="str">
        <f t="shared" si="7"/>
        <v/>
      </c>
      <c r="O23" s="165" t="s">
        <v>26</v>
      </c>
      <c r="P23" s="165">
        <v>0.5</v>
      </c>
      <c r="Q23" s="32" t="str">
        <f t="shared" si="8"/>
        <v>公斤</v>
      </c>
      <c r="R23" s="256" t="s">
        <v>186</v>
      </c>
      <c r="S23" s="258">
        <v>2</v>
      </c>
      <c r="T23" s="32" t="str">
        <f t="shared" si="9"/>
        <v>公斤</v>
      </c>
      <c r="U23" s="33"/>
      <c r="V23" s="33"/>
      <c r="W23" s="32" t="str">
        <f t="shared" si="4"/>
        <v/>
      </c>
      <c r="X23" s="165" t="s">
        <v>281</v>
      </c>
      <c r="Y23" s="293">
        <v>0.1</v>
      </c>
      <c r="Z23" s="32" t="str">
        <f t="shared" si="10"/>
        <v>公斤</v>
      </c>
      <c r="AA23" s="30"/>
      <c r="AB23" s="30"/>
      <c r="AC23" s="38" t="s">
        <v>116</v>
      </c>
      <c r="AD23" s="126"/>
      <c r="AE23" s="126"/>
      <c r="AF23" s="45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5" customHeight="1">
      <c r="A24" s="153"/>
      <c r="B24" s="425">
        <v>5.4</v>
      </c>
      <c r="C24" s="425">
        <v>2.5</v>
      </c>
      <c r="D24" s="425">
        <v>1.8</v>
      </c>
      <c r="E24" s="425">
        <v>3</v>
      </c>
      <c r="F24" s="425">
        <v>0</v>
      </c>
      <c r="G24" s="425">
        <v>0</v>
      </c>
      <c r="H24" s="426">
        <v>746</v>
      </c>
      <c r="I24" s="169"/>
      <c r="J24" s="30"/>
      <c r="K24" s="32" t="str">
        <f t="shared" si="13"/>
        <v/>
      </c>
      <c r="L24" s="165"/>
      <c r="M24" s="165"/>
      <c r="N24" s="32" t="str">
        <f t="shared" si="7"/>
        <v/>
      </c>
      <c r="O24" s="165" t="s">
        <v>28</v>
      </c>
      <c r="P24" s="165">
        <v>0.05</v>
      </c>
      <c r="Q24" s="32" t="str">
        <f t="shared" si="8"/>
        <v>公斤</v>
      </c>
      <c r="R24" s="222" t="s">
        <v>227</v>
      </c>
      <c r="S24" s="259">
        <v>0.1</v>
      </c>
      <c r="T24" s="32" t="str">
        <f t="shared" si="9"/>
        <v>公斤</v>
      </c>
      <c r="U24" s="33"/>
      <c r="V24" s="33"/>
      <c r="W24" s="32" t="str">
        <f t="shared" si="4"/>
        <v/>
      </c>
      <c r="X24" s="165" t="s">
        <v>282</v>
      </c>
      <c r="Y24" s="293">
        <v>0.1</v>
      </c>
      <c r="Z24" s="32" t="str">
        <f t="shared" si="10"/>
        <v>公斤</v>
      </c>
      <c r="AA24" s="30"/>
      <c r="AB24" s="30"/>
      <c r="AC24" s="38" t="s">
        <v>116</v>
      </c>
      <c r="AD24" s="126"/>
      <c r="AE24" s="126"/>
      <c r="AF24" s="45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5" customHeight="1">
      <c r="A25" s="153"/>
      <c r="B25" s="425"/>
      <c r="C25" s="425"/>
      <c r="D25" s="425"/>
      <c r="E25" s="425"/>
      <c r="F25" s="425"/>
      <c r="G25" s="425"/>
      <c r="H25" s="426"/>
      <c r="I25" s="169"/>
      <c r="J25" s="30"/>
      <c r="K25" s="32" t="str">
        <f t="shared" si="13"/>
        <v/>
      </c>
      <c r="L25" s="118"/>
      <c r="M25" s="118"/>
      <c r="N25" s="32" t="str">
        <f t="shared" si="7"/>
        <v/>
      </c>
      <c r="O25" s="230"/>
      <c r="P25" s="230"/>
      <c r="Q25" s="32" t="str">
        <f t="shared" si="8"/>
        <v/>
      </c>
      <c r="R25" s="221" t="s">
        <v>32</v>
      </c>
      <c r="S25" s="259">
        <v>0.05</v>
      </c>
      <c r="T25" s="32" t="str">
        <f t="shared" si="9"/>
        <v>公斤</v>
      </c>
      <c r="U25" s="33"/>
      <c r="V25" s="33"/>
      <c r="W25" s="32" t="str">
        <f t="shared" si="4"/>
        <v/>
      </c>
      <c r="X25" s="198" t="s">
        <v>277</v>
      </c>
      <c r="Y25" s="289">
        <v>1</v>
      </c>
      <c r="Z25" s="32" t="str">
        <f t="shared" si="10"/>
        <v>公斤</v>
      </c>
      <c r="AA25" s="30"/>
      <c r="AB25" s="30"/>
      <c r="AC25" s="38" t="s">
        <v>116</v>
      </c>
      <c r="AD25" s="126"/>
      <c r="AE25" s="126"/>
      <c r="AF25" s="45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5" customHeight="1" thickBot="1">
      <c r="A26" s="153"/>
      <c r="B26" s="427"/>
      <c r="C26" s="427"/>
      <c r="D26" s="427"/>
      <c r="E26" s="427"/>
      <c r="F26" s="427"/>
      <c r="G26" s="427"/>
      <c r="H26" s="428"/>
      <c r="I26" s="170"/>
      <c r="J26" s="39"/>
      <c r="K26" s="40" t="str">
        <f t="shared" si="13"/>
        <v/>
      </c>
      <c r="L26" s="109"/>
      <c r="M26" s="178"/>
      <c r="N26" s="40" t="str">
        <f t="shared" si="7"/>
        <v/>
      </c>
      <c r="O26" s="167"/>
      <c r="P26" s="167"/>
      <c r="Q26" s="40" t="str">
        <f t="shared" si="8"/>
        <v/>
      </c>
      <c r="R26" s="260" t="s">
        <v>200</v>
      </c>
      <c r="S26" s="261">
        <v>0.05</v>
      </c>
      <c r="T26" s="40" t="str">
        <f t="shared" si="9"/>
        <v>公斤</v>
      </c>
      <c r="U26" s="41"/>
      <c r="V26" s="41"/>
      <c r="W26" s="40" t="str">
        <f t="shared" si="4"/>
        <v/>
      </c>
      <c r="X26" s="166"/>
      <c r="Y26" s="291"/>
      <c r="Z26" s="40" t="str">
        <f t="shared" si="10"/>
        <v/>
      </c>
      <c r="AA26" s="39"/>
      <c r="AB26" s="39"/>
      <c r="AC26" s="42" t="s">
        <v>116</v>
      </c>
      <c r="AD26" s="127"/>
      <c r="AE26" s="127"/>
      <c r="AF26" s="46"/>
      <c r="AG26" s="55"/>
      <c r="AH26" s="55"/>
      <c r="AI26" s="55"/>
      <c r="AJ26" s="55"/>
      <c r="AK26" s="55"/>
      <c r="AL26" s="55"/>
      <c r="AM26" s="7"/>
      <c r="AN26" s="14"/>
      <c r="AO26" s="14"/>
    </row>
    <row r="27" spans="1:41" ht="15" customHeight="1">
      <c r="A27" s="152" t="s">
        <v>143</v>
      </c>
      <c r="B27" s="429">
        <v>5</v>
      </c>
      <c r="C27" s="429">
        <v>4.5</v>
      </c>
      <c r="D27" s="429">
        <v>1.9</v>
      </c>
      <c r="E27" s="429">
        <v>3</v>
      </c>
      <c r="F27" s="429">
        <v>0</v>
      </c>
      <c r="G27" s="429">
        <v>0</v>
      </c>
      <c r="H27" s="430">
        <v>870</v>
      </c>
      <c r="I27" s="171" t="s">
        <v>164</v>
      </c>
      <c r="J27" s="172"/>
      <c r="K27" s="49" t="str">
        <f t="shared" si="13"/>
        <v/>
      </c>
      <c r="L27" s="581" t="s">
        <v>176</v>
      </c>
      <c r="M27" s="542"/>
      <c r="N27" s="49" t="str">
        <f t="shared" si="7"/>
        <v/>
      </c>
      <c r="O27" s="199" t="s">
        <v>217</v>
      </c>
      <c r="P27" s="231"/>
      <c r="Q27" s="49" t="str">
        <f t="shared" si="8"/>
        <v/>
      </c>
      <c r="R27" s="563" t="s">
        <v>64</v>
      </c>
      <c r="S27" s="551"/>
      <c r="T27" s="49" t="str">
        <f t="shared" si="9"/>
        <v/>
      </c>
      <c r="U27" s="53" t="s">
        <v>21</v>
      </c>
      <c r="V27" s="53"/>
      <c r="W27" s="49" t="str">
        <f t="shared" si="4"/>
        <v/>
      </c>
      <c r="X27" s="171" t="s">
        <v>283</v>
      </c>
      <c r="Y27" s="294"/>
      <c r="Z27" s="49" t="str">
        <f t="shared" si="10"/>
        <v/>
      </c>
      <c r="AA27" s="90" t="s">
        <v>115</v>
      </c>
      <c r="AB27" s="91"/>
      <c r="AC27" s="51" t="s">
        <v>116</v>
      </c>
      <c r="AD27" s="128"/>
      <c r="AE27" s="128"/>
      <c r="AF27" s="43" t="str">
        <f>A27</f>
        <v>P3</v>
      </c>
      <c r="AG27" s="44" t="str">
        <f>I28&amp;" "&amp;I29&amp;" "&amp;I30&amp;" "&amp;I31&amp;" "&amp;I32&amp;" "&amp;I33</f>
        <v xml:space="preserve">炊粉     </v>
      </c>
      <c r="AH27" s="44" t="str">
        <f>L28&amp;" "&amp;L29&amp;" "&amp;L30&amp;" "&amp;L31&amp;" "&amp;L32&amp;" "&amp;L33</f>
        <v xml:space="preserve">腿排 紅砂糖 醬油   </v>
      </c>
      <c r="AI27" s="44" t="str">
        <f>O28&amp;" "&amp;O29&amp;" "&amp;O30&amp;" "&amp;O31&amp;" "&amp;O32&amp;" "&amp;O33</f>
        <v xml:space="preserve">豬絞肉 南瓜 大蒜 油蔥酥  </v>
      </c>
      <c r="AJ27" s="44" t="str">
        <f>R28&amp;" "&amp;R29&amp;" "&amp;R30&amp;" "&amp;R31&amp;" "&amp;R32&amp;" "&amp;R33</f>
        <v xml:space="preserve">豆干 芝麻(熟)    </v>
      </c>
      <c r="AK27" s="44" t="str">
        <f>U28&amp;" "&amp;U29&amp;" "&amp;U30&amp;" "&amp;U31&amp;" "&amp;U32&amp;" "&amp;U33</f>
        <v xml:space="preserve">蔬菜 大蒜    </v>
      </c>
      <c r="AL27" s="44" t="str">
        <f>X28&amp;" "&amp;X29&amp;" "&amp;X30&amp;" "&amp;X31&amp;" "&amp;X32&amp;" "&amp;X33</f>
        <v xml:space="preserve">泡魷魚 脆筍 胡蘿蔔 大蒜 沙茶醬 </v>
      </c>
      <c r="AM27" s="44" t="str">
        <f>AA28&amp;" "&amp;AA29&amp;" "&amp;AA30&amp;" "&amp;AA31&amp;" "&amp;AA32&amp;" "&amp;AA33</f>
        <v xml:space="preserve">點心     </v>
      </c>
      <c r="AN27" s="44" t="str">
        <f>AD28&amp;" "&amp;AD29&amp;" "&amp;AD30&amp;" "&amp;AD31&amp;" "&amp;AD32&amp;" "&amp;AD33</f>
        <v xml:space="preserve">     </v>
      </c>
      <c r="AO27" s="44" t="str">
        <f>AE28&amp;" "&amp;AE29&amp;" "&amp;AE30&amp;" "&amp;AE31&amp;" "&amp;AE32&amp;" "&amp;AE33</f>
        <v xml:space="preserve">     </v>
      </c>
    </row>
    <row r="28" spans="1:41" ht="15" customHeight="1">
      <c r="A28" s="153"/>
      <c r="B28" s="425"/>
      <c r="C28" s="425"/>
      <c r="D28" s="425"/>
      <c r="E28" s="425"/>
      <c r="F28" s="425"/>
      <c r="G28" s="425"/>
      <c r="H28" s="426"/>
      <c r="I28" s="169" t="s">
        <v>165</v>
      </c>
      <c r="J28" s="30">
        <v>10</v>
      </c>
      <c r="K28" s="31" t="str">
        <f t="shared" si="13"/>
        <v>公斤</v>
      </c>
      <c r="L28" s="193" t="s">
        <v>177</v>
      </c>
      <c r="M28" s="194">
        <v>10</v>
      </c>
      <c r="N28" s="31" t="str">
        <f t="shared" si="7"/>
        <v>公斤</v>
      </c>
      <c r="O28" s="30" t="s">
        <v>23</v>
      </c>
      <c r="P28" s="30">
        <v>1.5</v>
      </c>
      <c r="Q28" s="31" t="str">
        <f t="shared" si="8"/>
        <v>公斤</v>
      </c>
      <c r="R28" s="198" t="s">
        <v>65</v>
      </c>
      <c r="S28" s="235">
        <v>5</v>
      </c>
      <c r="T28" s="31" t="str">
        <f t="shared" si="9"/>
        <v>公斤</v>
      </c>
      <c r="U28" s="33" t="s">
        <v>17</v>
      </c>
      <c r="V28" s="33">
        <v>7</v>
      </c>
      <c r="W28" s="31" t="str">
        <f t="shared" si="4"/>
        <v>公斤</v>
      </c>
      <c r="X28" s="206" t="s">
        <v>191</v>
      </c>
      <c r="Y28" s="295">
        <v>1.3</v>
      </c>
      <c r="Z28" s="31" t="str">
        <f t="shared" si="10"/>
        <v>公斤</v>
      </c>
      <c r="AA28" s="92" t="s">
        <v>115</v>
      </c>
      <c r="AB28" s="30">
        <v>5</v>
      </c>
      <c r="AC28" s="52" t="s">
        <v>13</v>
      </c>
      <c r="AD28" s="126"/>
      <c r="AE28" s="126"/>
      <c r="AF28" s="45"/>
      <c r="AG28" s="7"/>
      <c r="AH28" s="7"/>
      <c r="AI28" s="7"/>
      <c r="AJ28" s="7"/>
      <c r="AK28" s="7"/>
      <c r="AL28" s="7"/>
      <c r="AM28" s="7"/>
      <c r="AN28" s="7"/>
      <c r="AO28" s="7"/>
    </row>
    <row r="29" spans="1:41" ht="15" customHeight="1">
      <c r="A29" s="154">
        <v>45266</v>
      </c>
      <c r="B29" s="425"/>
      <c r="C29" s="425"/>
      <c r="D29" s="425"/>
      <c r="E29" s="425"/>
      <c r="F29" s="425"/>
      <c r="G29" s="425"/>
      <c r="H29" s="426"/>
      <c r="I29" s="169"/>
      <c r="J29" s="30"/>
      <c r="K29" s="32" t="str">
        <f t="shared" si="13"/>
        <v/>
      </c>
      <c r="L29" s="194" t="s">
        <v>120</v>
      </c>
      <c r="M29" s="194"/>
      <c r="N29" s="32" t="str">
        <f t="shared" si="7"/>
        <v/>
      </c>
      <c r="O29" s="196" t="s">
        <v>25</v>
      </c>
      <c r="P29" s="196">
        <v>5</v>
      </c>
      <c r="Q29" s="32" t="str">
        <f t="shared" si="8"/>
        <v>公斤</v>
      </c>
      <c r="R29" s="236" t="s">
        <v>100</v>
      </c>
      <c r="S29" s="236"/>
      <c r="T29" s="32" t="str">
        <f t="shared" si="9"/>
        <v/>
      </c>
      <c r="U29" s="35" t="s">
        <v>28</v>
      </c>
      <c r="V29" s="35">
        <v>0.05</v>
      </c>
      <c r="W29" s="32" t="str">
        <f t="shared" si="4"/>
        <v>公斤</v>
      </c>
      <c r="X29" s="164" t="s">
        <v>47</v>
      </c>
      <c r="Y29" s="296">
        <v>2</v>
      </c>
      <c r="Z29" s="32" t="str">
        <f t="shared" si="10"/>
        <v>公斤</v>
      </c>
      <c r="AA29" s="30"/>
      <c r="AB29" s="30"/>
      <c r="AC29" s="38" t="s">
        <v>116</v>
      </c>
      <c r="AD29" s="126"/>
      <c r="AE29" s="126"/>
      <c r="AF29" s="45"/>
      <c r="AG29" s="7"/>
      <c r="AH29" s="7"/>
      <c r="AI29" s="7"/>
      <c r="AJ29" s="7"/>
      <c r="AK29" s="7"/>
      <c r="AL29" s="7"/>
      <c r="AM29" s="7"/>
      <c r="AN29" s="7"/>
      <c r="AO29" s="7"/>
    </row>
    <row r="30" spans="1:41" ht="15" customHeight="1">
      <c r="A30" s="153"/>
      <c r="B30" s="425"/>
      <c r="C30" s="425"/>
      <c r="D30" s="425"/>
      <c r="E30" s="425"/>
      <c r="F30" s="425"/>
      <c r="G30" s="425"/>
      <c r="H30" s="426"/>
      <c r="I30" s="169"/>
      <c r="J30" s="30"/>
      <c r="K30" s="32" t="str">
        <f t="shared" si="13"/>
        <v/>
      </c>
      <c r="L30" s="194" t="s">
        <v>124</v>
      </c>
      <c r="M30" s="194"/>
      <c r="N30" s="32" t="str">
        <f t="shared" si="7"/>
        <v/>
      </c>
      <c r="O30" s="30" t="s">
        <v>28</v>
      </c>
      <c r="P30" s="30">
        <v>0.05</v>
      </c>
      <c r="Q30" s="32" t="str">
        <f t="shared" si="8"/>
        <v>公斤</v>
      </c>
      <c r="R30" s="236"/>
      <c r="S30" s="236"/>
      <c r="T30" s="32" t="str">
        <f t="shared" si="9"/>
        <v/>
      </c>
      <c r="U30" s="33"/>
      <c r="V30" s="33"/>
      <c r="W30" s="32" t="str">
        <f t="shared" si="4"/>
        <v/>
      </c>
      <c r="X30" s="169" t="s">
        <v>26</v>
      </c>
      <c r="Y30" s="288">
        <v>0.05</v>
      </c>
      <c r="Z30" s="32" t="str">
        <f t="shared" si="10"/>
        <v>公斤</v>
      </c>
      <c r="AA30" s="30"/>
      <c r="AB30" s="30"/>
      <c r="AC30" s="38" t="s">
        <v>116</v>
      </c>
      <c r="AD30" s="126"/>
      <c r="AE30" s="126"/>
      <c r="AF30" s="45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5" customHeight="1">
      <c r="A31" s="153"/>
      <c r="B31" s="425">
        <v>5</v>
      </c>
      <c r="C31" s="425">
        <v>2.8</v>
      </c>
      <c r="D31" s="425">
        <v>1.9</v>
      </c>
      <c r="E31" s="425">
        <v>3</v>
      </c>
      <c r="F31" s="425">
        <v>0</v>
      </c>
      <c r="G31" s="425">
        <v>0</v>
      </c>
      <c r="H31" s="426">
        <v>743</v>
      </c>
      <c r="I31" s="169"/>
      <c r="J31" s="30"/>
      <c r="K31" s="32" t="str">
        <f t="shared" si="13"/>
        <v/>
      </c>
      <c r="L31" s="194"/>
      <c r="M31" s="194"/>
      <c r="N31" s="32" t="str">
        <f t="shared" si="7"/>
        <v/>
      </c>
      <c r="O31" s="30" t="s">
        <v>218</v>
      </c>
      <c r="P31" s="30"/>
      <c r="Q31" s="32" t="str">
        <f t="shared" si="8"/>
        <v/>
      </c>
      <c r="R31" s="165"/>
      <c r="S31" s="165"/>
      <c r="T31" s="32" t="str">
        <f t="shared" si="9"/>
        <v/>
      </c>
      <c r="U31" s="33"/>
      <c r="V31" s="33"/>
      <c r="W31" s="32" t="str">
        <f t="shared" si="4"/>
        <v/>
      </c>
      <c r="X31" s="169" t="s">
        <v>28</v>
      </c>
      <c r="Y31" s="288"/>
      <c r="Z31" s="32" t="str">
        <f t="shared" si="10"/>
        <v/>
      </c>
      <c r="AA31" s="30"/>
      <c r="AB31" s="30"/>
      <c r="AC31" s="38" t="s">
        <v>116</v>
      </c>
      <c r="AD31" s="126"/>
      <c r="AE31" s="126"/>
      <c r="AF31" s="45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15" customHeight="1">
      <c r="A32" s="153"/>
      <c r="B32" s="425"/>
      <c r="C32" s="425"/>
      <c r="D32" s="425"/>
      <c r="E32" s="425"/>
      <c r="F32" s="425"/>
      <c r="G32" s="425"/>
      <c r="H32" s="426"/>
      <c r="I32" s="169"/>
      <c r="J32" s="30"/>
      <c r="K32" s="32" t="str">
        <f t="shared" si="13"/>
        <v/>
      </c>
      <c r="L32" s="194"/>
      <c r="M32" s="194"/>
      <c r="N32" s="32" t="str">
        <f t="shared" si="7"/>
        <v/>
      </c>
      <c r="O32" s="30"/>
      <c r="P32" s="30"/>
      <c r="Q32" s="32" t="str">
        <f t="shared" si="8"/>
        <v/>
      </c>
      <c r="R32" s="30"/>
      <c r="S32" s="165"/>
      <c r="T32" s="32" t="str">
        <f t="shared" si="9"/>
        <v/>
      </c>
      <c r="U32" s="33"/>
      <c r="V32" s="33"/>
      <c r="W32" s="32" t="str">
        <f t="shared" si="4"/>
        <v/>
      </c>
      <c r="X32" s="169" t="s">
        <v>55</v>
      </c>
      <c r="Y32" s="288"/>
      <c r="Z32" s="32" t="str">
        <f t="shared" si="10"/>
        <v/>
      </c>
      <c r="AA32" s="30"/>
      <c r="AB32" s="30"/>
      <c r="AC32" s="38" t="s">
        <v>116</v>
      </c>
      <c r="AD32" s="126"/>
      <c r="AE32" s="126"/>
      <c r="AF32" s="45"/>
      <c r="AG32" s="7"/>
      <c r="AH32" s="7"/>
      <c r="AI32" s="7"/>
      <c r="AJ32" s="7"/>
      <c r="AK32" s="7"/>
      <c r="AL32" s="7"/>
      <c r="AM32" s="7"/>
      <c r="AN32" s="7"/>
      <c r="AO32" s="7"/>
    </row>
    <row r="33" spans="1:41" ht="15" customHeight="1" thickBot="1">
      <c r="A33" s="156"/>
      <c r="B33" s="427"/>
      <c r="C33" s="427"/>
      <c r="D33" s="427"/>
      <c r="E33" s="427"/>
      <c r="F33" s="427"/>
      <c r="G33" s="427"/>
      <c r="H33" s="428"/>
      <c r="I33" s="170"/>
      <c r="J33" s="39"/>
      <c r="K33" s="40" t="str">
        <f t="shared" si="13"/>
        <v/>
      </c>
      <c r="L33" s="195"/>
      <c r="M33" s="195"/>
      <c r="N33" s="40" t="str">
        <f t="shared" si="7"/>
        <v/>
      </c>
      <c r="O33" s="39"/>
      <c r="P33" s="39"/>
      <c r="Q33" s="40" t="str">
        <f t="shared" si="8"/>
        <v/>
      </c>
      <c r="R33" s="262"/>
      <c r="S33" s="255"/>
      <c r="T33" s="40" t="str">
        <f t="shared" si="9"/>
        <v/>
      </c>
      <c r="U33" s="41"/>
      <c r="V33" s="41"/>
      <c r="W33" s="40" t="str">
        <f t="shared" si="4"/>
        <v/>
      </c>
      <c r="X33" s="170"/>
      <c r="Y33" s="297"/>
      <c r="Z33" s="40" t="str">
        <f t="shared" si="10"/>
        <v/>
      </c>
      <c r="AA33" s="39"/>
      <c r="AB33" s="39"/>
      <c r="AC33" s="42" t="s">
        <v>116</v>
      </c>
      <c r="AD33" s="127"/>
      <c r="AE33" s="127"/>
      <c r="AF33" s="46"/>
      <c r="AG33" s="55"/>
      <c r="AH33" s="55"/>
      <c r="AI33" s="55"/>
      <c r="AJ33" s="55"/>
      <c r="AK33" s="55"/>
      <c r="AL33" s="55"/>
      <c r="AM33" s="7"/>
      <c r="AN33" s="14"/>
      <c r="AO33" s="14"/>
    </row>
    <row r="34" spans="1:41" ht="15" customHeight="1">
      <c r="A34" s="158" t="s">
        <v>144</v>
      </c>
      <c r="B34" s="429">
        <v>6.1</v>
      </c>
      <c r="C34" s="429">
        <v>2.2999999999999998</v>
      </c>
      <c r="D34" s="429">
        <v>2.1</v>
      </c>
      <c r="E34" s="429">
        <v>3</v>
      </c>
      <c r="F34" s="429">
        <v>0</v>
      </c>
      <c r="G34" s="429">
        <v>0</v>
      </c>
      <c r="H34" s="430">
        <v>787</v>
      </c>
      <c r="I34" s="517" t="s">
        <v>33</v>
      </c>
      <c r="J34" s="559"/>
      <c r="K34" s="49" t="str">
        <f t="shared" si="13"/>
        <v/>
      </c>
      <c r="L34" s="582" t="s">
        <v>178</v>
      </c>
      <c r="M34" s="583"/>
      <c r="N34" s="49" t="str">
        <f t="shared" si="7"/>
        <v/>
      </c>
      <c r="O34" s="216" t="s">
        <v>121</v>
      </c>
      <c r="P34" s="91"/>
      <c r="Q34" s="49" t="str">
        <f t="shared" si="8"/>
        <v/>
      </c>
      <c r="R34" s="263" t="s">
        <v>255</v>
      </c>
      <c r="S34" s="263"/>
      <c r="T34" s="49" t="str">
        <f t="shared" si="9"/>
        <v/>
      </c>
      <c r="U34" s="53" t="s">
        <v>21</v>
      </c>
      <c r="V34" s="53"/>
      <c r="W34" s="49" t="str">
        <f t="shared" si="4"/>
        <v/>
      </c>
      <c r="X34" s="605" t="s">
        <v>284</v>
      </c>
      <c r="Y34" s="606"/>
      <c r="Z34" s="49" t="str">
        <f t="shared" si="10"/>
        <v/>
      </c>
      <c r="AA34" s="90" t="s">
        <v>115</v>
      </c>
      <c r="AB34" s="91"/>
      <c r="AC34" s="51" t="str">
        <f>IF(AB34,"公斤","")</f>
        <v/>
      </c>
      <c r="AD34" s="128"/>
      <c r="AE34" s="128"/>
      <c r="AF34" s="43" t="str">
        <f>A34</f>
        <v>P4</v>
      </c>
      <c r="AG34" s="44" t="str">
        <f>I35&amp;" "&amp;I36&amp;" "&amp;I37&amp;" "&amp;I38&amp;" "&amp;I39&amp;" "&amp;I40</f>
        <v xml:space="preserve">米 糙米    </v>
      </c>
      <c r="AH34" s="44" t="str">
        <f>L35&amp;" "&amp;L36&amp;" "&amp;L37&amp;" "&amp;L38&amp;" "&amp;L39&amp;" "&amp;L40</f>
        <v>豬絞肉 豆薯 洋蔥 大番茄 九層塔 大蒜</v>
      </c>
      <c r="AI34" s="44" t="str">
        <f>O35&amp;" "&amp;O36&amp;" "&amp;O37&amp;" "&amp;O38&amp;" "&amp;O39&amp;" "&amp;O40</f>
        <v xml:space="preserve">雞蛋 時蔬 川耳 大蒜  </v>
      </c>
      <c r="AJ34" s="44" t="str">
        <f>R35&amp;" "&amp;R36&amp;" "&amp;R37&amp;" "&amp;R38&amp;" "&amp;R39&amp;" "&amp;R40</f>
        <v xml:space="preserve">四角油豆腐 麻竹筍干 大蒜   </v>
      </c>
      <c r="AK34" s="44" t="str">
        <f>U35&amp;" "&amp;U36&amp;" "&amp;U37&amp;" "&amp;U38&amp;" "&amp;U39&amp;" "&amp;U40</f>
        <v xml:space="preserve">蔬菜 大蒜    </v>
      </c>
      <c r="AL34" s="44" t="str">
        <f>X35&amp;" "&amp;X36&amp;" "&amp;X37&amp;" "&amp;X38&amp;" "&amp;X39&amp;" "&amp;X40</f>
        <v xml:space="preserve">綠豆 地瓜圓 芋頭圓 紅砂糖  </v>
      </c>
      <c r="AM34" s="44" t="str">
        <f>AA35&amp;" "&amp;AA36&amp;" "&amp;AA37&amp;" "&amp;AA38&amp;" "&amp;AA39&amp;" "&amp;AA40</f>
        <v xml:space="preserve">點心     </v>
      </c>
      <c r="AN34" s="44" t="str">
        <f>AD35&amp;" "&amp;AD36&amp;" "&amp;AD37&amp;" "&amp;AD38&amp;" "&amp;AD39&amp;" "&amp;AD40</f>
        <v xml:space="preserve">     </v>
      </c>
      <c r="AO34" s="44" t="str">
        <f>AE35&amp;" "&amp;AE36&amp;" "&amp;AE37&amp;" "&amp;AE38&amp;" "&amp;AE39&amp;" "&amp;AE40</f>
        <v xml:space="preserve">     </v>
      </c>
    </row>
    <row r="35" spans="1:41" ht="15" customHeight="1">
      <c r="A35" s="153"/>
      <c r="B35" s="425"/>
      <c r="C35" s="425"/>
      <c r="D35" s="425"/>
      <c r="E35" s="425"/>
      <c r="F35" s="425"/>
      <c r="G35" s="425"/>
      <c r="H35" s="426"/>
      <c r="I35" s="119" t="s">
        <v>22</v>
      </c>
      <c r="J35" s="173">
        <v>8</v>
      </c>
      <c r="K35" s="31" t="str">
        <f t="shared" si="13"/>
        <v>公斤</v>
      </c>
      <c r="L35" s="196" t="s">
        <v>23</v>
      </c>
      <c r="M35" s="196">
        <v>6.5</v>
      </c>
      <c r="N35" s="31" t="str">
        <f t="shared" si="7"/>
        <v>公斤</v>
      </c>
      <c r="O35" s="165" t="s">
        <v>36</v>
      </c>
      <c r="P35" s="165">
        <v>2</v>
      </c>
      <c r="Q35" s="31" t="str">
        <f t="shared" si="8"/>
        <v>公斤</v>
      </c>
      <c r="R35" s="34" t="s">
        <v>45</v>
      </c>
      <c r="S35" s="30">
        <v>3</v>
      </c>
      <c r="T35" s="31" t="str">
        <f t="shared" si="9"/>
        <v>公斤</v>
      </c>
      <c r="U35" s="33" t="s">
        <v>17</v>
      </c>
      <c r="V35" s="33">
        <v>7</v>
      </c>
      <c r="W35" s="31" t="str">
        <f t="shared" si="4"/>
        <v>公斤</v>
      </c>
      <c r="X35" s="298" t="s">
        <v>285</v>
      </c>
      <c r="Y35" s="299">
        <v>1</v>
      </c>
      <c r="Z35" s="31" t="str">
        <f t="shared" si="10"/>
        <v>公斤</v>
      </c>
      <c r="AA35" s="92" t="s">
        <v>115</v>
      </c>
      <c r="AB35" s="30">
        <v>5</v>
      </c>
      <c r="AC35" s="38" t="str">
        <f t="shared" ref="AC35" si="14">IF(AB35,"公斤","")</f>
        <v>公斤</v>
      </c>
      <c r="AD35" s="126"/>
      <c r="AE35" s="126"/>
      <c r="AF35" s="45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15" customHeight="1">
      <c r="A36" s="154">
        <v>45267</v>
      </c>
      <c r="B36" s="425"/>
      <c r="C36" s="425"/>
      <c r="D36" s="425"/>
      <c r="E36" s="425"/>
      <c r="F36" s="425"/>
      <c r="G36" s="425"/>
      <c r="H36" s="426"/>
      <c r="I36" s="119" t="s">
        <v>38</v>
      </c>
      <c r="J36" s="173">
        <v>2</v>
      </c>
      <c r="K36" s="32" t="str">
        <f t="shared" si="13"/>
        <v>公斤</v>
      </c>
      <c r="L36" s="196" t="s">
        <v>179</v>
      </c>
      <c r="M36" s="196">
        <v>2</v>
      </c>
      <c r="N36" s="32" t="str">
        <f t="shared" si="7"/>
        <v>公斤</v>
      </c>
      <c r="O36" s="165" t="s">
        <v>206</v>
      </c>
      <c r="P36" s="165">
        <v>5</v>
      </c>
      <c r="Q36" s="32" t="str">
        <f t="shared" si="8"/>
        <v>公斤</v>
      </c>
      <c r="R36" s="196" t="s">
        <v>126</v>
      </c>
      <c r="S36" s="508">
        <v>3</v>
      </c>
      <c r="T36" s="32" t="str">
        <f t="shared" si="9"/>
        <v>公斤</v>
      </c>
      <c r="U36" s="35" t="s">
        <v>28</v>
      </c>
      <c r="V36" s="35">
        <v>0.05</v>
      </c>
      <c r="W36" s="32" t="str">
        <f t="shared" si="4"/>
        <v>公斤</v>
      </c>
      <c r="X36" s="211" t="s">
        <v>286</v>
      </c>
      <c r="Y36" s="299">
        <v>1</v>
      </c>
      <c r="Z36" s="32" t="str">
        <f t="shared" si="10"/>
        <v>公斤</v>
      </c>
      <c r="AA36" s="30"/>
      <c r="AB36" s="30"/>
      <c r="AC36" s="38" t="str">
        <f>IF(AB36,"公斤","")</f>
        <v/>
      </c>
      <c r="AD36" s="126"/>
      <c r="AE36" s="126"/>
      <c r="AF36" s="45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customHeight="1">
      <c r="A37" s="153"/>
      <c r="B37" s="425"/>
      <c r="C37" s="425"/>
      <c r="D37" s="425"/>
      <c r="E37" s="425"/>
      <c r="F37" s="425"/>
      <c r="G37" s="425"/>
      <c r="H37" s="426"/>
      <c r="I37" s="119"/>
      <c r="J37" s="173"/>
      <c r="K37" s="32" t="str">
        <f t="shared" si="13"/>
        <v/>
      </c>
      <c r="L37" s="196" t="s">
        <v>30</v>
      </c>
      <c r="M37" s="196">
        <v>2</v>
      </c>
      <c r="N37" s="32" t="str">
        <f t="shared" si="7"/>
        <v>公斤</v>
      </c>
      <c r="O37" s="165" t="s">
        <v>122</v>
      </c>
      <c r="P37" s="165">
        <v>0.1</v>
      </c>
      <c r="Q37" s="32" t="str">
        <f t="shared" si="8"/>
        <v>公斤</v>
      </c>
      <c r="R37" s="34" t="s">
        <v>28</v>
      </c>
      <c r="S37" s="34">
        <v>0.05</v>
      </c>
      <c r="T37" s="32" t="str">
        <f t="shared" si="9"/>
        <v>公斤</v>
      </c>
      <c r="U37" s="33"/>
      <c r="V37" s="33"/>
      <c r="W37" s="32" t="str">
        <f t="shared" si="4"/>
        <v/>
      </c>
      <c r="X37" s="211" t="s">
        <v>287</v>
      </c>
      <c r="Y37" s="299">
        <v>1</v>
      </c>
      <c r="Z37" s="32" t="str">
        <f t="shared" si="10"/>
        <v>公斤</v>
      </c>
      <c r="AA37" s="30"/>
      <c r="AB37" s="30"/>
      <c r="AC37" s="38" t="str">
        <f>IF(AB37,"公斤","")</f>
        <v/>
      </c>
      <c r="AD37" s="126"/>
      <c r="AE37" s="126"/>
      <c r="AF37" s="45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15" customHeight="1">
      <c r="A38" s="153"/>
      <c r="B38" s="425">
        <v>6.1</v>
      </c>
      <c r="C38" s="425">
        <v>1.9</v>
      </c>
      <c r="D38" s="425">
        <v>1.8</v>
      </c>
      <c r="E38" s="425">
        <v>3</v>
      </c>
      <c r="F38" s="425">
        <v>0</v>
      </c>
      <c r="G38" s="425">
        <v>0</v>
      </c>
      <c r="H38" s="426">
        <v>750</v>
      </c>
      <c r="I38" s="119"/>
      <c r="J38" s="173"/>
      <c r="K38" s="32" t="str">
        <f t="shared" si="13"/>
        <v/>
      </c>
      <c r="L38" s="30" t="s">
        <v>62</v>
      </c>
      <c r="M38" s="30">
        <v>1</v>
      </c>
      <c r="N38" s="32" t="str">
        <f t="shared" si="7"/>
        <v>公斤</v>
      </c>
      <c r="O38" s="165" t="s">
        <v>28</v>
      </c>
      <c r="P38" s="165">
        <v>0.05</v>
      </c>
      <c r="Q38" s="32" t="str">
        <f t="shared" si="8"/>
        <v>公斤</v>
      </c>
      <c r="R38" s="30"/>
      <c r="S38" s="30"/>
      <c r="T38" s="32" t="str">
        <f t="shared" si="9"/>
        <v/>
      </c>
      <c r="U38" s="33"/>
      <c r="V38" s="33"/>
      <c r="W38" s="32" t="str">
        <f t="shared" si="4"/>
        <v/>
      </c>
      <c r="X38" s="211" t="s">
        <v>120</v>
      </c>
      <c r="Y38" s="299">
        <v>1</v>
      </c>
      <c r="Z38" s="32" t="str">
        <f t="shared" si="10"/>
        <v>公斤</v>
      </c>
      <c r="AA38" s="30"/>
      <c r="AB38" s="30"/>
      <c r="AC38" s="38" t="str">
        <f>IF(AB38,"公斤","")</f>
        <v/>
      </c>
      <c r="AD38" s="126"/>
      <c r="AE38" s="126"/>
      <c r="AF38" s="45"/>
      <c r="AG38" s="7"/>
      <c r="AH38" s="7"/>
      <c r="AI38" s="7"/>
      <c r="AJ38" s="7"/>
      <c r="AK38" s="7"/>
      <c r="AL38" s="7"/>
      <c r="AM38" s="7"/>
      <c r="AN38" s="7"/>
      <c r="AO38" s="7"/>
    </row>
    <row r="39" spans="1:41" ht="15" customHeight="1">
      <c r="A39" s="153"/>
      <c r="B39" s="425"/>
      <c r="C39" s="425"/>
      <c r="D39" s="425"/>
      <c r="E39" s="425"/>
      <c r="F39" s="425"/>
      <c r="G39" s="425"/>
      <c r="H39" s="426"/>
      <c r="I39" s="119"/>
      <c r="J39" s="173"/>
      <c r="K39" s="32" t="str">
        <f t="shared" si="13"/>
        <v/>
      </c>
      <c r="L39" s="30" t="s">
        <v>63</v>
      </c>
      <c r="M39" s="30">
        <v>0.1</v>
      </c>
      <c r="N39" s="32" t="str">
        <f t="shared" si="7"/>
        <v>公斤</v>
      </c>
      <c r="O39" s="165"/>
      <c r="P39" s="165"/>
      <c r="Q39" s="32" t="str">
        <f t="shared" si="8"/>
        <v/>
      </c>
      <c r="R39" s="264"/>
      <c r="S39" s="265"/>
      <c r="T39" s="32" t="str">
        <f t="shared" si="9"/>
        <v/>
      </c>
      <c r="U39" s="33"/>
      <c r="V39" s="33"/>
      <c r="W39" s="32" t="str">
        <f t="shared" si="4"/>
        <v/>
      </c>
      <c r="X39" s="211"/>
      <c r="Y39" s="299"/>
      <c r="Z39" s="32" t="str">
        <f t="shared" si="10"/>
        <v/>
      </c>
      <c r="AA39" s="30"/>
      <c r="AB39" s="30"/>
      <c r="AC39" s="38" t="str">
        <f>IF(AB39,"公斤","")</f>
        <v/>
      </c>
      <c r="AD39" s="126"/>
      <c r="AE39" s="126"/>
      <c r="AF39" s="45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15" customHeight="1" thickBot="1">
      <c r="A40" s="156"/>
      <c r="B40" s="427"/>
      <c r="C40" s="427"/>
      <c r="D40" s="427"/>
      <c r="E40" s="427"/>
      <c r="F40" s="427"/>
      <c r="G40" s="427"/>
      <c r="H40" s="428"/>
      <c r="I40" s="120"/>
      <c r="J40" s="174"/>
      <c r="K40" s="40" t="str">
        <f t="shared" si="13"/>
        <v/>
      </c>
      <c r="L40" s="39" t="s">
        <v>28</v>
      </c>
      <c r="M40" s="39">
        <v>0.05</v>
      </c>
      <c r="N40" s="40" t="str">
        <f t="shared" si="7"/>
        <v>公斤</v>
      </c>
      <c r="O40" s="39"/>
      <c r="P40" s="39"/>
      <c r="Q40" s="40" t="str">
        <f t="shared" si="8"/>
        <v/>
      </c>
      <c r="R40" s="266"/>
      <c r="S40" s="267"/>
      <c r="T40" s="40" t="str">
        <f t="shared" si="9"/>
        <v/>
      </c>
      <c r="U40" s="41"/>
      <c r="V40" s="41"/>
      <c r="W40" s="40" t="str">
        <f t="shared" si="4"/>
        <v/>
      </c>
      <c r="X40" s="300"/>
      <c r="Y40" s="301"/>
      <c r="Z40" s="40" t="str">
        <f t="shared" si="10"/>
        <v/>
      </c>
      <c r="AA40" s="39"/>
      <c r="AB40" s="39"/>
      <c r="AC40" s="42" t="str">
        <f>IF(AB40,"公斤","")</f>
        <v/>
      </c>
      <c r="AD40" s="127"/>
      <c r="AE40" s="127"/>
      <c r="AF40" s="46"/>
      <c r="AG40" s="55"/>
      <c r="AH40" s="55"/>
      <c r="AI40" s="55"/>
      <c r="AJ40" s="55"/>
      <c r="AK40" s="55"/>
      <c r="AL40" s="55"/>
      <c r="AM40" s="55"/>
      <c r="AN40" s="14"/>
      <c r="AO40" s="14"/>
    </row>
    <row r="41" spans="1:41" ht="15" customHeight="1">
      <c r="A41" s="152" t="s">
        <v>145</v>
      </c>
      <c r="B41" s="429">
        <v>5.9</v>
      </c>
      <c r="C41" s="429">
        <v>2.7</v>
      </c>
      <c r="D41" s="429">
        <v>2.4</v>
      </c>
      <c r="E41" s="429">
        <v>3</v>
      </c>
      <c r="F41" s="429">
        <v>0</v>
      </c>
      <c r="G41" s="429">
        <v>0</v>
      </c>
      <c r="H41" s="430">
        <v>811</v>
      </c>
      <c r="I41" s="517" t="s">
        <v>166</v>
      </c>
      <c r="J41" s="559"/>
      <c r="K41" s="49" t="str">
        <f t="shared" si="13"/>
        <v/>
      </c>
      <c r="L41" s="584" t="s">
        <v>180</v>
      </c>
      <c r="M41" s="585"/>
      <c r="N41" s="49" t="str">
        <f t="shared" si="7"/>
        <v/>
      </c>
      <c r="O41" s="534" t="s">
        <v>219</v>
      </c>
      <c r="P41" s="538"/>
      <c r="Q41" s="49" t="str">
        <f t="shared" si="8"/>
        <v/>
      </c>
      <c r="R41" s="569" t="s">
        <v>256</v>
      </c>
      <c r="S41" s="570"/>
      <c r="T41" s="49" t="str">
        <f t="shared" si="9"/>
        <v/>
      </c>
      <c r="U41" s="53" t="s">
        <v>21</v>
      </c>
      <c r="V41" s="53"/>
      <c r="W41" s="49" t="str">
        <f t="shared" si="4"/>
        <v/>
      </c>
      <c r="X41" s="607" t="s">
        <v>89</v>
      </c>
      <c r="Y41" s="543"/>
      <c r="Z41" s="49" t="str">
        <f t="shared" si="10"/>
        <v/>
      </c>
      <c r="AA41" s="90" t="s">
        <v>115</v>
      </c>
      <c r="AB41" s="91"/>
      <c r="AC41" s="37"/>
      <c r="AD41" s="125" t="s">
        <v>138</v>
      </c>
      <c r="AE41" s="128"/>
      <c r="AF41" s="43" t="str">
        <f>A41</f>
        <v>P5</v>
      </c>
      <c r="AG41" s="44" t="str">
        <f>I42&amp;" "&amp;I43&amp;" "&amp;I44&amp;" "&amp;I45&amp;" "&amp;I46&amp;" "&amp;I47</f>
        <v xml:space="preserve">米 紅藜 糙米   </v>
      </c>
      <c r="AH41" s="44" t="str">
        <f>L42&amp;" "&amp;L43&amp;" "&amp;L44&amp;" "&amp;L45&amp;" "&amp;L46&amp;" "&amp;L47</f>
        <v>鮮魚丁 阿根廷魷 杏鮑菇 胡蘿蔔 九層塔 大蒜</v>
      </c>
      <c r="AI41" s="44" t="str">
        <f>O42&amp;" "&amp;O43&amp;" "&amp;O44&amp;" "&amp;O45&amp;" "&amp;O46&amp;" "&amp;O47</f>
        <v>年糕 豬後腿肉 結球白菜 雞蛋 乾香菇 大蒜</v>
      </c>
      <c r="AJ41" s="44" t="str">
        <f>R42&amp;" "&amp;R43&amp;" "&amp;R44&amp;" "&amp;R45&amp;" "&amp;R46&amp;" "&amp;R47</f>
        <v xml:space="preserve">冷凍花椰菜 培根 大蒜   </v>
      </c>
      <c r="AK41" s="44" t="str">
        <f>U42&amp;" "&amp;U43&amp;" "&amp;U44&amp;" "&amp;U45&amp;" "&amp;U46&amp;" "&amp;U47</f>
        <v xml:space="preserve">蔬菜 大蒜    </v>
      </c>
      <c r="AL41" s="44" t="str">
        <f>X42&amp;" "&amp;X43&amp;" "&amp;X44&amp;" "&amp;X45&amp;" "&amp;X46&amp;" "&amp;X47</f>
        <v xml:space="preserve">時蔬 豬大排 薑   </v>
      </c>
      <c r="AM41" s="44" t="str">
        <f>AA42&amp;" "&amp;AA43&amp;" "&amp;AA44&amp;" "&amp;AA45&amp;" "&amp;AA46&amp;" "&amp;AA47</f>
        <v xml:space="preserve">點心     </v>
      </c>
      <c r="AN41" s="44" t="str">
        <f>AD42&amp;" "&amp;AD43&amp;" "&amp;AD44&amp;" "&amp;AD45&amp;" "&amp;AD46&amp;" "&amp;AD47</f>
        <v xml:space="preserve">有機豆奶     </v>
      </c>
      <c r="AO41" s="44" t="str">
        <f>AE42&amp;" "&amp;AE43&amp;" "&amp;AE44&amp;" "&amp;AE45&amp;" "&amp;AE46&amp;" "&amp;AE47</f>
        <v xml:space="preserve">     </v>
      </c>
    </row>
    <row r="42" spans="1:41" ht="15" customHeight="1">
      <c r="A42" s="153"/>
      <c r="B42" s="425"/>
      <c r="C42" s="425"/>
      <c r="D42" s="425"/>
      <c r="E42" s="425"/>
      <c r="F42" s="425"/>
      <c r="G42" s="425"/>
      <c r="H42" s="426"/>
      <c r="I42" s="115" t="s">
        <v>22</v>
      </c>
      <c r="J42" s="175">
        <v>8</v>
      </c>
      <c r="K42" s="31" t="str">
        <f t="shared" si="13"/>
        <v>公斤</v>
      </c>
      <c r="L42" s="185" t="s">
        <v>181</v>
      </c>
      <c r="M42" s="185">
        <v>4.5</v>
      </c>
      <c r="N42" s="31" t="str">
        <f t="shared" si="7"/>
        <v>公斤</v>
      </c>
      <c r="O42" s="214" t="s">
        <v>220</v>
      </c>
      <c r="P42" s="214">
        <v>2</v>
      </c>
      <c r="Q42" s="31" t="str">
        <f t="shared" si="8"/>
        <v>公斤</v>
      </c>
      <c r="R42" s="182" t="s">
        <v>52</v>
      </c>
      <c r="S42" s="268">
        <v>5</v>
      </c>
      <c r="T42" s="31" t="str">
        <f t="shared" si="9"/>
        <v>公斤</v>
      </c>
      <c r="U42" s="33" t="s">
        <v>17</v>
      </c>
      <c r="V42" s="33">
        <v>7</v>
      </c>
      <c r="W42" s="31" t="str">
        <f t="shared" si="4"/>
        <v>公斤</v>
      </c>
      <c r="X42" s="221" t="s">
        <v>21</v>
      </c>
      <c r="Y42" s="296">
        <v>3</v>
      </c>
      <c r="Z42" s="31" t="str">
        <f t="shared" si="10"/>
        <v>公斤</v>
      </c>
      <c r="AA42" s="92" t="s">
        <v>115</v>
      </c>
      <c r="AB42" s="30">
        <v>5</v>
      </c>
      <c r="AC42" s="38" t="str">
        <f t="shared" ref="AC42" si="15">IF(AB42,"公斤","")</f>
        <v>公斤</v>
      </c>
      <c r="AD42" s="129" t="s">
        <v>138</v>
      </c>
      <c r="AE42" s="126"/>
      <c r="AF42" s="45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15" customHeight="1">
      <c r="A43" s="154">
        <v>45268</v>
      </c>
      <c r="B43" s="425"/>
      <c r="C43" s="425"/>
      <c r="D43" s="425"/>
      <c r="E43" s="425"/>
      <c r="F43" s="425"/>
      <c r="G43" s="425"/>
      <c r="H43" s="426"/>
      <c r="I43" s="115" t="s">
        <v>59</v>
      </c>
      <c r="J43" s="175">
        <v>0.1</v>
      </c>
      <c r="K43" s="32" t="str">
        <f t="shared" si="13"/>
        <v>公斤</v>
      </c>
      <c r="L43" s="198" t="s">
        <v>182</v>
      </c>
      <c r="M43" s="198">
        <v>3</v>
      </c>
      <c r="N43" s="32" t="str">
        <f t="shared" si="7"/>
        <v>公斤</v>
      </c>
      <c r="O43" s="214" t="s">
        <v>221</v>
      </c>
      <c r="P43" s="214">
        <v>0.5</v>
      </c>
      <c r="Q43" s="32" t="str">
        <f t="shared" si="8"/>
        <v>公斤</v>
      </c>
      <c r="R43" s="111" t="s">
        <v>257</v>
      </c>
      <c r="S43" s="111">
        <v>0.3</v>
      </c>
      <c r="T43" s="32" t="str">
        <f t="shared" si="9"/>
        <v>公斤</v>
      </c>
      <c r="U43" s="35" t="s">
        <v>28</v>
      </c>
      <c r="V43" s="35">
        <v>0.05</v>
      </c>
      <c r="W43" s="32" t="str">
        <f t="shared" si="4"/>
        <v>公斤</v>
      </c>
      <c r="X43" s="205" t="s">
        <v>277</v>
      </c>
      <c r="Y43" s="295">
        <v>1</v>
      </c>
      <c r="Z43" s="32" t="str">
        <f t="shared" si="10"/>
        <v>公斤</v>
      </c>
      <c r="AA43" s="30"/>
      <c r="AB43" s="30"/>
      <c r="AC43" s="38" t="str">
        <f t="shared" ref="AC43:AC69" si="16">IF(AB43,"公斤","")</f>
        <v/>
      </c>
      <c r="AD43" s="126"/>
      <c r="AE43" s="126"/>
      <c r="AF43" s="45"/>
      <c r="AG43" s="7"/>
      <c r="AH43" s="7"/>
      <c r="AI43" s="7"/>
      <c r="AJ43" s="7"/>
      <c r="AK43" s="7"/>
      <c r="AL43" s="7"/>
      <c r="AM43" s="7"/>
      <c r="AN43" s="7"/>
      <c r="AO43" s="7"/>
    </row>
    <row r="44" spans="1:41" ht="15" customHeight="1">
      <c r="A44" s="153"/>
      <c r="B44" s="425"/>
      <c r="C44" s="425"/>
      <c r="D44" s="425"/>
      <c r="E44" s="425"/>
      <c r="F44" s="425"/>
      <c r="G44" s="425"/>
      <c r="H44" s="426"/>
      <c r="I44" s="115" t="s">
        <v>38</v>
      </c>
      <c r="J44" s="175">
        <v>2</v>
      </c>
      <c r="K44" s="32" t="str">
        <f t="shared" si="13"/>
        <v>公斤</v>
      </c>
      <c r="L44" s="194" t="s">
        <v>80</v>
      </c>
      <c r="M44" s="194">
        <v>2</v>
      </c>
      <c r="N44" s="32" t="str">
        <f t="shared" si="7"/>
        <v>公斤</v>
      </c>
      <c r="O44" s="214" t="s">
        <v>222</v>
      </c>
      <c r="P44" s="214">
        <v>4</v>
      </c>
      <c r="Q44" s="32" t="str">
        <f t="shared" si="8"/>
        <v>公斤</v>
      </c>
      <c r="R44" s="182" t="s">
        <v>28</v>
      </c>
      <c r="S44" s="182">
        <v>0.05</v>
      </c>
      <c r="T44" s="32" t="str">
        <f t="shared" si="9"/>
        <v>公斤</v>
      </c>
      <c r="U44" s="33"/>
      <c r="V44" s="33"/>
      <c r="W44" s="32" t="str">
        <f t="shared" si="4"/>
        <v/>
      </c>
      <c r="X44" s="221" t="s">
        <v>32</v>
      </c>
      <c r="Y44" s="296">
        <v>0.05</v>
      </c>
      <c r="Z44" s="32" t="str">
        <f t="shared" si="10"/>
        <v>公斤</v>
      </c>
      <c r="AA44" s="30"/>
      <c r="AB44" s="30"/>
      <c r="AC44" s="38" t="str">
        <f t="shared" si="16"/>
        <v/>
      </c>
      <c r="AD44" s="126"/>
      <c r="AE44" s="126"/>
      <c r="AF44" s="45"/>
      <c r="AG44" s="7"/>
      <c r="AH44" s="7"/>
      <c r="AI44" s="7"/>
      <c r="AJ44" s="7"/>
      <c r="AK44" s="7"/>
      <c r="AL44" s="7"/>
      <c r="AM44" s="7"/>
      <c r="AN44" s="7"/>
      <c r="AO44" s="7"/>
    </row>
    <row r="45" spans="1:41" ht="15" customHeight="1">
      <c r="A45" s="153"/>
      <c r="B45" s="425">
        <v>5.9</v>
      </c>
      <c r="C45" s="425">
        <v>2.6</v>
      </c>
      <c r="D45" s="425">
        <v>1.9</v>
      </c>
      <c r="E45" s="425">
        <v>3</v>
      </c>
      <c r="F45" s="425">
        <v>0</v>
      </c>
      <c r="G45" s="425">
        <v>0</v>
      </c>
      <c r="H45" s="426">
        <v>791</v>
      </c>
      <c r="I45" s="115"/>
      <c r="J45" s="175"/>
      <c r="K45" s="32" t="str">
        <f t="shared" si="13"/>
        <v/>
      </c>
      <c r="L45" s="194" t="s">
        <v>26</v>
      </c>
      <c r="M45" s="194">
        <v>0.5</v>
      </c>
      <c r="N45" s="32" t="str">
        <f t="shared" si="7"/>
        <v>公斤</v>
      </c>
      <c r="O45" s="214" t="s">
        <v>223</v>
      </c>
      <c r="P45" s="214">
        <v>0.3</v>
      </c>
      <c r="Q45" s="32" t="str">
        <f t="shared" si="8"/>
        <v>公斤</v>
      </c>
      <c r="R45" s="182"/>
      <c r="S45" s="182"/>
      <c r="T45" s="32" t="str">
        <f t="shared" si="9"/>
        <v/>
      </c>
      <c r="U45" s="33"/>
      <c r="V45" s="33"/>
      <c r="W45" s="32" t="str">
        <f t="shared" si="4"/>
        <v/>
      </c>
      <c r="X45" s="221"/>
      <c r="Y45" s="296"/>
      <c r="Z45" s="32" t="str">
        <f t="shared" si="10"/>
        <v/>
      </c>
      <c r="AA45" s="30"/>
      <c r="AB45" s="30"/>
      <c r="AC45" s="38" t="str">
        <f t="shared" si="16"/>
        <v/>
      </c>
      <c r="AD45" s="126"/>
      <c r="AE45" s="126"/>
      <c r="AF45" s="45"/>
      <c r="AG45" s="7"/>
      <c r="AH45" s="7"/>
      <c r="AI45" s="7"/>
      <c r="AJ45" s="7"/>
      <c r="AK45" s="7"/>
      <c r="AL45" s="7"/>
      <c r="AM45" s="7"/>
      <c r="AN45" s="7"/>
      <c r="AO45" s="7"/>
    </row>
    <row r="46" spans="1:41" ht="15" customHeight="1">
      <c r="A46" s="153"/>
      <c r="B46" s="425"/>
      <c r="C46" s="425"/>
      <c r="D46" s="425"/>
      <c r="E46" s="425"/>
      <c r="F46" s="425"/>
      <c r="G46" s="425"/>
      <c r="H46" s="426"/>
      <c r="I46" s="115"/>
      <c r="J46" s="175"/>
      <c r="K46" s="32" t="str">
        <f t="shared" si="13"/>
        <v/>
      </c>
      <c r="L46" s="185" t="s">
        <v>63</v>
      </c>
      <c r="M46" s="185">
        <v>0.01</v>
      </c>
      <c r="N46" s="32" t="str">
        <f t="shared" si="7"/>
        <v>公斤</v>
      </c>
      <c r="O46" s="213" t="s">
        <v>224</v>
      </c>
      <c r="P46" s="214">
        <v>0.02</v>
      </c>
      <c r="Q46" s="32" t="str">
        <f t="shared" si="8"/>
        <v>公斤</v>
      </c>
      <c r="R46" s="115"/>
      <c r="S46" s="107"/>
      <c r="T46" s="32" t="str">
        <f t="shared" si="9"/>
        <v/>
      </c>
      <c r="U46" s="33"/>
      <c r="V46" s="33"/>
      <c r="W46" s="32" t="str">
        <f t="shared" si="4"/>
        <v/>
      </c>
      <c r="X46" s="107"/>
      <c r="Y46" s="288"/>
      <c r="Z46" s="32" t="str">
        <f t="shared" si="10"/>
        <v/>
      </c>
      <c r="AA46" s="30"/>
      <c r="AB46" s="30"/>
      <c r="AC46" s="38" t="str">
        <f t="shared" si="16"/>
        <v/>
      </c>
      <c r="AD46" s="126"/>
      <c r="AE46" s="126"/>
      <c r="AF46" s="45"/>
      <c r="AG46" s="7"/>
      <c r="AH46" s="7"/>
      <c r="AI46" s="7"/>
      <c r="AJ46" s="7"/>
      <c r="AK46" s="7"/>
      <c r="AL46" s="7"/>
      <c r="AM46" s="7"/>
      <c r="AN46" s="7"/>
      <c r="AO46" s="7"/>
    </row>
    <row r="47" spans="1:41" ht="15" customHeight="1" thickBot="1">
      <c r="A47" s="156"/>
      <c r="B47" s="427"/>
      <c r="C47" s="427"/>
      <c r="D47" s="427"/>
      <c r="E47" s="427"/>
      <c r="F47" s="427"/>
      <c r="G47" s="427"/>
      <c r="H47" s="428"/>
      <c r="I47" s="116"/>
      <c r="J47" s="109"/>
      <c r="K47" s="40" t="str">
        <f t="shared" si="13"/>
        <v/>
      </c>
      <c r="L47" s="185" t="s">
        <v>28</v>
      </c>
      <c r="M47" s="185">
        <v>0.05</v>
      </c>
      <c r="N47" s="40" t="str">
        <f t="shared" si="7"/>
        <v>公斤</v>
      </c>
      <c r="O47" s="232" t="s">
        <v>200</v>
      </c>
      <c r="P47" s="232">
        <v>0.05</v>
      </c>
      <c r="Q47" s="40" t="str">
        <f t="shared" si="8"/>
        <v>公斤</v>
      </c>
      <c r="R47" s="117"/>
      <c r="S47" s="117"/>
      <c r="T47" s="40" t="str">
        <f t="shared" si="9"/>
        <v/>
      </c>
      <c r="U47" s="41"/>
      <c r="V47" s="41"/>
      <c r="W47" s="40" t="str">
        <f t="shared" si="4"/>
        <v/>
      </c>
      <c r="X47" s="109"/>
      <c r="Y47" s="297"/>
      <c r="Z47" s="40" t="str">
        <f t="shared" si="10"/>
        <v/>
      </c>
      <c r="AA47" s="39"/>
      <c r="AB47" s="39"/>
      <c r="AC47" s="42" t="str">
        <f t="shared" si="16"/>
        <v/>
      </c>
      <c r="AD47" s="127"/>
      <c r="AE47" s="127"/>
      <c r="AF47" s="46"/>
      <c r="AG47" s="55"/>
      <c r="AH47" s="55"/>
      <c r="AI47" s="55"/>
      <c r="AJ47" s="55"/>
      <c r="AK47" s="55"/>
      <c r="AL47" s="55"/>
      <c r="AM47" s="55"/>
      <c r="AN47" s="14"/>
      <c r="AO47" s="14"/>
    </row>
    <row r="48" spans="1:41" ht="15" customHeight="1">
      <c r="A48" s="152" t="s">
        <v>146</v>
      </c>
      <c r="B48" s="429">
        <v>5.2</v>
      </c>
      <c r="C48" s="429">
        <v>2.8</v>
      </c>
      <c r="D48" s="429">
        <v>2.2000000000000002</v>
      </c>
      <c r="E48" s="429">
        <v>3</v>
      </c>
      <c r="F48" s="429">
        <v>0</v>
      </c>
      <c r="G48" s="429">
        <v>0</v>
      </c>
      <c r="H48" s="430">
        <v>764</v>
      </c>
      <c r="I48" s="554" t="s">
        <v>84</v>
      </c>
      <c r="J48" s="551"/>
      <c r="K48" s="49" t="str">
        <f t="shared" si="13"/>
        <v/>
      </c>
      <c r="L48" s="199" t="s">
        <v>183</v>
      </c>
      <c r="M48" s="200"/>
      <c r="N48" s="49" t="str">
        <f t="shared" si="7"/>
        <v/>
      </c>
      <c r="O48" s="563" t="s">
        <v>225</v>
      </c>
      <c r="P48" s="551"/>
      <c r="Q48" s="49" t="str">
        <f t="shared" si="8"/>
        <v/>
      </c>
      <c r="R48" s="561" t="s">
        <v>20</v>
      </c>
      <c r="S48" s="571"/>
      <c r="T48" s="49" t="str">
        <f t="shared" si="9"/>
        <v/>
      </c>
      <c r="U48" s="53" t="s">
        <v>21</v>
      </c>
      <c r="V48" s="53"/>
      <c r="W48" s="49" t="str">
        <f t="shared" si="4"/>
        <v/>
      </c>
      <c r="X48" s="561" t="s">
        <v>288</v>
      </c>
      <c r="Y48" s="608"/>
      <c r="Z48" s="49" t="str">
        <f t="shared" si="10"/>
        <v/>
      </c>
      <c r="AA48" s="90" t="s">
        <v>115</v>
      </c>
      <c r="AB48" s="91"/>
      <c r="AC48" s="51" t="str">
        <f t="shared" si="16"/>
        <v/>
      </c>
      <c r="AD48" s="128"/>
      <c r="AE48" s="128"/>
      <c r="AF48" s="43" t="str">
        <f>A48</f>
        <v>Q1</v>
      </c>
      <c r="AG48" s="44" t="str">
        <f>I49&amp;" "&amp;I50&amp;" "&amp;I51&amp;" "&amp;I52&amp;" "&amp;I53&amp;" "&amp;I54</f>
        <v xml:space="preserve">米 黑糯米 糙米   </v>
      </c>
      <c r="AH48" s="44" t="str">
        <f>L49&amp;" "&amp;L50&amp;" "&amp;L51&amp;" "&amp;L52&amp;" "&amp;L53&amp;" "&amp;L54</f>
        <v xml:space="preserve">鹹酥雞丁 九層塔    </v>
      </c>
      <c r="AI48" s="44" t="str">
        <f>O49&amp;" "&amp;O50&amp;" "&amp;O51&amp;" "&amp;O52&amp;" "&amp;O53&amp;" "&amp;O54</f>
        <v xml:space="preserve">雞蛋 結球白菜 胡蘿蔔 大蒜  </v>
      </c>
      <c r="AJ48" s="44" t="str">
        <f>R49&amp;" "&amp;R50&amp;" "&amp;R51&amp;" "&amp;R52&amp;" "&amp;R53&amp;" "&amp;R54</f>
        <v xml:space="preserve">豆腐 秀珍菇 甜椒(青皮) 甜椒 大蒜 </v>
      </c>
      <c r="AK48" s="44" t="str">
        <f>U49&amp;" "&amp;U50&amp;" "&amp;U51&amp;" "&amp;U52&amp;" "&amp;U53&amp;" "&amp;U54</f>
        <v xml:space="preserve">蔬菜 大蒜    </v>
      </c>
      <c r="AL48" s="44" t="str">
        <f>X49&amp;" "&amp;X50&amp;" "&amp;X51&amp;" "&amp;X52&amp;" "&amp;X53&amp;" "&amp;X54</f>
        <v xml:space="preserve">牛蒡 豬大排 薑   </v>
      </c>
      <c r="AM48" s="44" t="str">
        <f>AA49&amp;" "&amp;AA50&amp;" "&amp;AA51&amp;" "&amp;AA52&amp;" "&amp;AA53&amp;" "&amp;AA54</f>
        <v xml:space="preserve">點心     </v>
      </c>
      <c r="AN48" s="44" t="str">
        <f>AD49&amp;" "&amp;AD50&amp;" "&amp;AD51&amp;" "&amp;AD52&amp;" "&amp;AD53&amp;" "&amp;AD54</f>
        <v xml:space="preserve">     </v>
      </c>
      <c r="AO48" s="44" t="str">
        <f>AE49&amp;" "&amp;AE50&amp;" "&amp;AE51&amp;" "&amp;AE52&amp;" "&amp;AE53&amp;" "&amp;AE54</f>
        <v xml:space="preserve">     </v>
      </c>
    </row>
    <row r="49" spans="1:41" ht="15" customHeight="1">
      <c r="A49" s="153"/>
      <c r="B49" s="425"/>
      <c r="C49" s="425"/>
      <c r="D49" s="425"/>
      <c r="E49" s="425"/>
      <c r="F49" s="425"/>
      <c r="G49" s="425"/>
      <c r="H49" s="426"/>
      <c r="I49" s="176" t="s">
        <v>22</v>
      </c>
      <c r="J49" s="177">
        <v>9</v>
      </c>
      <c r="K49" s="31" t="str">
        <f t="shared" si="13"/>
        <v>公斤</v>
      </c>
      <c r="L49" s="201" t="s">
        <v>183</v>
      </c>
      <c r="M49" s="201">
        <v>10</v>
      </c>
      <c r="N49" s="31" t="str">
        <f t="shared" si="7"/>
        <v>公斤</v>
      </c>
      <c r="O49" s="233" t="s">
        <v>36</v>
      </c>
      <c r="P49" s="234">
        <v>2.7</v>
      </c>
      <c r="Q49" s="31" t="str">
        <f t="shared" si="8"/>
        <v>公斤</v>
      </c>
      <c r="R49" s="233" t="s">
        <v>24</v>
      </c>
      <c r="S49" s="233">
        <v>6</v>
      </c>
      <c r="T49" s="31" t="str">
        <f t="shared" si="9"/>
        <v>公斤</v>
      </c>
      <c r="U49" s="33" t="s">
        <v>17</v>
      </c>
      <c r="V49" s="33">
        <v>7</v>
      </c>
      <c r="W49" s="31" t="str">
        <f t="shared" si="4"/>
        <v>公斤</v>
      </c>
      <c r="X49" s="233" t="s">
        <v>289</v>
      </c>
      <c r="Y49" s="302">
        <v>3</v>
      </c>
      <c r="Z49" s="31" t="str">
        <f t="shared" si="10"/>
        <v>公斤</v>
      </c>
      <c r="AA49" s="92" t="s">
        <v>115</v>
      </c>
      <c r="AB49" s="30">
        <v>5</v>
      </c>
      <c r="AC49" s="52" t="str">
        <f t="shared" si="16"/>
        <v>公斤</v>
      </c>
      <c r="AD49" s="126"/>
      <c r="AE49" s="126"/>
      <c r="AF49" s="45"/>
      <c r="AG49" s="7"/>
      <c r="AH49" s="7"/>
      <c r="AI49" s="7"/>
      <c r="AJ49" s="7"/>
      <c r="AK49" s="7"/>
      <c r="AL49" s="7"/>
      <c r="AM49" s="7"/>
      <c r="AN49" s="7"/>
      <c r="AO49" s="7"/>
    </row>
    <row r="50" spans="1:41" ht="15" customHeight="1">
      <c r="A50" s="153"/>
      <c r="B50" s="425"/>
      <c r="C50" s="425"/>
      <c r="D50" s="425"/>
      <c r="E50" s="425"/>
      <c r="F50" s="425"/>
      <c r="G50" s="425"/>
      <c r="H50" s="426"/>
      <c r="I50" s="164" t="s">
        <v>86</v>
      </c>
      <c r="J50" s="165">
        <v>0.4</v>
      </c>
      <c r="K50" s="32" t="str">
        <f t="shared" si="13"/>
        <v>公斤</v>
      </c>
      <c r="L50" s="202" t="s">
        <v>184</v>
      </c>
      <c r="M50" s="202">
        <v>0.01</v>
      </c>
      <c r="N50" s="32" t="str">
        <f t="shared" si="7"/>
        <v>公斤</v>
      </c>
      <c r="O50" s="235" t="s">
        <v>40</v>
      </c>
      <c r="P50" s="235">
        <v>6</v>
      </c>
      <c r="Q50" s="32" t="str">
        <f t="shared" si="8"/>
        <v>公斤</v>
      </c>
      <c r="R50" s="198" t="s">
        <v>258</v>
      </c>
      <c r="S50" s="198">
        <v>1.5</v>
      </c>
      <c r="T50" s="32" t="str">
        <f t="shared" si="9"/>
        <v>公斤</v>
      </c>
      <c r="U50" s="35" t="s">
        <v>28</v>
      </c>
      <c r="V50" s="35">
        <v>0.05</v>
      </c>
      <c r="W50" s="32" t="str">
        <f t="shared" si="4"/>
        <v>公斤</v>
      </c>
      <c r="X50" s="203" t="s">
        <v>277</v>
      </c>
      <c r="Y50" s="303">
        <v>1</v>
      </c>
      <c r="Z50" s="32" t="str">
        <f t="shared" si="10"/>
        <v>公斤</v>
      </c>
      <c r="AA50" s="30"/>
      <c r="AB50" s="30"/>
      <c r="AC50" s="38" t="str">
        <f t="shared" si="16"/>
        <v/>
      </c>
      <c r="AD50" s="126"/>
      <c r="AE50" s="126"/>
      <c r="AF50" s="45"/>
      <c r="AG50" s="7"/>
      <c r="AH50" s="7"/>
      <c r="AI50" s="7"/>
      <c r="AJ50" s="7"/>
      <c r="AK50" s="7"/>
      <c r="AL50" s="7"/>
      <c r="AM50" s="7"/>
      <c r="AN50" s="7"/>
      <c r="AO50" s="7"/>
    </row>
    <row r="51" spans="1:41" ht="15" customHeight="1">
      <c r="A51" s="154">
        <v>45271</v>
      </c>
      <c r="B51" s="425"/>
      <c r="C51" s="425"/>
      <c r="D51" s="425"/>
      <c r="E51" s="425"/>
      <c r="F51" s="425"/>
      <c r="G51" s="425"/>
      <c r="H51" s="426"/>
      <c r="I51" s="164" t="s">
        <v>38</v>
      </c>
      <c r="J51" s="165">
        <v>1</v>
      </c>
      <c r="K51" s="32" t="str">
        <f t="shared" si="13"/>
        <v>公斤</v>
      </c>
      <c r="L51" s="202"/>
      <c r="M51" s="202"/>
      <c r="N51" s="32" t="str">
        <f t="shared" si="7"/>
        <v/>
      </c>
      <c r="O51" s="236" t="s">
        <v>26</v>
      </c>
      <c r="P51" s="236">
        <v>0.5</v>
      </c>
      <c r="Q51" s="32" t="str">
        <f t="shared" si="8"/>
        <v>公斤</v>
      </c>
      <c r="R51" s="198" t="s">
        <v>259</v>
      </c>
      <c r="S51" s="198">
        <v>1</v>
      </c>
      <c r="T51" s="32" t="str">
        <f t="shared" si="9"/>
        <v>公斤</v>
      </c>
      <c r="U51" s="33"/>
      <c r="V51" s="33"/>
      <c r="W51" s="32" t="str">
        <f t="shared" si="4"/>
        <v/>
      </c>
      <c r="X51" s="198" t="s">
        <v>32</v>
      </c>
      <c r="Y51" s="289">
        <v>0.05</v>
      </c>
      <c r="Z51" s="32" t="str">
        <f t="shared" si="10"/>
        <v>公斤</v>
      </c>
      <c r="AA51" s="30"/>
      <c r="AB51" s="30"/>
      <c r="AC51" s="38" t="str">
        <f t="shared" si="16"/>
        <v/>
      </c>
      <c r="AD51" s="126"/>
      <c r="AE51" s="126"/>
      <c r="AF51" s="45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15" customHeight="1">
      <c r="A52" s="154"/>
      <c r="B52" s="425">
        <v>5.2</v>
      </c>
      <c r="C52" s="425">
        <v>2</v>
      </c>
      <c r="D52" s="425">
        <v>1.9</v>
      </c>
      <c r="E52" s="425">
        <v>3</v>
      </c>
      <c r="F52" s="425">
        <v>0</v>
      </c>
      <c r="G52" s="425">
        <v>0</v>
      </c>
      <c r="H52" s="426">
        <v>697</v>
      </c>
      <c r="I52" s="164"/>
      <c r="J52" s="165"/>
      <c r="K52" s="32" t="str">
        <f t="shared" si="13"/>
        <v/>
      </c>
      <c r="L52" s="202"/>
      <c r="M52" s="202"/>
      <c r="N52" s="32" t="str">
        <f t="shared" si="7"/>
        <v/>
      </c>
      <c r="O52" s="165" t="s">
        <v>28</v>
      </c>
      <c r="P52" s="165">
        <v>0.05</v>
      </c>
      <c r="Q52" s="32" t="str">
        <f t="shared" si="8"/>
        <v>公斤</v>
      </c>
      <c r="R52" s="198" t="s">
        <v>204</v>
      </c>
      <c r="S52" s="198">
        <v>1</v>
      </c>
      <c r="T52" s="32" t="str">
        <f t="shared" si="9"/>
        <v>公斤</v>
      </c>
      <c r="U52" s="33"/>
      <c r="V52" s="33"/>
      <c r="W52" s="32" t="str">
        <f t="shared" si="4"/>
        <v/>
      </c>
      <c r="X52" s="198"/>
      <c r="Y52" s="289"/>
      <c r="Z52" s="32" t="str">
        <f t="shared" si="10"/>
        <v/>
      </c>
      <c r="AA52" s="30"/>
      <c r="AB52" s="30"/>
      <c r="AC52" s="38" t="str">
        <f t="shared" si="16"/>
        <v/>
      </c>
      <c r="AD52" s="126"/>
      <c r="AE52" s="126"/>
      <c r="AF52" s="45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15" customHeight="1">
      <c r="A53" s="154"/>
      <c r="B53" s="425"/>
      <c r="C53" s="425"/>
      <c r="D53" s="425"/>
      <c r="E53" s="425"/>
      <c r="F53" s="425"/>
      <c r="G53" s="425"/>
      <c r="H53" s="426"/>
      <c r="I53" s="164"/>
      <c r="J53" s="165"/>
      <c r="K53" s="32" t="str">
        <f t="shared" si="13"/>
        <v/>
      </c>
      <c r="L53" s="165"/>
      <c r="M53" s="165"/>
      <c r="N53" s="32" t="str">
        <f t="shared" si="7"/>
        <v/>
      </c>
      <c r="O53" s="165"/>
      <c r="P53" s="165"/>
      <c r="Q53" s="32" t="str">
        <f t="shared" si="8"/>
        <v/>
      </c>
      <c r="R53" s="198" t="s">
        <v>28</v>
      </c>
      <c r="S53" s="198">
        <v>0.05</v>
      </c>
      <c r="T53" s="32" t="str">
        <f t="shared" si="9"/>
        <v>公斤</v>
      </c>
      <c r="U53" s="33"/>
      <c r="V53" s="33"/>
      <c r="W53" s="32" t="str">
        <f t="shared" si="4"/>
        <v/>
      </c>
      <c r="X53" s="304"/>
      <c r="Y53" s="289"/>
      <c r="Z53" s="32" t="str">
        <f t="shared" si="10"/>
        <v/>
      </c>
      <c r="AA53" s="30"/>
      <c r="AB53" s="30"/>
      <c r="AC53" s="38" t="str">
        <f t="shared" si="16"/>
        <v/>
      </c>
      <c r="AD53" s="126"/>
      <c r="AE53" s="126"/>
      <c r="AF53" s="45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15" customHeight="1" thickBot="1">
      <c r="A54" s="157"/>
      <c r="B54" s="427"/>
      <c r="C54" s="427"/>
      <c r="D54" s="427"/>
      <c r="E54" s="427"/>
      <c r="F54" s="427"/>
      <c r="G54" s="427"/>
      <c r="H54" s="428"/>
      <c r="I54" s="166"/>
      <c r="J54" s="167"/>
      <c r="K54" s="40" t="str">
        <f t="shared" si="13"/>
        <v/>
      </c>
      <c r="L54" s="167"/>
      <c r="M54" s="167"/>
      <c r="N54" s="40" t="str">
        <f t="shared" si="7"/>
        <v/>
      </c>
      <c r="O54" s="167"/>
      <c r="P54" s="167"/>
      <c r="Q54" s="40" t="str">
        <f t="shared" si="8"/>
        <v/>
      </c>
      <c r="R54" s="269"/>
      <c r="S54" s="270"/>
      <c r="T54" s="40" t="str">
        <f t="shared" si="9"/>
        <v/>
      </c>
      <c r="U54" s="41"/>
      <c r="V54" s="41"/>
      <c r="W54" s="40" t="str">
        <f t="shared" si="4"/>
        <v/>
      </c>
      <c r="X54" s="305"/>
      <c r="Y54" s="306"/>
      <c r="Z54" s="40" t="str">
        <f t="shared" si="10"/>
        <v/>
      </c>
      <c r="AA54" s="39"/>
      <c r="AB54" s="39"/>
      <c r="AC54" s="42" t="str">
        <f t="shared" si="16"/>
        <v/>
      </c>
      <c r="AD54" s="127"/>
      <c r="AE54" s="127"/>
      <c r="AF54" s="46"/>
      <c r="AG54" s="55"/>
      <c r="AH54" s="55"/>
      <c r="AI54" s="55"/>
      <c r="AJ54" s="55"/>
      <c r="AK54" s="55"/>
      <c r="AL54" s="55"/>
      <c r="AM54" s="55"/>
      <c r="AN54" s="14"/>
      <c r="AO54" s="14"/>
    </row>
    <row r="55" spans="1:41" ht="15" customHeight="1">
      <c r="A55" s="152" t="s">
        <v>147</v>
      </c>
      <c r="B55" s="429">
        <v>5</v>
      </c>
      <c r="C55" s="429">
        <v>3.2</v>
      </c>
      <c r="D55" s="429">
        <v>2</v>
      </c>
      <c r="E55" s="429">
        <v>3</v>
      </c>
      <c r="F55" s="429">
        <v>0</v>
      </c>
      <c r="G55" s="429">
        <v>0</v>
      </c>
      <c r="H55" s="430">
        <v>775</v>
      </c>
      <c r="I55" s="520" t="s">
        <v>33</v>
      </c>
      <c r="J55" s="560"/>
      <c r="K55" s="49" t="str">
        <f t="shared" si="13"/>
        <v/>
      </c>
      <c r="L55" s="586" t="s">
        <v>185</v>
      </c>
      <c r="M55" s="587"/>
      <c r="N55" s="49" t="str">
        <f t="shared" si="7"/>
        <v/>
      </c>
      <c r="O55" s="564" t="s">
        <v>226</v>
      </c>
      <c r="P55" s="565"/>
      <c r="Q55" s="49" t="str">
        <f t="shared" si="8"/>
        <v/>
      </c>
      <c r="R55" s="216" t="s">
        <v>121</v>
      </c>
      <c r="S55" s="271"/>
      <c r="T55" s="49" t="str">
        <f t="shared" si="9"/>
        <v/>
      </c>
      <c r="U55" s="53" t="s">
        <v>21</v>
      </c>
      <c r="V55" s="53"/>
      <c r="W55" s="49" t="str">
        <f t="shared" si="4"/>
        <v/>
      </c>
      <c r="X55" s="609" t="s">
        <v>43</v>
      </c>
      <c r="Y55" s="544"/>
      <c r="Z55" s="49" t="str">
        <f t="shared" si="10"/>
        <v/>
      </c>
      <c r="AA55" s="90" t="s">
        <v>115</v>
      </c>
      <c r="AB55" s="91"/>
      <c r="AC55" s="51" t="str">
        <f t="shared" si="16"/>
        <v/>
      </c>
      <c r="AD55" s="128"/>
      <c r="AE55" s="128"/>
      <c r="AF55" s="43" t="str">
        <f t="shared" ref="AF55" si="17">A55</f>
        <v>Q2</v>
      </c>
      <c r="AG55" s="44" t="str">
        <f t="shared" ref="AG55" si="18">I56&amp;" "&amp;I57&amp;" "&amp;I58&amp;" "&amp;I59&amp;" "&amp;I60&amp;" "&amp;I61</f>
        <v xml:space="preserve">米 糙米    </v>
      </c>
      <c r="AH55" s="44" t="str">
        <f t="shared" ref="AH55" si="19">L56&amp;" "&amp;L57&amp;" "&amp;L58&amp;" "&amp;L59&amp;" "&amp;L60&amp;" "&amp;L61</f>
        <v xml:space="preserve">肉雞 時瓜 腰果 南瓜子 紅蔥頭 </v>
      </c>
      <c r="AI55" s="44" t="str">
        <f t="shared" ref="AI55" si="20">O56&amp;" "&amp;O57&amp;" "&amp;O58&amp;" "&amp;O59&amp;" "&amp;O60&amp;" "&amp;O61</f>
        <v>四角油豆腐 杏鮑菇 甜椒 九層塔 薑 大蒜</v>
      </c>
      <c r="AJ55" s="44" t="str">
        <f t="shared" ref="AJ55" si="21">R56&amp;" "&amp;R57&amp;" "&amp;R58&amp;" "&amp;R59&amp;" "&amp;R60&amp;" "&amp;R61</f>
        <v xml:space="preserve">雞蛋 洋蔥 川耳 大蒜  </v>
      </c>
      <c r="AK55" s="44" t="str">
        <f t="shared" ref="AK55" si="22">U56&amp;" "&amp;U57&amp;" "&amp;U58&amp;" "&amp;U59&amp;" "&amp;U60&amp;" "&amp;U61</f>
        <v xml:space="preserve">蔬菜 大蒜    </v>
      </c>
      <c r="AL55" s="44" t="str">
        <f t="shared" ref="AL55" si="23">X56&amp;" "&amp;X57&amp;" "&amp;X58&amp;" "&amp;X59&amp;" "&amp;X60&amp;" "&amp;X61</f>
        <v xml:space="preserve">乾裙帶菜 白蘿蔔 味噌 薑  </v>
      </c>
      <c r="AM55" s="44" t="str">
        <f>AA56&amp;" "&amp;AA57&amp;" "&amp;AA58&amp;" "&amp;AA59&amp;" "&amp;AA60&amp;" "&amp;AA61</f>
        <v xml:space="preserve">點心     </v>
      </c>
      <c r="AN55" s="44" t="str">
        <f>AD56&amp;" "&amp;AD57&amp;" "&amp;AD58&amp;" "&amp;AD59&amp;" "&amp;AD60&amp;" "&amp;AD61</f>
        <v xml:space="preserve">     </v>
      </c>
      <c r="AO55" s="44" t="str">
        <f>AE56&amp;" "&amp;AE57&amp;" "&amp;AE58&amp;" "&amp;AE59&amp;" "&amp;AE60&amp;" "&amp;AE61</f>
        <v xml:space="preserve">     </v>
      </c>
    </row>
    <row r="56" spans="1:41" ht="15" customHeight="1">
      <c r="A56" s="153"/>
      <c r="B56" s="425"/>
      <c r="C56" s="425"/>
      <c r="D56" s="425"/>
      <c r="E56" s="425"/>
      <c r="F56" s="425"/>
      <c r="G56" s="425"/>
      <c r="H56" s="426"/>
      <c r="I56" s="115" t="s">
        <v>22</v>
      </c>
      <c r="J56" s="175">
        <v>8</v>
      </c>
      <c r="K56" s="31" t="str">
        <f t="shared" si="13"/>
        <v>公斤</v>
      </c>
      <c r="L56" s="203" t="s">
        <v>70</v>
      </c>
      <c r="M56" s="203">
        <v>10</v>
      </c>
      <c r="N56" s="31" t="str">
        <f t="shared" si="7"/>
        <v>公斤</v>
      </c>
      <c r="O56" s="34" t="s">
        <v>45</v>
      </c>
      <c r="P56" s="214">
        <v>3</v>
      </c>
      <c r="Q56" s="31" t="str">
        <f t="shared" si="8"/>
        <v>公斤</v>
      </c>
      <c r="R56" s="198" t="s">
        <v>36</v>
      </c>
      <c r="S56" s="198">
        <v>2.7</v>
      </c>
      <c r="T56" s="31" t="str">
        <f t="shared" si="9"/>
        <v>公斤</v>
      </c>
      <c r="U56" s="33" t="s">
        <v>17</v>
      </c>
      <c r="V56" s="33">
        <v>7</v>
      </c>
      <c r="W56" s="31" t="str">
        <f t="shared" si="4"/>
        <v>公斤</v>
      </c>
      <c r="X56" s="111" t="s">
        <v>46</v>
      </c>
      <c r="Y56" s="307">
        <v>0.05</v>
      </c>
      <c r="Z56" s="31" t="str">
        <f t="shared" si="10"/>
        <v>公斤</v>
      </c>
      <c r="AA56" s="92" t="s">
        <v>115</v>
      </c>
      <c r="AB56" s="30">
        <v>5</v>
      </c>
      <c r="AC56" s="52" t="str">
        <f t="shared" si="16"/>
        <v>公斤</v>
      </c>
      <c r="AD56" s="126"/>
      <c r="AE56" s="126"/>
      <c r="AF56" s="45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15" customHeight="1">
      <c r="A57" s="154">
        <v>45272</v>
      </c>
      <c r="B57" s="425"/>
      <c r="C57" s="425"/>
      <c r="D57" s="425"/>
      <c r="E57" s="425"/>
      <c r="F57" s="425"/>
      <c r="G57" s="425"/>
      <c r="H57" s="426"/>
      <c r="I57" s="115" t="s">
        <v>38</v>
      </c>
      <c r="J57" s="175">
        <v>2</v>
      </c>
      <c r="K57" s="32" t="str">
        <f t="shared" si="13"/>
        <v>公斤</v>
      </c>
      <c r="L57" s="204" t="s">
        <v>186</v>
      </c>
      <c r="M57" s="204">
        <v>3</v>
      </c>
      <c r="N57" s="32" t="str">
        <f t="shared" si="7"/>
        <v>公斤</v>
      </c>
      <c r="O57" s="237" t="s">
        <v>210</v>
      </c>
      <c r="P57" s="237">
        <v>2</v>
      </c>
      <c r="Q57" s="32" t="str">
        <f t="shared" si="8"/>
        <v>公斤</v>
      </c>
      <c r="R57" s="165" t="s">
        <v>216</v>
      </c>
      <c r="S57" s="165">
        <v>3</v>
      </c>
      <c r="T57" s="32" t="str">
        <f t="shared" si="9"/>
        <v>公斤</v>
      </c>
      <c r="U57" s="35" t="s">
        <v>28</v>
      </c>
      <c r="V57" s="35">
        <v>0.05</v>
      </c>
      <c r="W57" s="32" t="str">
        <f t="shared" si="4"/>
        <v>公斤</v>
      </c>
      <c r="X57" s="111" t="s">
        <v>57</v>
      </c>
      <c r="Y57" s="307">
        <v>3</v>
      </c>
      <c r="Z57" s="32" t="str">
        <f t="shared" si="10"/>
        <v>公斤</v>
      </c>
      <c r="AA57" s="30"/>
      <c r="AB57" s="30"/>
      <c r="AC57" s="38" t="str">
        <f t="shared" si="16"/>
        <v/>
      </c>
      <c r="AD57" s="126"/>
      <c r="AE57" s="126"/>
      <c r="AF57" s="45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15" customHeight="1">
      <c r="A58" s="153"/>
      <c r="B58" s="425"/>
      <c r="C58" s="425"/>
      <c r="D58" s="425"/>
      <c r="E58" s="425"/>
      <c r="F58" s="425"/>
      <c r="G58" s="425"/>
      <c r="H58" s="426"/>
      <c r="I58" s="115"/>
      <c r="J58" s="175"/>
      <c r="K58" s="32" t="str">
        <f t="shared" si="13"/>
        <v/>
      </c>
      <c r="L58" s="204" t="s">
        <v>187</v>
      </c>
      <c r="M58" s="204">
        <v>0.1</v>
      </c>
      <c r="N58" s="32" t="str">
        <f t="shared" si="7"/>
        <v>公斤</v>
      </c>
      <c r="O58" s="198" t="s">
        <v>204</v>
      </c>
      <c r="P58" s="198">
        <v>1</v>
      </c>
      <c r="Q58" s="32" t="str">
        <f t="shared" si="8"/>
        <v>公斤</v>
      </c>
      <c r="R58" s="165" t="s">
        <v>122</v>
      </c>
      <c r="S58" s="165">
        <v>0.1</v>
      </c>
      <c r="T58" s="32" t="str">
        <f t="shared" si="9"/>
        <v>公斤</v>
      </c>
      <c r="U58" s="33"/>
      <c r="V58" s="33"/>
      <c r="W58" s="32" t="str">
        <f t="shared" si="4"/>
        <v/>
      </c>
      <c r="X58" s="111" t="s">
        <v>48</v>
      </c>
      <c r="Y58" s="307">
        <v>0.6</v>
      </c>
      <c r="Z58" s="32" t="str">
        <f t="shared" si="10"/>
        <v>公斤</v>
      </c>
      <c r="AA58" s="30"/>
      <c r="AB58" s="30"/>
      <c r="AC58" s="38" t="str">
        <f t="shared" si="16"/>
        <v/>
      </c>
      <c r="AD58" s="126"/>
      <c r="AE58" s="126"/>
      <c r="AF58" s="45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15" customHeight="1">
      <c r="A59" s="153"/>
      <c r="B59" s="425">
        <v>5</v>
      </c>
      <c r="C59" s="425">
        <v>2.8</v>
      </c>
      <c r="D59" s="425">
        <v>1.7</v>
      </c>
      <c r="E59" s="425">
        <v>3</v>
      </c>
      <c r="F59" s="425">
        <v>0</v>
      </c>
      <c r="G59" s="425">
        <v>0</v>
      </c>
      <c r="H59" s="426">
        <v>738</v>
      </c>
      <c r="I59" s="115"/>
      <c r="J59" s="175"/>
      <c r="K59" s="32" t="str">
        <f t="shared" si="13"/>
        <v/>
      </c>
      <c r="L59" s="204" t="s">
        <v>188</v>
      </c>
      <c r="M59" s="204">
        <v>0.1</v>
      </c>
      <c r="N59" s="32" t="str">
        <f t="shared" si="7"/>
        <v>公斤</v>
      </c>
      <c r="O59" s="237" t="s">
        <v>227</v>
      </c>
      <c r="P59" s="238">
        <v>0.15</v>
      </c>
      <c r="Q59" s="32" t="str">
        <f t="shared" si="8"/>
        <v>公斤</v>
      </c>
      <c r="R59" s="165" t="s">
        <v>28</v>
      </c>
      <c r="S59" s="165">
        <v>0.05</v>
      </c>
      <c r="T59" s="32" t="str">
        <f t="shared" si="9"/>
        <v>公斤</v>
      </c>
      <c r="U59" s="33"/>
      <c r="V59" s="33"/>
      <c r="W59" s="32" t="str">
        <f t="shared" si="4"/>
        <v/>
      </c>
      <c r="X59" s="111" t="s">
        <v>32</v>
      </c>
      <c r="Y59" s="307">
        <v>0.05</v>
      </c>
      <c r="Z59" s="32" t="str">
        <f t="shared" si="10"/>
        <v>公斤</v>
      </c>
      <c r="AA59" s="30"/>
      <c r="AB59" s="30"/>
      <c r="AC59" s="38" t="str">
        <f t="shared" si="16"/>
        <v/>
      </c>
      <c r="AD59" s="126"/>
      <c r="AE59" s="126"/>
      <c r="AF59" s="45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15" customHeight="1">
      <c r="A60" s="153"/>
      <c r="B60" s="425"/>
      <c r="C60" s="425"/>
      <c r="D60" s="425"/>
      <c r="E60" s="425"/>
      <c r="F60" s="425"/>
      <c r="G60" s="425"/>
      <c r="H60" s="426"/>
      <c r="I60" s="115"/>
      <c r="J60" s="175"/>
      <c r="K60" s="32" t="str">
        <f t="shared" si="13"/>
        <v/>
      </c>
      <c r="L60" s="204" t="s">
        <v>82</v>
      </c>
      <c r="M60" s="204">
        <v>0.05</v>
      </c>
      <c r="N60" s="32" t="str">
        <f t="shared" si="7"/>
        <v>公斤</v>
      </c>
      <c r="O60" s="204" t="s">
        <v>32</v>
      </c>
      <c r="P60" s="204">
        <v>0.05</v>
      </c>
      <c r="Q60" s="32" t="str">
        <f t="shared" si="8"/>
        <v>公斤</v>
      </c>
      <c r="R60" s="165"/>
      <c r="S60" s="165"/>
      <c r="T60" s="32" t="str">
        <f t="shared" si="9"/>
        <v/>
      </c>
      <c r="U60" s="33"/>
      <c r="V60" s="33"/>
      <c r="W60" s="32" t="str">
        <f t="shared" si="4"/>
        <v/>
      </c>
      <c r="X60" s="111"/>
      <c r="Y60" s="307"/>
      <c r="Z60" s="32" t="str">
        <f t="shared" si="10"/>
        <v/>
      </c>
      <c r="AA60" s="30"/>
      <c r="AB60" s="30"/>
      <c r="AC60" s="38" t="str">
        <f t="shared" si="16"/>
        <v/>
      </c>
      <c r="AD60" s="126"/>
      <c r="AE60" s="126"/>
      <c r="AF60" s="45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15" customHeight="1" thickBot="1">
      <c r="A61" s="156"/>
      <c r="B61" s="427"/>
      <c r="C61" s="427"/>
      <c r="D61" s="427"/>
      <c r="E61" s="427"/>
      <c r="F61" s="427"/>
      <c r="G61" s="427"/>
      <c r="H61" s="428"/>
      <c r="I61" s="116"/>
      <c r="J61" s="178"/>
      <c r="K61" s="40" t="str">
        <f t="shared" si="13"/>
        <v/>
      </c>
      <c r="L61" s="167"/>
      <c r="M61" s="167"/>
      <c r="N61" s="40" t="str">
        <f t="shared" si="7"/>
        <v/>
      </c>
      <c r="O61" s="239" t="s">
        <v>200</v>
      </c>
      <c r="P61" s="240">
        <v>0.05</v>
      </c>
      <c r="Q61" s="40" t="str">
        <f t="shared" si="8"/>
        <v>公斤</v>
      </c>
      <c r="R61" s="272"/>
      <c r="S61" s="273"/>
      <c r="T61" s="40" t="str">
        <f t="shared" si="9"/>
        <v/>
      </c>
      <c r="U61" s="41"/>
      <c r="V61" s="41"/>
      <c r="W61" s="40" t="str">
        <f t="shared" si="4"/>
        <v/>
      </c>
      <c r="X61" s="116"/>
      <c r="Y61" s="297"/>
      <c r="Z61" s="40" t="str">
        <f t="shared" si="10"/>
        <v/>
      </c>
      <c r="AA61" s="39"/>
      <c r="AB61" s="39"/>
      <c r="AC61" s="42" t="str">
        <f t="shared" si="16"/>
        <v/>
      </c>
      <c r="AD61" s="127"/>
      <c r="AE61" s="127"/>
      <c r="AF61" s="46"/>
      <c r="AG61" s="55"/>
      <c r="AH61" s="55"/>
      <c r="AI61" s="55"/>
      <c r="AJ61" s="55"/>
      <c r="AK61" s="55"/>
      <c r="AL61" s="55"/>
      <c r="AM61" s="55"/>
      <c r="AN61" s="14"/>
      <c r="AO61" s="14"/>
    </row>
    <row r="62" spans="1:41" ht="15" customHeight="1">
      <c r="A62" s="152" t="s">
        <v>148</v>
      </c>
      <c r="B62" s="319">
        <v>4.4000000000000004</v>
      </c>
      <c r="C62" s="319">
        <v>3.4</v>
      </c>
      <c r="D62" s="319">
        <v>2</v>
      </c>
      <c r="E62" s="319">
        <v>3</v>
      </c>
      <c r="F62" s="319">
        <v>0</v>
      </c>
      <c r="G62" s="319">
        <v>0</v>
      </c>
      <c r="H62" s="320">
        <v>748</v>
      </c>
      <c r="I62" s="513" t="s">
        <v>128</v>
      </c>
      <c r="J62" s="514"/>
      <c r="K62" s="49" t="str">
        <f t="shared" si="13"/>
        <v/>
      </c>
      <c r="L62" s="532" t="s">
        <v>189</v>
      </c>
      <c r="M62" s="533"/>
      <c r="N62" s="49" t="str">
        <f t="shared" si="7"/>
        <v/>
      </c>
      <c r="O62" s="599" t="s">
        <v>381</v>
      </c>
      <c r="P62" s="533"/>
      <c r="Q62" s="49" t="str">
        <f t="shared" si="8"/>
        <v/>
      </c>
      <c r="R62" s="241" t="s">
        <v>382</v>
      </c>
      <c r="S62" s="242"/>
      <c r="T62" s="49" t="str">
        <f t="shared" si="9"/>
        <v/>
      </c>
      <c r="U62" s="53" t="s">
        <v>21</v>
      </c>
      <c r="V62" s="53"/>
      <c r="W62" s="49" t="str">
        <f t="shared" si="4"/>
        <v/>
      </c>
      <c r="X62" s="539" t="s">
        <v>378</v>
      </c>
      <c r="Y62" s="540"/>
      <c r="Z62" s="49" t="str">
        <f t="shared" si="10"/>
        <v/>
      </c>
      <c r="AA62" s="90" t="s">
        <v>115</v>
      </c>
      <c r="AB62" s="91"/>
      <c r="AC62" s="51" t="str">
        <f t="shared" si="16"/>
        <v/>
      </c>
      <c r="AD62" s="128"/>
      <c r="AE62" s="128"/>
      <c r="AF62" s="43" t="str">
        <f t="shared" ref="AF62" si="24">A62</f>
        <v>Q3</v>
      </c>
      <c r="AG62" s="44" t="str">
        <f t="shared" ref="AG62" si="25">I63&amp;" "&amp;I64&amp;" "&amp;I65&amp;" "&amp;I66&amp;" "&amp;I67&amp;" "&amp;I68</f>
        <v xml:space="preserve">刈包     </v>
      </c>
      <c r="AH62" s="44" t="str">
        <f t="shared" ref="AH62" si="26">L63&amp;" "&amp;L64&amp;" "&amp;L65&amp;" "&amp;L66&amp;" "&amp;L67&amp;" "&amp;L68</f>
        <v xml:space="preserve">肉排 大蒜    </v>
      </c>
      <c r="AI62" s="44" t="str">
        <f t="shared" ref="AI62" si="27">O63&amp;" "&amp;O64&amp;" "&amp;O65&amp;" "&amp;O66&amp;" "&amp;O67&amp;" "&amp;O68</f>
        <v xml:space="preserve">黑輪 時蔬 胡蘿蔔 大蒜  </v>
      </c>
      <c r="AJ62" s="44" t="str">
        <f t="shared" ref="AJ62" si="28">R63&amp;" "&amp;R64&amp;" "&amp;R65&amp;" "&amp;R66&amp;" "&amp;R67&amp;" "&amp;R68</f>
        <v xml:space="preserve">麵腸 酸菜 大蒜   </v>
      </c>
      <c r="AK62" s="44" t="str">
        <f t="shared" ref="AK62" si="29">U63&amp;" "&amp;U64&amp;" "&amp;U65&amp;" "&amp;U66&amp;" "&amp;U67&amp;" "&amp;U68</f>
        <v xml:space="preserve">蔬菜 大蒜    </v>
      </c>
      <c r="AL62" s="44" t="str">
        <f t="shared" ref="AL62" si="30">X63&amp;" "&amp;X64&amp;" "&amp;X65&amp;" "&amp;X66&amp;" "&amp;X67&amp;" "&amp;X68</f>
        <v>豬絞肉 糙米 冷凍芋頭塊 時蔬 乾香菇 雞蛋</v>
      </c>
      <c r="AM62" s="44" t="str">
        <f>AA63&amp;" "&amp;AA64&amp;" "&amp;AA65&amp;" "&amp;AA66&amp;" "&amp;AA67&amp;" "&amp;AA68</f>
        <v xml:space="preserve">點心     </v>
      </c>
      <c r="AN62" s="44" t="str">
        <f>AD63&amp;" "&amp;AD64&amp;" "&amp;AD65&amp;" "&amp;AD66&amp;" "&amp;AD67&amp;" "&amp;AD68</f>
        <v xml:space="preserve">     </v>
      </c>
      <c r="AO62" s="44" t="str">
        <f>AE63&amp;" "&amp;AE64&amp;" "&amp;AE65&amp;" "&amp;AE66&amp;" "&amp;AE67&amp;" "&amp;AE68</f>
        <v xml:space="preserve">     </v>
      </c>
    </row>
    <row r="63" spans="1:41" ht="15" customHeight="1">
      <c r="A63" s="153"/>
      <c r="B63" s="321"/>
      <c r="C63" s="321"/>
      <c r="D63" s="321"/>
      <c r="E63" s="321"/>
      <c r="F63" s="321"/>
      <c r="G63" s="321"/>
      <c r="H63" s="322"/>
      <c r="I63" s="179" t="s">
        <v>129</v>
      </c>
      <c r="J63" s="179">
        <v>6</v>
      </c>
      <c r="K63" s="31" t="str">
        <f t="shared" si="13"/>
        <v>公斤</v>
      </c>
      <c r="L63" s="205" t="s">
        <v>97</v>
      </c>
      <c r="M63" s="205">
        <v>6</v>
      </c>
      <c r="N63" s="31" t="str">
        <f t="shared" si="7"/>
        <v>公斤</v>
      </c>
      <c r="O63" s="274" t="s">
        <v>260</v>
      </c>
      <c r="P63" s="274">
        <v>2</v>
      </c>
      <c r="Q63" s="31" t="str">
        <f t="shared" si="8"/>
        <v>公斤</v>
      </c>
      <c r="R63" s="185" t="s">
        <v>228</v>
      </c>
      <c r="S63" s="185">
        <v>3</v>
      </c>
      <c r="T63" s="31" t="str">
        <f t="shared" si="9"/>
        <v>公斤</v>
      </c>
      <c r="U63" s="33" t="s">
        <v>17</v>
      </c>
      <c r="V63" s="33">
        <v>7</v>
      </c>
      <c r="W63" s="31" t="str">
        <f t="shared" si="4"/>
        <v>公斤</v>
      </c>
      <c r="X63" s="165" t="s">
        <v>23</v>
      </c>
      <c r="Y63" s="309">
        <v>1</v>
      </c>
      <c r="Z63" s="31" t="str">
        <f t="shared" si="10"/>
        <v>公斤</v>
      </c>
      <c r="AA63" s="92" t="s">
        <v>115</v>
      </c>
      <c r="AB63" s="30">
        <v>5</v>
      </c>
      <c r="AC63" s="52" t="str">
        <f t="shared" si="16"/>
        <v>公斤</v>
      </c>
      <c r="AD63" s="126"/>
      <c r="AE63" s="126"/>
      <c r="AF63" s="45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15" customHeight="1">
      <c r="A64" s="154">
        <v>45273</v>
      </c>
      <c r="B64" s="321"/>
      <c r="C64" s="321"/>
      <c r="D64" s="321"/>
      <c r="E64" s="321"/>
      <c r="F64" s="321"/>
      <c r="G64" s="321"/>
      <c r="H64" s="322"/>
      <c r="I64" s="179"/>
      <c r="J64" s="179"/>
      <c r="K64" s="32" t="str">
        <f t="shared" si="13"/>
        <v/>
      </c>
      <c r="L64" s="205" t="s">
        <v>28</v>
      </c>
      <c r="M64" s="205">
        <v>0.05</v>
      </c>
      <c r="N64" s="32" t="str">
        <f t="shared" si="7"/>
        <v>公斤</v>
      </c>
      <c r="O64" s="276" t="s">
        <v>324</v>
      </c>
      <c r="P64" s="276">
        <v>7</v>
      </c>
      <c r="Q64" s="32" t="str">
        <f t="shared" si="8"/>
        <v>公斤</v>
      </c>
      <c r="R64" s="185" t="s">
        <v>130</v>
      </c>
      <c r="S64" s="185">
        <v>3</v>
      </c>
      <c r="T64" s="32" t="str">
        <f t="shared" si="9"/>
        <v>公斤</v>
      </c>
      <c r="U64" s="35" t="s">
        <v>28</v>
      </c>
      <c r="V64" s="35">
        <v>0.05</v>
      </c>
      <c r="W64" s="32" t="str">
        <f t="shared" si="4"/>
        <v>公斤</v>
      </c>
      <c r="X64" s="308" t="s">
        <v>38</v>
      </c>
      <c r="Y64" s="309">
        <v>4</v>
      </c>
      <c r="Z64" s="32" t="str">
        <f t="shared" si="10"/>
        <v>公斤</v>
      </c>
      <c r="AA64" s="30"/>
      <c r="AB64" s="30"/>
      <c r="AC64" s="38" t="str">
        <f t="shared" si="16"/>
        <v/>
      </c>
      <c r="AD64" s="126"/>
      <c r="AE64" s="126"/>
      <c r="AF64" s="45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15" customHeight="1">
      <c r="A65" s="153"/>
      <c r="B65" s="321"/>
      <c r="C65" s="321"/>
      <c r="D65" s="321"/>
      <c r="E65" s="321"/>
      <c r="F65" s="321"/>
      <c r="G65" s="321"/>
      <c r="H65" s="322"/>
      <c r="I65" s="179"/>
      <c r="J65" s="179"/>
      <c r="K65" s="32" t="str">
        <f t="shared" si="13"/>
        <v/>
      </c>
      <c r="L65" s="205"/>
      <c r="M65" s="205"/>
      <c r="N65" s="32" t="str">
        <f t="shared" si="7"/>
        <v/>
      </c>
      <c r="O65" s="211" t="s">
        <v>26</v>
      </c>
      <c r="P65" s="211">
        <v>1</v>
      </c>
      <c r="Q65" s="32" t="str">
        <f t="shared" si="8"/>
        <v>公斤</v>
      </c>
      <c r="R65" s="184" t="s">
        <v>28</v>
      </c>
      <c r="S65" s="185">
        <v>0.05</v>
      </c>
      <c r="T65" s="32" t="str">
        <f t="shared" si="9"/>
        <v>公斤</v>
      </c>
      <c r="U65" s="33"/>
      <c r="V65" s="33"/>
      <c r="W65" s="32" t="str">
        <f t="shared" si="4"/>
        <v/>
      </c>
      <c r="X65" s="308" t="s">
        <v>379</v>
      </c>
      <c r="Y65" s="309">
        <v>2</v>
      </c>
      <c r="Z65" s="32" t="str">
        <f t="shared" si="10"/>
        <v>公斤</v>
      </c>
      <c r="AA65" s="30"/>
      <c r="AB65" s="30"/>
      <c r="AC65" s="38" t="str">
        <f t="shared" si="16"/>
        <v/>
      </c>
      <c r="AD65" s="126"/>
      <c r="AE65" s="126"/>
      <c r="AF65" s="45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15" customHeight="1">
      <c r="A66" s="153"/>
      <c r="B66" s="321">
        <v>4.4000000000000004</v>
      </c>
      <c r="C66" s="321">
        <v>2.6</v>
      </c>
      <c r="D66" s="321">
        <v>1.7</v>
      </c>
      <c r="E66" s="321">
        <v>3</v>
      </c>
      <c r="F66" s="321">
        <v>0</v>
      </c>
      <c r="G66" s="321">
        <v>0</v>
      </c>
      <c r="H66" s="322">
        <v>681</v>
      </c>
      <c r="I66" s="179"/>
      <c r="J66" s="179"/>
      <c r="K66" s="32" t="str">
        <f t="shared" si="13"/>
        <v/>
      </c>
      <c r="L66" s="205"/>
      <c r="M66" s="205"/>
      <c r="N66" s="32" t="str">
        <f t="shared" si="7"/>
        <v/>
      </c>
      <c r="O66" s="452" t="s">
        <v>28</v>
      </c>
      <c r="P66" s="452">
        <v>0.05</v>
      </c>
      <c r="Q66" s="32" t="str">
        <f t="shared" si="8"/>
        <v>公斤</v>
      </c>
      <c r="R66" s="185"/>
      <c r="S66" s="185"/>
      <c r="T66" s="32" t="str">
        <f t="shared" si="9"/>
        <v/>
      </c>
      <c r="U66" s="33"/>
      <c r="V66" s="33"/>
      <c r="W66" s="32" t="str">
        <f t="shared" si="4"/>
        <v/>
      </c>
      <c r="X66" s="308" t="s">
        <v>383</v>
      </c>
      <c r="Y66" s="309">
        <v>2</v>
      </c>
      <c r="Z66" s="32" t="str">
        <f t="shared" si="10"/>
        <v>公斤</v>
      </c>
      <c r="AA66" s="30"/>
      <c r="AB66" s="30"/>
      <c r="AC66" s="38" t="str">
        <f t="shared" si="16"/>
        <v/>
      </c>
      <c r="AD66" s="126"/>
      <c r="AE66" s="126"/>
      <c r="AF66" s="45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15" customHeight="1">
      <c r="A67" s="153"/>
      <c r="B67" s="321"/>
      <c r="C67" s="321"/>
      <c r="D67" s="321"/>
      <c r="E67" s="321"/>
      <c r="F67" s="321"/>
      <c r="G67" s="321"/>
      <c r="H67" s="322"/>
      <c r="I67" s="179"/>
      <c r="J67" s="179"/>
      <c r="K67" s="32" t="str">
        <f t="shared" si="13"/>
        <v/>
      </c>
      <c r="L67" s="205"/>
      <c r="M67" s="205"/>
      <c r="N67" s="32" t="str">
        <f t="shared" si="7"/>
        <v/>
      </c>
      <c r="O67" s="277"/>
      <c r="P67" s="278"/>
      <c r="Q67" s="32" t="str">
        <f t="shared" si="8"/>
        <v/>
      </c>
      <c r="R67" s="453"/>
      <c r="S67" s="185"/>
      <c r="T67" s="32" t="str">
        <f t="shared" si="9"/>
        <v/>
      </c>
      <c r="U67" s="33"/>
      <c r="V67" s="33"/>
      <c r="W67" s="32" t="str">
        <f t="shared" si="4"/>
        <v/>
      </c>
      <c r="X67" s="308" t="s">
        <v>81</v>
      </c>
      <c r="Y67" s="309">
        <v>0.01</v>
      </c>
      <c r="Z67" s="32" t="str">
        <f t="shared" si="10"/>
        <v>公斤</v>
      </c>
      <c r="AA67" s="30"/>
      <c r="AB67" s="30"/>
      <c r="AC67" s="38" t="str">
        <f t="shared" si="16"/>
        <v/>
      </c>
      <c r="AD67" s="126"/>
      <c r="AE67" s="126"/>
      <c r="AF67" s="45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15" customHeight="1" thickBot="1">
      <c r="A68" s="156"/>
      <c r="B68" s="323"/>
      <c r="C68" s="323"/>
      <c r="D68" s="323"/>
      <c r="E68" s="323"/>
      <c r="F68" s="323"/>
      <c r="G68" s="323"/>
      <c r="H68" s="324"/>
      <c r="I68" s="180"/>
      <c r="J68" s="180"/>
      <c r="K68" s="40" t="str">
        <f t="shared" si="13"/>
        <v/>
      </c>
      <c r="L68" s="189"/>
      <c r="M68" s="189"/>
      <c r="N68" s="40" t="str">
        <f t="shared" si="7"/>
        <v/>
      </c>
      <c r="O68" s="279"/>
      <c r="P68" s="280"/>
      <c r="Q68" s="40" t="str">
        <f t="shared" si="8"/>
        <v/>
      </c>
      <c r="R68" s="189"/>
      <c r="S68" s="189"/>
      <c r="T68" s="40" t="str">
        <f t="shared" si="9"/>
        <v/>
      </c>
      <c r="U68" s="41"/>
      <c r="V68" s="41"/>
      <c r="W68" s="40" t="str">
        <f t="shared" si="4"/>
        <v/>
      </c>
      <c r="X68" s="509" t="s">
        <v>380</v>
      </c>
      <c r="Y68" s="510">
        <v>0.5</v>
      </c>
      <c r="Z68" s="40" t="str">
        <f t="shared" si="10"/>
        <v>公斤</v>
      </c>
      <c r="AA68" s="39"/>
      <c r="AB68" s="39"/>
      <c r="AC68" s="42" t="str">
        <f t="shared" si="16"/>
        <v/>
      </c>
      <c r="AD68" s="127"/>
      <c r="AE68" s="127"/>
      <c r="AF68" s="46"/>
      <c r="AG68" s="55"/>
      <c r="AH68" s="55"/>
      <c r="AI68" s="55"/>
      <c r="AJ68" s="55"/>
      <c r="AK68" s="55"/>
      <c r="AL68" s="55"/>
      <c r="AM68" s="55"/>
      <c r="AN68" s="14"/>
      <c r="AO68" s="14"/>
    </row>
    <row r="69" spans="1:41" ht="15" customHeight="1">
      <c r="A69" s="152" t="s">
        <v>149</v>
      </c>
      <c r="B69" s="429">
        <v>5.5</v>
      </c>
      <c r="C69" s="429">
        <v>2.2000000000000002</v>
      </c>
      <c r="D69" s="429">
        <v>2</v>
      </c>
      <c r="E69" s="429">
        <v>3</v>
      </c>
      <c r="F69" s="429">
        <v>0</v>
      </c>
      <c r="G69" s="429">
        <v>0</v>
      </c>
      <c r="H69" s="430">
        <v>735</v>
      </c>
      <c r="I69" s="515" t="s">
        <v>33</v>
      </c>
      <c r="J69" s="516"/>
      <c r="K69" s="49" t="str">
        <f t="shared" si="13"/>
        <v/>
      </c>
      <c r="L69" s="534" t="s">
        <v>190</v>
      </c>
      <c r="M69" s="535"/>
      <c r="N69" s="49" t="str">
        <f t="shared" si="7"/>
        <v/>
      </c>
      <c r="O69" s="527" t="s">
        <v>34</v>
      </c>
      <c r="P69" s="528"/>
      <c r="Q69" s="49" t="str">
        <f t="shared" si="8"/>
        <v/>
      </c>
      <c r="R69" s="546" t="s">
        <v>240</v>
      </c>
      <c r="S69" s="547"/>
      <c r="T69" s="49" t="str">
        <f t="shared" si="9"/>
        <v/>
      </c>
      <c r="U69" s="53" t="s">
        <v>21</v>
      </c>
      <c r="V69" s="53"/>
      <c r="W69" s="49" t="str">
        <f t="shared" si="4"/>
        <v/>
      </c>
      <c r="X69" s="541" t="s">
        <v>290</v>
      </c>
      <c r="Y69" s="542"/>
      <c r="Z69" s="49" t="str">
        <f t="shared" si="10"/>
        <v/>
      </c>
      <c r="AA69" s="90" t="s">
        <v>115</v>
      </c>
      <c r="AB69" s="91"/>
      <c r="AC69" s="51" t="str">
        <f t="shared" si="16"/>
        <v/>
      </c>
      <c r="AD69" s="128"/>
      <c r="AE69" s="128"/>
      <c r="AF69" s="43" t="str">
        <f t="shared" ref="AF69" si="31">A69</f>
        <v>Q4</v>
      </c>
      <c r="AG69" s="44" t="str">
        <f t="shared" ref="AG69" si="32">I70&amp;" "&amp;I71&amp;" "&amp;I72&amp;" "&amp;I73&amp;" "&amp;I74&amp;" "&amp;I75</f>
        <v xml:space="preserve">米 糙米    </v>
      </c>
      <c r="AH69" s="44" t="str">
        <f t="shared" ref="AH69" si="33">L70&amp;" "&amp;L71&amp;" "&amp;L72&amp;" "&amp;L73&amp;" "&amp;L74&amp;" "&amp;L75</f>
        <v>鮮魚丁 泡魷魚 甘藍 枸杞 薑 麻油</v>
      </c>
      <c r="AI69" s="44" t="str">
        <f t="shared" ref="AI69" si="34">O70&amp;" "&amp;O71&amp;" "&amp;O72&amp;" "&amp;O73&amp;" "&amp;O74&amp;" "&amp;O75</f>
        <v xml:space="preserve">冬粉 豬絞肉 時蔬 胡蘿蔔 乾木耳 </v>
      </c>
      <c r="AJ69" s="44" t="str">
        <f t="shared" ref="AJ69" si="35">R70&amp;" "&amp;R71&amp;" "&amp;R72&amp;" "&amp;R73&amp;" "&amp;R74&amp;" "&amp;R75</f>
        <v xml:space="preserve">冷凍花椰菜 豬後腿肉 大蒜   </v>
      </c>
      <c r="AK69" s="44" t="str">
        <f t="shared" ref="AK69" si="36">U70&amp;" "&amp;U71&amp;" "&amp;U72&amp;" "&amp;U73&amp;" "&amp;U74&amp;" "&amp;U75</f>
        <v xml:space="preserve">蔬菜 大蒜    </v>
      </c>
      <c r="AL69" s="44" t="str">
        <f t="shared" ref="AL69" si="37">X70&amp;" "&amp;X71&amp;" "&amp;X72&amp;" "&amp;X73&amp;" "&amp;X74&amp;" "&amp;X75</f>
        <v xml:space="preserve">冬瓜糖磚 粉圓 紅砂糖 全脂奶粉  </v>
      </c>
      <c r="AM69" s="44" t="str">
        <f>AA70&amp;" "&amp;AA71&amp;" "&amp;AA72&amp;" "&amp;AA73&amp;" "&amp;AA74&amp;" "&amp;AA75</f>
        <v xml:space="preserve">點心     </v>
      </c>
      <c r="AN69" s="44" t="str">
        <f>AD70&amp;" "&amp;AD71&amp;" "&amp;AD72&amp;" "&amp;AD73&amp;" "&amp;AD74&amp;" "&amp;AD75</f>
        <v xml:space="preserve">     </v>
      </c>
      <c r="AO69" s="44" t="str">
        <f>AE70&amp;" "&amp;AE71&amp;" "&amp;AE72&amp;" "&amp;AE73&amp;" "&amp;AE74&amp;" "&amp;AE75</f>
        <v xml:space="preserve">     </v>
      </c>
    </row>
    <row r="70" spans="1:41" ht="15" customHeight="1">
      <c r="A70" s="153"/>
      <c r="B70" s="425"/>
      <c r="C70" s="425"/>
      <c r="D70" s="425"/>
      <c r="E70" s="425"/>
      <c r="F70" s="425"/>
      <c r="G70" s="425"/>
      <c r="H70" s="426"/>
      <c r="I70" s="115" t="s">
        <v>22</v>
      </c>
      <c r="J70" s="175">
        <v>8</v>
      </c>
      <c r="K70" s="31" t="str">
        <f t="shared" si="13"/>
        <v>公斤</v>
      </c>
      <c r="L70" s="213" t="s">
        <v>181</v>
      </c>
      <c r="M70" s="214">
        <v>4.5</v>
      </c>
      <c r="N70" s="31" t="str">
        <f t="shared" si="7"/>
        <v>公斤</v>
      </c>
      <c r="O70" s="165" t="s">
        <v>35</v>
      </c>
      <c r="P70" s="165">
        <v>1</v>
      </c>
      <c r="Q70" s="31" t="str">
        <f t="shared" si="8"/>
        <v>公斤</v>
      </c>
      <c r="R70" s="205" t="s">
        <v>52</v>
      </c>
      <c r="S70" s="245">
        <v>6</v>
      </c>
      <c r="T70" s="31" t="str">
        <f t="shared" si="9"/>
        <v>公斤</v>
      </c>
      <c r="U70" s="33" t="s">
        <v>17</v>
      </c>
      <c r="V70" s="33">
        <v>7</v>
      </c>
      <c r="W70" s="31" t="str">
        <f t="shared" si="4"/>
        <v>公斤</v>
      </c>
      <c r="X70" s="194" t="s">
        <v>291</v>
      </c>
      <c r="Y70" s="194">
        <v>1</v>
      </c>
      <c r="Z70" s="31" t="str">
        <f t="shared" si="10"/>
        <v>公斤</v>
      </c>
      <c r="AA70" s="92" t="s">
        <v>115</v>
      </c>
      <c r="AB70" s="30">
        <v>5</v>
      </c>
      <c r="AC70" s="38" t="str">
        <f t="shared" ref="AC70" si="38">IF(AB70,"公斤","")</f>
        <v>公斤</v>
      </c>
      <c r="AD70" s="126"/>
      <c r="AE70" s="126"/>
      <c r="AF70" s="45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15" customHeight="1">
      <c r="A71" s="154">
        <v>45274</v>
      </c>
      <c r="B71" s="425"/>
      <c r="C71" s="425"/>
      <c r="D71" s="425"/>
      <c r="E71" s="425"/>
      <c r="F71" s="425"/>
      <c r="G71" s="425"/>
      <c r="H71" s="426"/>
      <c r="I71" s="115" t="s">
        <v>38</v>
      </c>
      <c r="J71" s="175">
        <v>2</v>
      </c>
      <c r="K71" s="32" t="str">
        <f t="shared" si="13"/>
        <v>公斤</v>
      </c>
      <c r="L71" s="169" t="s">
        <v>191</v>
      </c>
      <c r="M71" s="165">
        <v>2</v>
      </c>
      <c r="N71" s="32" t="str">
        <f t="shared" si="7"/>
        <v>公斤</v>
      </c>
      <c r="O71" s="165" t="s">
        <v>23</v>
      </c>
      <c r="P71" s="165">
        <v>0.7</v>
      </c>
      <c r="Q71" s="32" t="str">
        <f t="shared" si="8"/>
        <v>公斤</v>
      </c>
      <c r="R71" s="211" t="s">
        <v>29</v>
      </c>
      <c r="S71" s="205">
        <v>0.6</v>
      </c>
      <c r="T71" s="32" t="str">
        <f t="shared" si="9"/>
        <v>公斤</v>
      </c>
      <c r="U71" s="35" t="s">
        <v>28</v>
      </c>
      <c r="V71" s="35">
        <v>0.05</v>
      </c>
      <c r="W71" s="32" t="str">
        <f t="shared" ref="W71:W134" si="39">IF(V71,"公斤","")</f>
        <v>公斤</v>
      </c>
      <c r="X71" s="194" t="s">
        <v>53</v>
      </c>
      <c r="Y71" s="194">
        <v>2</v>
      </c>
      <c r="Z71" s="32" t="str">
        <f t="shared" si="10"/>
        <v>公斤</v>
      </c>
      <c r="AA71" s="30"/>
      <c r="AB71" s="30"/>
      <c r="AC71" s="38" t="str">
        <f>IF(AB71,"公斤","")</f>
        <v/>
      </c>
      <c r="AD71" s="126"/>
      <c r="AE71" s="126"/>
      <c r="AF71" s="45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15" customHeight="1">
      <c r="A72" s="153"/>
      <c r="B72" s="425"/>
      <c r="C72" s="425"/>
      <c r="D72" s="425"/>
      <c r="E72" s="425"/>
      <c r="F72" s="425"/>
      <c r="G72" s="425"/>
      <c r="H72" s="426"/>
      <c r="I72" s="115"/>
      <c r="J72" s="107"/>
      <c r="K72" s="32" t="str">
        <f t="shared" si="13"/>
        <v/>
      </c>
      <c r="L72" s="207" t="s">
        <v>192</v>
      </c>
      <c r="M72" s="207">
        <v>4</v>
      </c>
      <c r="N72" s="32" t="str">
        <f t="shared" si="7"/>
        <v>公斤</v>
      </c>
      <c r="O72" s="118" t="s">
        <v>21</v>
      </c>
      <c r="P72" s="118">
        <v>3</v>
      </c>
      <c r="Q72" s="32" t="str">
        <f t="shared" si="8"/>
        <v>公斤</v>
      </c>
      <c r="R72" s="205" t="s">
        <v>28</v>
      </c>
      <c r="S72" s="205">
        <v>0.05</v>
      </c>
      <c r="T72" s="32" t="str">
        <f t="shared" si="9"/>
        <v>公斤</v>
      </c>
      <c r="U72" s="33"/>
      <c r="V72" s="33"/>
      <c r="W72" s="32" t="str">
        <f t="shared" si="39"/>
        <v/>
      </c>
      <c r="X72" s="194" t="s">
        <v>120</v>
      </c>
      <c r="Y72" s="194">
        <v>1</v>
      </c>
      <c r="Z72" s="32" t="str">
        <f t="shared" si="10"/>
        <v>公斤</v>
      </c>
      <c r="AA72" s="30"/>
      <c r="AB72" s="30"/>
      <c r="AC72" s="38" t="str">
        <f>IF(AB72,"公斤","")</f>
        <v/>
      </c>
      <c r="AD72" s="126"/>
      <c r="AE72" s="126"/>
      <c r="AF72" s="45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customHeight="1">
      <c r="A73" s="153"/>
      <c r="B73" s="425">
        <v>5.5</v>
      </c>
      <c r="C73" s="425">
        <v>1.7</v>
      </c>
      <c r="D73" s="425">
        <v>1.4</v>
      </c>
      <c r="E73" s="425">
        <v>3</v>
      </c>
      <c r="F73" s="425">
        <v>0</v>
      </c>
      <c r="G73" s="425">
        <v>0</v>
      </c>
      <c r="H73" s="426">
        <v>683</v>
      </c>
      <c r="I73" s="115"/>
      <c r="J73" s="107"/>
      <c r="K73" s="32" t="str">
        <f t="shared" si="13"/>
        <v/>
      </c>
      <c r="L73" s="208" t="s">
        <v>193</v>
      </c>
      <c r="M73" s="208">
        <v>0.01</v>
      </c>
      <c r="N73" s="32" t="str">
        <f t="shared" si="7"/>
        <v>公斤</v>
      </c>
      <c r="O73" s="107" t="s">
        <v>26</v>
      </c>
      <c r="P73" s="107">
        <v>0.5</v>
      </c>
      <c r="Q73" s="32" t="str">
        <f t="shared" si="8"/>
        <v>公斤</v>
      </c>
      <c r="R73" s="205"/>
      <c r="S73" s="205"/>
      <c r="T73" s="32" t="str">
        <f t="shared" si="9"/>
        <v/>
      </c>
      <c r="U73" s="33"/>
      <c r="V73" s="33"/>
      <c r="W73" s="32" t="str">
        <f t="shared" si="39"/>
        <v/>
      </c>
      <c r="X73" s="185" t="s">
        <v>292</v>
      </c>
      <c r="Y73" s="185">
        <v>1</v>
      </c>
      <c r="Z73" s="32" t="str">
        <f t="shared" si="10"/>
        <v>公斤</v>
      </c>
      <c r="AA73" s="30"/>
      <c r="AB73" s="30"/>
      <c r="AC73" s="38" t="str">
        <f>IF(AB73,"公斤","")</f>
        <v/>
      </c>
      <c r="AD73" s="126"/>
      <c r="AE73" s="126"/>
      <c r="AF73" s="45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15" customHeight="1">
      <c r="A74" s="153"/>
      <c r="B74" s="425"/>
      <c r="C74" s="425"/>
      <c r="D74" s="425"/>
      <c r="E74" s="425"/>
      <c r="F74" s="425"/>
      <c r="G74" s="425"/>
      <c r="H74" s="426"/>
      <c r="I74" s="115"/>
      <c r="J74" s="107"/>
      <c r="K74" s="32" t="str">
        <f t="shared" si="13"/>
        <v/>
      </c>
      <c r="L74" s="209" t="s">
        <v>194</v>
      </c>
      <c r="M74" s="208">
        <v>0.1</v>
      </c>
      <c r="N74" s="32" t="str">
        <f t="shared" si="7"/>
        <v>公斤</v>
      </c>
      <c r="O74" s="107" t="s">
        <v>41</v>
      </c>
      <c r="P74" s="107">
        <v>0.01</v>
      </c>
      <c r="Q74" s="32" t="str">
        <f t="shared" si="8"/>
        <v>公斤</v>
      </c>
      <c r="R74" s="184"/>
      <c r="S74" s="185"/>
      <c r="T74" s="32" t="str">
        <f t="shared" si="9"/>
        <v/>
      </c>
      <c r="U74" s="33"/>
      <c r="V74" s="33"/>
      <c r="W74" s="32" t="str">
        <f t="shared" si="39"/>
        <v/>
      </c>
      <c r="X74" s="185"/>
      <c r="Y74" s="185"/>
      <c r="Z74" s="32" t="str">
        <f t="shared" si="10"/>
        <v/>
      </c>
      <c r="AA74" s="30"/>
      <c r="AB74" s="30"/>
      <c r="AC74" s="38" t="str">
        <f>IF(AB74,"公斤","")</f>
        <v/>
      </c>
      <c r="AD74" s="126"/>
      <c r="AE74" s="126"/>
      <c r="AF74" s="45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15" customHeight="1" thickBot="1">
      <c r="A75" s="156"/>
      <c r="B75" s="427"/>
      <c r="C75" s="427"/>
      <c r="D75" s="427"/>
      <c r="E75" s="427"/>
      <c r="F75" s="427"/>
      <c r="G75" s="427"/>
      <c r="H75" s="428"/>
      <c r="I75" s="116"/>
      <c r="J75" s="109"/>
      <c r="K75" s="40" t="str">
        <f t="shared" si="13"/>
        <v/>
      </c>
      <c r="L75" s="210" t="s">
        <v>195</v>
      </c>
      <c r="M75" s="210"/>
      <c r="N75" s="40" t="str">
        <f t="shared" si="7"/>
        <v/>
      </c>
      <c r="O75" s="109"/>
      <c r="P75" s="109"/>
      <c r="Q75" s="40" t="str">
        <f t="shared" si="8"/>
        <v/>
      </c>
      <c r="R75" s="246"/>
      <c r="S75" s="246"/>
      <c r="T75" s="40" t="str">
        <f t="shared" si="9"/>
        <v/>
      </c>
      <c r="U75" s="41"/>
      <c r="V75" s="41"/>
      <c r="W75" s="40" t="str">
        <f t="shared" si="39"/>
        <v/>
      </c>
      <c r="X75" s="189"/>
      <c r="Y75" s="189"/>
      <c r="Z75" s="40" t="str">
        <f t="shared" si="10"/>
        <v/>
      </c>
      <c r="AA75" s="39"/>
      <c r="AB75" s="39"/>
      <c r="AC75" s="42" t="str">
        <f>IF(AB75,"公斤","")</f>
        <v/>
      </c>
      <c r="AD75" s="127"/>
      <c r="AE75" s="127"/>
      <c r="AF75" s="46"/>
      <c r="AG75" s="55"/>
      <c r="AH75" s="55"/>
      <c r="AI75" s="55"/>
      <c r="AJ75" s="55"/>
      <c r="AK75" s="55"/>
      <c r="AL75" s="55"/>
      <c r="AM75" s="55"/>
      <c r="AN75" s="14"/>
      <c r="AO75" s="14"/>
    </row>
    <row r="76" spans="1:41" ht="15" customHeight="1">
      <c r="A76" s="152" t="s">
        <v>150</v>
      </c>
      <c r="B76" s="429">
        <v>5.9</v>
      </c>
      <c r="C76" s="429">
        <v>2.1</v>
      </c>
      <c r="D76" s="429">
        <v>2.1</v>
      </c>
      <c r="E76" s="429">
        <v>3</v>
      </c>
      <c r="F76" s="429">
        <v>0</v>
      </c>
      <c r="G76" s="429">
        <v>0</v>
      </c>
      <c r="H76" s="430">
        <v>758</v>
      </c>
      <c r="I76" s="517" t="s">
        <v>71</v>
      </c>
      <c r="J76" s="518"/>
      <c r="K76" s="49" t="str">
        <f t="shared" si="13"/>
        <v/>
      </c>
      <c r="L76" s="529" t="s">
        <v>56</v>
      </c>
      <c r="M76" s="536"/>
      <c r="N76" s="49" t="str">
        <f t="shared" si="7"/>
        <v/>
      </c>
      <c r="O76" s="529" t="s">
        <v>123</v>
      </c>
      <c r="P76" s="518"/>
      <c r="Q76" s="49" t="str">
        <f t="shared" si="8"/>
        <v/>
      </c>
      <c r="R76" s="548" t="s">
        <v>73</v>
      </c>
      <c r="S76" s="549"/>
      <c r="T76" s="49" t="str">
        <f t="shared" si="9"/>
        <v/>
      </c>
      <c r="U76" s="53" t="s">
        <v>21</v>
      </c>
      <c r="V76" s="53"/>
      <c r="W76" s="49" t="str">
        <f t="shared" si="39"/>
        <v/>
      </c>
      <c r="X76" s="529" t="s">
        <v>293</v>
      </c>
      <c r="Y76" s="543"/>
      <c r="Z76" s="49" t="str">
        <f t="shared" si="10"/>
        <v/>
      </c>
      <c r="AA76" s="90" t="s">
        <v>115</v>
      </c>
      <c r="AB76" s="91"/>
      <c r="AC76" s="37"/>
      <c r="AD76" s="125" t="s">
        <v>138</v>
      </c>
      <c r="AE76" s="128"/>
      <c r="AF76" s="43" t="str">
        <f t="shared" ref="AF76" si="40">A76</f>
        <v>Q5</v>
      </c>
      <c r="AG76" s="44" t="str">
        <f t="shared" ref="AG76" si="41">I77&amp;" "&amp;I78&amp;" "&amp;I79&amp;" "&amp;I80&amp;" "&amp;I81&amp;" "&amp;I82</f>
        <v xml:space="preserve">米 小米 糙米   </v>
      </c>
      <c r="AH76" s="44" t="str">
        <f t="shared" ref="AH76" si="42">L77&amp;" "&amp;L78&amp;" "&amp;L79&amp;" "&amp;L80&amp;" "&amp;L81&amp;" "&amp;L82</f>
        <v xml:space="preserve">豬後腿肉 時蔬 胡蘿蔔 甜麵醬 大蒜 </v>
      </c>
      <c r="AI76" s="44" t="str">
        <f t="shared" ref="AI76" si="43">O77&amp;" "&amp;O78&amp;" "&amp;O79&amp;" "&amp;O80&amp;" "&amp;O81&amp;" "&amp;O82</f>
        <v xml:space="preserve">豆腐 大番茄 青蔥 薑 蕃茄糊 </v>
      </c>
      <c r="AJ76" s="44" t="str">
        <f t="shared" ref="AJ76" si="44">R77&amp;" "&amp;R78&amp;" "&amp;R79&amp;" "&amp;R80&amp;" "&amp;R81&amp;" "&amp;R82</f>
        <v>寬粉 時蔬 豬絞肉 乾木耳 大蒜 沙茶醬</v>
      </c>
      <c r="AK76" s="44" t="str">
        <f t="shared" ref="AK76" si="45">U77&amp;" "&amp;U78&amp;" "&amp;U79&amp;" "&amp;U80&amp;" "&amp;U81&amp;" "&amp;U82</f>
        <v xml:space="preserve">蔬菜 大蒜    </v>
      </c>
      <c r="AL76" s="44" t="str">
        <f t="shared" ref="AL76" si="46">X77&amp;" "&amp;X78&amp;" "&amp;X79&amp;" "&amp;X80&amp;" "&amp;X81&amp;" "&amp;X82</f>
        <v xml:space="preserve">冬瓜 豬大排 薑   </v>
      </c>
      <c r="AM76" s="44" t="str">
        <f>AA77&amp;" "&amp;AA78&amp;" "&amp;AA79&amp;" "&amp;AA80&amp;" "&amp;AA81&amp;" "&amp;AA82</f>
        <v xml:space="preserve">點心     </v>
      </c>
      <c r="AN76" s="44" t="str">
        <f>AD77&amp;" "&amp;AD78&amp;" "&amp;AD79&amp;" "&amp;AD80&amp;" "&amp;AD81&amp;" "&amp;AD82</f>
        <v xml:space="preserve">有機豆奶     </v>
      </c>
      <c r="AO76" s="44" t="str">
        <f>AE77&amp;" "&amp;AE78&amp;" "&amp;AE79&amp;" "&amp;AE80&amp;" "&amp;AE81&amp;" "&amp;AE82</f>
        <v xml:space="preserve">     </v>
      </c>
    </row>
    <row r="77" spans="1:41" ht="15" customHeight="1">
      <c r="A77" s="153"/>
      <c r="B77" s="425"/>
      <c r="C77" s="425"/>
      <c r="D77" s="425"/>
      <c r="E77" s="425"/>
      <c r="F77" s="425"/>
      <c r="G77" s="425"/>
      <c r="H77" s="426"/>
      <c r="I77" s="119" t="s">
        <v>22</v>
      </c>
      <c r="J77" s="8">
        <v>9</v>
      </c>
      <c r="K77" s="31" t="str">
        <f t="shared" si="13"/>
        <v>公斤</v>
      </c>
      <c r="L77" s="211" t="s">
        <v>29</v>
      </c>
      <c r="M77" s="211">
        <v>6.5</v>
      </c>
      <c r="N77" s="31" t="str">
        <f t="shared" ref="N77:N140" si="47">IF(M77,"公斤","")</f>
        <v>公斤</v>
      </c>
      <c r="O77" s="8" t="s">
        <v>24</v>
      </c>
      <c r="P77" s="8">
        <v>5</v>
      </c>
      <c r="Q77" s="31" t="str">
        <f t="shared" ref="Q77:Q140" si="48">IF(P77,"公斤","")</f>
        <v>公斤</v>
      </c>
      <c r="R77" s="211" t="s">
        <v>75</v>
      </c>
      <c r="S77" s="244">
        <v>1.5</v>
      </c>
      <c r="T77" s="31" t="str">
        <f t="shared" ref="T77:T140" si="49">IF(S77,"公斤","")</f>
        <v>公斤</v>
      </c>
      <c r="U77" s="33" t="s">
        <v>17</v>
      </c>
      <c r="V77" s="33">
        <v>7</v>
      </c>
      <c r="W77" s="31" t="str">
        <f t="shared" si="39"/>
        <v>公斤</v>
      </c>
      <c r="X77" s="8" t="s">
        <v>37</v>
      </c>
      <c r="Y77" s="310">
        <v>5</v>
      </c>
      <c r="Z77" s="31" t="str">
        <f t="shared" ref="Z77:Z140" si="50">IF(Y77,"公斤","")</f>
        <v>公斤</v>
      </c>
      <c r="AA77" s="92" t="s">
        <v>115</v>
      </c>
      <c r="AB77" s="30">
        <v>5</v>
      </c>
      <c r="AC77" s="38" t="str">
        <f t="shared" ref="AC77" si="51">IF(AB77,"公斤","")</f>
        <v>公斤</v>
      </c>
      <c r="AD77" s="129" t="s">
        <v>138</v>
      </c>
      <c r="AE77" s="126"/>
      <c r="AF77" s="45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15" customHeight="1">
      <c r="A78" s="154">
        <v>45275</v>
      </c>
      <c r="B78" s="425"/>
      <c r="C78" s="425"/>
      <c r="D78" s="425"/>
      <c r="E78" s="425"/>
      <c r="F78" s="425"/>
      <c r="G78" s="425"/>
      <c r="H78" s="426"/>
      <c r="I78" s="119" t="s">
        <v>72</v>
      </c>
      <c r="J78" s="8">
        <v>0.4</v>
      </c>
      <c r="K78" s="32" t="str">
        <f t="shared" si="13"/>
        <v>公斤</v>
      </c>
      <c r="L78" s="8" t="s">
        <v>21</v>
      </c>
      <c r="M78" s="8">
        <v>3</v>
      </c>
      <c r="N78" s="32" t="str">
        <f t="shared" si="47"/>
        <v>公斤</v>
      </c>
      <c r="O78" s="211" t="s">
        <v>62</v>
      </c>
      <c r="P78" s="244">
        <v>3</v>
      </c>
      <c r="Q78" s="32" t="str">
        <f t="shared" si="48"/>
        <v>公斤</v>
      </c>
      <c r="R78" s="244" t="s">
        <v>21</v>
      </c>
      <c r="S78" s="244">
        <v>3</v>
      </c>
      <c r="T78" s="32" t="str">
        <f t="shared" si="49"/>
        <v>公斤</v>
      </c>
      <c r="U78" s="35" t="s">
        <v>28</v>
      </c>
      <c r="V78" s="35">
        <v>0.05</v>
      </c>
      <c r="W78" s="32" t="str">
        <f t="shared" si="39"/>
        <v>公斤</v>
      </c>
      <c r="X78" s="311" t="s">
        <v>277</v>
      </c>
      <c r="Y78" s="312">
        <v>1</v>
      </c>
      <c r="Z78" s="32" t="str">
        <f t="shared" si="50"/>
        <v>公斤</v>
      </c>
      <c r="AA78" s="30"/>
      <c r="AB78" s="30"/>
      <c r="AC78" s="38" t="str">
        <f t="shared" ref="AC78:AC104" si="52">IF(AB78,"公斤","")</f>
        <v/>
      </c>
      <c r="AD78" s="126"/>
      <c r="AE78" s="126"/>
      <c r="AF78" s="45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15" customHeight="1">
      <c r="A79" s="153"/>
      <c r="B79" s="425"/>
      <c r="C79" s="425"/>
      <c r="D79" s="425"/>
      <c r="E79" s="425"/>
      <c r="F79" s="425"/>
      <c r="G79" s="425"/>
      <c r="H79" s="426"/>
      <c r="I79" s="119" t="s">
        <v>38</v>
      </c>
      <c r="J79" s="8">
        <v>1</v>
      </c>
      <c r="K79" s="32" t="str">
        <f t="shared" si="13"/>
        <v>公斤</v>
      </c>
      <c r="L79" s="211" t="s">
        <v>26</v>
      </c>
      <c r="M79" s="211">
        <v>0.5</v>
      </c>
      <c r="N79" s="32" t="str">
        <f t="shared" si="47"/>
        <v>公斤</v>
      </c>
      <c r="O79" s="211" t="s">
        <v>208</v>
      </c>
      <c r="P79" s="211">
        <v>0.2</v>
      </c>
      <c r="Q79" s="32" t="str">
        <f t="shared" si="48"/>
        <v>公斤</v>
      </c>
      <c r="R79" s="185" t="s">
        <v>23</v>
      </c>
      <c r="S79" s="185">
        <v>0.7</v>
      </c>
      <c r="T79" s="32" t="str">
        <f t="shared" si="49"/>
        <v>公斤</v>
      </c>
      <c r="U79" s="33"/>
      <c r="V79" s="33"/>
      <c r="W79" s="32" t="str">
        <f t="shared" si="39"/>
        <v/>
      </c>
      <c r="X79" s="8" t="s">
        <v>32</v>
      </c>
      <c r="Y79" s="310">
        <v>0.05</v>
      </c>
      <c r="Z79" s="32" t="str">
        <f t="shared" si="50"/>
        <v>公斤</v>
      </c>
      <c r="AA79" s="30"/>
      <c r="AB79" s="30"/>
      <c r="AC79" s="38" t="str">
        <f t="shared" si="52"/>
        <v/>
      </c>
      <c r="AD79" s="126"/>
      <c r="AE79" s="126"/>
      <c r="AF79" s="45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15" customHeight="1">
      <c r="A80" s="153"/>
      <c r="B80" s="425">
        <v>5.2</v>
      </c>
      <c r="C80" s="425">
        <v>2</v>
      </c>
      <c r="D80" s="425">
        <v>1.9</v>
      </c>
      <c r="E80" s="425">
        <v>3</v>
      </c>
      <c r="F80" s="425">
        <v>0</v>
      </c>
      <c r="G80" s="425">
        <v>0</v>
      </c>
      <c r="H80" s="426">
        <v>697</v>
      </c>
      <c r="I80" s="115"/>
      <c r="J80" s="107"/>
      <c r="K80" s="32" t="str">
        <f t="shared" si="13"/>
        <v/>
      </c>
      <c r="L80" s="107" t="s">
        <v>61</v>
      </c>
      <c r="M80" s="107">
        <v>0.25</v>
      </c>
      <c r="N80" s="32" t="str">
        <f t="shared" si="47"/>
        <v>公斤</v>
      </c>
      <c r="O80" s="107" t="s">
        <v>32</v>
      </c>
      <c r="P80" s="107">
        <v>0.05</v>
      </c>
      <c r="Q80" s="32" t="str">
        <f t="shared" si="48"/>
        <v>公斤</v>
      </c>
      <c r="R80" s="244" t="s">
        <v>41</v>
      </c>
      <c r="S80" s="244">
        <v>0.01</v>
      </c>
      <c r="T80" s="32" t="str">
        <f t="shared" si="49"/>
        <v>公斤</v>
      </c>
      <c r="U80" s="33"/>
      <c r="V80" s="33"/>
      <c r="W80" s="32" t="str">
        <f t="shared" si="39"/>
        <v/>
      </c>
      <c r="X80" s="107"/>
      <c r="Y80" s="288"/>
      <c r="Z80" s="32" t="str">
        <f t="shared" si="50"/>
        <v/>
      </c>
      <c r="AA80" s="30"/>
      <c r="AB80" s="30"/>
      <c r="AC80" s="38" t="str">
        <f t="shared" si="52"/>
        <v/>
      </c>
      <c r="AD80" s="126"/>
      <c r="AE80" s="126"/>
      <c r="AF80" s="45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15" customHeight="1">
      <c r="A81" s="153"/>
      <c r="B81" s="425"/>
      <c r="C81" s="425"/>
      <c r="D81" s="425"/>
      <c r="E81" s="425"/>
      <c r="F81" s="425"/>
      <c r="G81" s="425"/>
      <c r="H81" s="426"/>
      <c r="I81" s="115"/>
      <c r="J81" s="107"/>
      <c r="K81" s="32" t="str">
        <f t="shared" si="13"/>
        <v/>
      </c>
      <c r="L81" s="107" t="s">
        <v>28</v>
      </c>
      <c r="M81" s="107">
        <v>0.05</v>
      </c>
      <c r="N81" s="32" t="str">
        <f t="shared" si="47"/>
        <v>公斤</v>
      </c>
      <c r="O81" s="181" t="s">
        <v>229</v>
      </c>
      <c r="P81" s="107"/>
      <c r="Q81" s="32" t="str">
        <f t="shared" si="48"/>
        <v/>
      </c>
      <c r="R81" s="185" t="s">
        <v>28</v>
      </c>
      <c r="S81" s="185">
        <v>0.05</v>
      </c>
      <c r="T81" s="32" t="str">
        <f t="shared" si="49"/>
        <v>公斤</v>
      </c>
      <c r="U81" s="33"/>
      <c r="V81" s="33"/>
      <c r="W81" s="32" t="str">
        <f t="shared" si="39"/>
        <v/>
      </c>
      <c r="X81" s="107"/>
      <c r="Y81" s="288"/>
      <c r="Z81" s="32" t="str">
        <f t="shared" si="50"/>
        <v/>
      </c>
      <c r="AA81" s="30"/>
      <c r="AB81" s="30"/>
      <c r="AC81" s="38" t="str">
        <f t="shared" si="52"/>
        <v/>
      </c>
      <c r="AD81" s="126"/>
      <c r="AE81" s="126"/>
      <c r="AF81" s="45"/>
      <c r="AG81" s="7"/>
      <c r="AH81" s="7"/>
      <c r="AI81" s="7"/>
      <c r="AJ81" s="7"/>
      <c r="AK81" s="7"/>
      <c r="AL81" s="7"/>
      <c r="AM81" s="7"/>
      <c r="AN81" s="7"/>
      <c r="AO81" s="7"/>
    </row>
    <row r="82" spans="1:41" ht="15" customHeight="1" thickBot="1">
      <c r="A82" s="156"/>
      <c r="B82" s="427"/>
      <c r="C82" s="427"/>
      <c r="D82" s="427"/>
      <c r="E82" s="427"/>
      <c r="F82" s="427"/>
      <c r="G82" s="427"/>
      <c r="H82" s="428"/>
      <c r="I82" s="116"/>
      <c r="J82" s="109"/>
      <c r="K82" s="40" t="str">
        <f t="shared" si="13"/>
        <v/>
      </c>
      <c r="L82" s="109"/>
      <c r="M82" s="109"/>
      <c r="N82" s="40" t="str">
        <f t="shared" si="47"/>
        <v/>
      </c>
      <c r="O82" s="109"/>
      <c r="P82" s="109"/>
      <c r="Q82" s="40" t="str">
        <f t="shared" si="48"/>
        <v/>
      </c>
      <c r="R82" s="189" t="s">
        <v>55</v>
      </c>
      <c r="S82" s="189"/>
      <c r="T82" s="40" t="str">
        <f t="shared" si="49"/>
        <v/>
      </c>
      <c r="U82" s="41"/>
      <c r="V82" s="41"/>
      <c r="W82" s="40" t="str">
        <f t="shared" si="39"/>
        <v/>
      </c>
      <c r="X82" s="109"/>
      <c r="Y82" s="297"/>
      <c r="Z82" s="40" t="str">
        <f t="shared" si="50"/>
        <v/>
      </c>
      <c r="AA82" s="39"/>
      <c r="AB82" s="39"/>
      <c r="AC82" s="42" t="str">
        <f t="shared" si="52"/>
        <v/>
      </c>
      <c r="AD82" s="127"/>
      <c r="AE82" s="127"/>
      <c r="AF82" s="46"/>
      <c r="AG82" s="55"/>
      <c r="AH82" s="55"/>
      <c r="AI82" s="55"/>
      <c r="AJ82" s="55"/>
      <c r="AK82" s="55"/>
      <c r="AL82" s="55"/>
      <c r="AM82" s="55"/>
      <c r="AN82" s="14"/>
      <c r="AO82" s="14"/>
    </row>
    <row r="83" spans="1:41" ht="15" customHeight="1">
      <c r="A83" s="152" t="s">
        <v>151</v>
      </c>
      <c r="B83" s="429">
        <v>5.2</v>
      </c>
      <c r="C83" s="429">
        <v>2.2000000000000002</v>
      </c>
      <c r="D83" s="429">
        <v>1.9</v>
      </c>
      <c r="E83" s="429">
        <v>3</v>
      </c>
      <c r="F83" s="429">
        <v>0</v>
      </c>
      <c r="G83" s="429">
        <v>0</v>
      </c>
      <c r="H83" s="430">
        <v>712</v>
      </c>
      <c r="I83" s="515" t="s">
        <v>19</v>
      </c>
      <c r="J83" s="519"/>
      <c r="K83" s="49" t="str">
        <f t="shared" si="13"/>
        <v/>
      </c>
      <c r="L83" s="515" t="s">
        <v>196</v>
      </c>
      <c r="M83" s="537"/>
      <c r="N83" s="49" t="str">
        <f t="shared" si="47"/>
        <v/>
      </c>
      <c r="O83" s="530" t="s">
        <v>384</v>
      </c>
      <c r="P83" s="531"/>
      <c r="Q83" s="49" t="str">
        <f t="shared" si="48"/>
        <v/>
      </c>
      <c r="R83" s="550" t="s">
        <v>85</v>
      </c>
      <c r="S83" s="519"/>
      <c r="T83" s="49" t="str">
        <f t="shared" si="49"/>
        <v/>
      </c>
      <c r="U83" s="53" t="s">
        <v>21</v>
      </c>
      <c r="V83" s="53"/>
      <c r="W83" s="49" t="str">
        <f t="shared" si="39"/>
        <v/>
      </c>
      <c r="X83" s="515" t="s">
        <v>134</v>
      </c>
      <c r="Y83" s="544"/>
      <c r="Z83" s="49" t="str">
        <f t="shared" si="50"/>
        <v/>
      </c>
      <c r="AA83" s="90" t="s">
        <v>115</v>
      </c>
      <c r="AB83" s="91"/>
      <c r="AC83" s="51" t="str">
        <f t="shared" si="52"/>
        <v/>
      </c>
      <c r="AD83" s="128"/>
      <c r="AE83" s="128"/>
      <c r="AF83" s="43" t="str">
        <f t="shared" ref="AF83" si="53">A83</f>
        <v>R1</v>
      </c>
      <c r="AG83" s="44" t="str">
        <f t="shared" ref="AG83" si="54">I84&amp;" "&amp;I85&amp;" "&amp;I86&amp;" "&amp;I87&amp;" "&amp;I88&amp;" "&amp;I89</f>
        <v xml:space="preserve">米     </v>
      </c>
      <c r="AH83" s="44" t="str">
        <f t="shared" ref="AH83" si="55">L84&amp;" "&amp;L85&amp;" "&amp;L86&amp;" "&amp;L87&amp;" "&amp;L88&amp;" "&amp;L89</f>
        <v>豬後腿肉 白蘿蔔 胡蘿蔔 大蒜 月桂葉 滷包</v>
      </c>
      <c r="AI83" s="44" t="str">
        <f t="shared" ref="AI83" si="56">O84&amp;" "&amp;O85&amp;" "&amp;O86&amp;" "&amp;O87&amp;" "&amp;O88&amp;" "&amp;O89</f>
        <v xml:space="preserve">培根 甘藍 大蒜   </v>
      </c>
      <c r="AJ83" s="44" t="str">
        <f t="shared" ref="AJ83" si="57">R84&amp;" "&amp;R85&amp;" "&amp;R86&amp;" "&amp;R87&amp;" "&amp;R88&amp;" "&amp;R89</f>
        <v xml:space="preserve">冷凍毛豆仁 冷凍玉米粒 馬鈴薯 胡蘿蔔 大蒜 </v>
      </c>
      <c r="AK83" s="44" t="str">
        <f t="shared" ref="AK83" si="58">U84&amp;" "&amp;U85&amp;" "&amp;U86&amp;" "&amp;U87&amp;" "&amp;U88&amp;" "&amp;U89</f>
        <v xml:space="preserve">蔬菜 大蒜    </v>
      </c>
      <c r="AL83" s="44" t="str">
        <f t="shared" ref="AL83" si="59">X84&amp;" "&amp;X85&amp;" "&amp;X86&amp;" "&amp;X87&amp;" "&amp;X88&amp;" "&amp;X89</f>
        <v xml:space="preserve">紫菜 秀珍菇 豬大排 薑 柴魚片 </v>
      </c>
      <c r="AM83" s="44" t="str">
        <f>AA84&amp;" "&amp;AA85&amp;" "&amp;AA86&amp;" "&amp;AA87&amp;" "&amp;AA88&amp;" "&amp;AA89</f>
        <v xml:space="preserve">點心     </v>
      </c>
      <c r="AN83" s="44" t="str">
        <f>AD84&amp;" "&amp;AD85&amp;" "&amp;AD86&amp;" "&amp;AD87&amp;" "&amp;AD88&amp;" "&amp;AD89</f>
        <v xml:space="preserve">     </v>
      </c>
      <c r="AO83" s="44" t="str">
        <f>AE84&amp;" "&amp;AE85&amp;" "&amp;AE86&amp;" "&amp;AE87&amp;" "&amp;AE88&amp;" "&amp;AE89</f>
        <v xml:space="preserve">     </v>
      </c>
    </row>
    <row r="84" spans="1:41" ht="15" customHeight="1">
      <c r="A84" s="153"/>
      <c r="B84" s="425"/>
      <c r="C84" s="425"/>
      <c r="D84" s="425"/>
      <c r="E84" s="425"/>
      <c r="F84" s="425"/>
      <c r="G84" s="425"/>
      <c r="H84" s="426"/>
      <c r="I84" s="115" t="s">
        <v>22</v>
      </c>
      <c r="J84" s="107">
        <v>10</v>
      </c>
      <c r="K84" s="31" t="str">
        <f t="shared" ref="K84:K147" si="60">IF(J84,"公斤","")</f>
        <v>公斤</v>
      </c>
      <c r="L84" s="185" t="s">
        <v>29</v>
      </c>
      <c r="M84" s="185">
        <v>6.5</v>
      </c>
      <c r="N84" s="31" t="str">
        <f t="shared" si="47"/>
        <v>公斤</v>
      </c>
      <c r="O84" s="185" t="s">
        <v>385</v>
      </c>
      <c r="P84" s="185">
        <v>1</v>
      </c>
      <c r="Q84" s="31" t="str">
        <f t="shared" si="48"/>
        <v>公斤</v>
      </c>
      <c r="R84" s="107" t="s">
        <v>99</v>
      </c>
      <c r="S84" s="110">
        <v>1</v>
      </c>
      <c r="T84" s="31" t="str">
        <f t="shared" si="49"/>
        <v>公斤</v>
      </c>
      <c r="U84" s="33" t="s">
        <v>17</v>
      </c>
      <c r="V84" s="33">
        <v>7</v>
      </c>
      <c r="W84" s="31" t="str">
        <f t="shared" si="39"/>
        <v>公斤</v>
      </c>
      <c r="X84" s="107" t="s">
        <v>90</v>
      </c>
      <c r="Y84" s="288">
        <v>0.05</v>
      </c>
      <c r="Z84" s="31" t="str">
        <f t="shared" si="50"/>
        <v>公斤</v>
      </c>
      <c r="AA84" s="92" t="s">
        <v>115</v>
      </c>
      <c r="AB84" s="30">
        <v>5</v>
      </c>
      <c r="AC84" s="52" t="str">
        <f t="shared" si="52"/>
        <v>公斤</v>
      </c>
      <c r="AD84" s="126"/>
      <c r="AE84" s="126"/>
      <c r="AF84" s="45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15" customHeight="1">
      <c r="A85" s="154">
        <v>45278</v>
      </c>
      <c r="B85" s="425"/>
      <c r="C85" s="425"/>
      <c r="D85" s="425"/>
      <c r="E85" s="425"/>
      <c r="F85" s="425"/>
      <c r="G85" s="425"/>
      <c r="H85" s="426"/>
      <c r="I85" s="115"/>
      <c r="J85" s="107"/>
      <c r="K85" s="32" t="str">
        <f t="shared" si="60"/>
        <v/>
      </c>
      <c r="L85" s="107" t="s">
        <v>57</v>
      </c>
      <c r="M85" s="107">
        <v>3</v>
      </c>
      <c r="N85" s="32" t="str">
        <f t="shared" si="47"/>
        <v>公斤</v>
      </c>
      <c r="O85" s="185" t="s">
        <v>39</v>
      </c>
      <c r="P85" s="185">
        <v>7</v>
      </c>
      <c r="Q85" s="32" t="str">
        <f t="shared" si="48"/>
        <v>公斤</v>
      </c>
      <c r="R85" s="227" t="s">
        <v>58</v>
      </c>
      <c r="S85" s="227">
        <v>2</v>
      </c>
      <c r="T85" s="32" t="str">
        <f t="shared" si="49"/>
        <v>公斤</v>
      </c>
      <c r="U85" s="35" t="s">
        <v>28</v>
      </c>
      <c r="V85" s="35">
        <v>0.05</v>
      </c>
      <c r="W85" s="32" t="str">
        <f t="shared" si="39"/>
        <v>公斤</v>
      </c>
      <c r="X85" s="185" t="s">
        <v>258</v>
      </c>
      <c r="Y85" s="284">
        <v>1</v>
      </c>
      <c r="Z85" s="32" t="str">
        <f t="shared" si="50"/>
        <v>公斤</v>
      </c>
      <c r="AA85" s="30"/>
      <c r="AB85" s="30"/>
      <c r="AC85" s="38" t="str">
        <f t="shared" si="52"/>
        <v/>
      </c>
      <c r="AD85" s="126"/>
      <c r="AE85" s="126"/>
      <c r="AF85" s="45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15" customHeight="1">
      <c r="A86" s="154"/>
      <c r="B86" s="425"/>
      <c r="C86" s="425"/>
      <c r="D86" s="425"/>
      <c r="E86" s="425"/>
      <c r="F86" s="425"/>
      <c r="G86" s="425"/>
      <c r="H86" s="426"/>
      <c r="I86" s="115"/>
      <c r="J86" s="107"/>
      <c r="K86" s="32" t="str">
        <f t="shared" si="60"/>
        <v/>
      </c>
      <c r="L86" s="107" t="s">
        <v>26</v>
      </c>
      <c r="M86" s="107">
        <v>0.5</v>
      </c>
      <c r="N86" s="32" t="str">
        <f t="shared" si="47"/>
        <v>公斤</v>
      </c>
      <c r="O86" s="185" t="s">
        <v>28</v>
      </c>
      <c r="P86" s="185">
        <v>0.05</v>
      </c>
      <c r="Q86" s="32" t="str">
        <f t="shared" si="48"/>
        <v>公斤</v>
      </c>
      <c r="R86" s="227" t="s">
        <v>60</v>
      </c>
      <c r="S86" s="227">
        <v>2.5</v>
      </c>
      <c r="T86" s="32" t="str">
        <f t="shared" si="49"/>
        <v>公斤</v>
      </c>
      <c r="U86" s="33"/>
      <c r="V86" s="33"/>
      <c r="W86" s="32" t="str">
        <f t="shared" si="39"/>
        <v/>
      </c>
      <c r="X86" s="205" t="s">
        <v>277</v>
      </c>
      <c r="Y86" s="295">
        <v>1</v>
      </c>
      <c r="Z86" s="32" t="str">
        <f t="shared" si="50"/>
        <v>公斤</v>
      </c>
      <c r="AA86" s="30"/>
      <c r="AB86" s="30"/>
      <c r="AC86" s="38" t="str">
        <f t="shared" si="52"/>
        <v/>
      </c>
      <c r="AD86" s="126"/>
      <c r="AE86" s="126"/>
      <c r="AF86" s="45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15" customHeight="1">
      <c r="A87" s="154"/>
      <c r="B87" s="425">
        <v>5</v>
      </c>
      <c r="C87" s="425">
        <v>1.2</v>
      </c>
      <c r="D87" s="425">
        <v>1.9</v>
      </c>
      <c r="E87" s="425">
        <v>3</v>
      </c>
      <c r="F87" s="425">
        <v>0</v>
      </c>
      <c r="G87" s="425">
        <v>0</v>
      </c>
      <c r="H87" s="426">
        <v>623</v>
      </c>
      <c r="I87" s="115"/>
      <c r="J87" s="107"/>
      <c r="K87" s="32" t="str">
        <f t="shared" si="60"/>
        <v/>
      </c>
      <c r="L87" s="107" t="s">
        <v>28</v>
      </c>
      <c r="M87" s="107">
        <v>0.05</v>
      </c>
      <c r="N87" s="32" t="str">
        <f t="shared" si="47"/>
        <v>公斤</v>
      </c>
      <c r="O87" s="185"/>
      <c r="P87" s="185"/>
      <c r="Q87" s="32" t="str">
        <f t="shared" si="48"/>
        <v/>
      </c>
      <c r="R87" s="107" t="s">
        <v>26</v>
      </c>
      <c r="S87" s="107">
        <v>0.5</v>
      </c>
      <c r="T87" s="32" t="str">
        <f t="shared" si="49"/>
        <v>公斤</v>
      </c>
      <c r="U87" s="33"/>
      <c r="V87" s="33"/>
      <c r="W87" s="32" t="str">
        <f t="shared" si="39"/>
        <v/>
      </c>
      <c r="X87" s="107" t="s">
        <v>32</v>
      </c>
      <c r="Y87" s="288">
        <v>0.05</v>
      </c>
      <c r="Z87" s="32" t="str">
        <f t="shared" si="50"/>
        <v>公斤</v>
      </c>
      <c r="AA87" s="30"/>
      <c r="AB87" s="30"/>
      <c r="AC87" s="38" t="str">
        <f t="shared" si="52"/>
        <v/>
      </c>
      <c r="AD87" s="126"/>
      <c r="AE87" s="126"/>
      <c r="AF87" s="45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15" customHeight="1">
      <c r="A88" s="154"/>
      <c r="B88" s="425"/>
      <c r="C88" s="425"/>
      <c r="D88" s="425"/>
      <c r="E88" s="425"/>
      <c r="F88" s="425"/>
      <c r="G88" s="425"/>
      <c r="H88" s="426"/>
      <c r="I88" s="115"/>
      <c r="J88" s="107"/>
      <c r="K88" s="32" t="str">
        <f t="shared" si="60"/>
        <v/>
      </c>
      <c r="L88" s="107" t="s">
        <v>125</v>
      </c>
      <c r="M88" s="108"/>
      <c r="N88" s="32" t="str">
        <f t="shared" si="47"/>
        <v/>
      </c>
      <c r="O88" s="185"/>
      <c r="P88" s="185"/>
      <c r="Q88" s="32" t="str">
        <f t="shared" si="48"/>
        <v/>
      </c>
      <c r="R88" s="107" t="s">
        <v>28</v>
      </c>
      <c r="S88" s="107">
        <v>0.05</v>
      </c>
      <c r="T88" s="32" t="str">
        <f t="shared" si="49"/>
        <v>公斤</v>
      </c>
      <c r="U88" s="33"/>
      <c r="V88" s="33"/>
      <c r="W88" s="32" t="str">
        <f t="shared" si="39"/>
        <v/>
      </c>
      <c r="X88" s="107" t="s">
        <v>91</v>
      </c>
      <c r="Y88" s="288"/>
      <c r="Z88" s="32" t="str">
        <f t="shared" si="50"/>
        <v/>
      </c>
      <c r="AA88" s="30"/>
      <c r="AB88" s="30"/>
      <c r="AC88" s="38" t="str">
        <f t="shared" si="52"/>
        <v/>
      </c>
      <c r="AD88" s="126"/>
      <c r="AE88" s="126"/>
      <c r="AF88" s="45"/>
      <c r="AG88" s="7"/>
      <c r="AH88" s="7"/>
      <c r="AI88" s="7"/>
      <c r="AJ88" s="7"/>
      <c r="AK88" s="7"/>
      <c r="AL88" s="7"/>
      <c r="AM88" s="7"/>
      <c r="AN88" s="7"/>
      <c r="AO88" s="7"/>
    </row>
    <row r="89" spans="1:41" ht="15" customHeight="1" thickBot="1">
      <c r="A89" s="157"/>
      <c r="B89" s="427"/>
      <c r="C89" s="427"/>
      <c r="D89" s="427"/>
      <c r="E89" s="427"/>
      <c r="F89" s="427"/>
      <c r="G89" s="427"/>
      <c r="H89" s="428"/>
      <c r="I89" s="116"/>
      <c r="J89" s="178"/>
      <c r="K89" s="40" t="str">
        <f t="shared" si="60"/>
        <v/>
      </c>
      <c r="L89" s="167" t="s">
        <v>49</v>
      </c>
      <c r="M89" s="167"/>
      <c r="N89" s="40" t="str">
        <f t="shared" si="47"/>
        <v/>
      </c>
      <c r="O89" s="188"/>
      <c r="P89" s="189"/>
      <c r="Q89" s="40" t="str">
        <f t="shared" si="48"/>
        <v/>
      </c>
      <c r="R89" s="117"/>
      <c r="S89" s="117"/>
      <c r="T89" s="40" t="str">
        <f t="shared" si="49"/>
        <v/>
      </c>
      <c r="U89" s="41"/>
      <c r="V89" s="41"/>
      <c r="W89" s="40" t="str">
        <f t="shared" si="39"/>
        <v/>
      </c>
      <c r="X89" s="109"/>
      <c r="Y89" s="297"/>
      <c r="Z89" s="40" t="str">
        <f t="shared" si="50"/>
        <v/>
      </c>
      <c r="AA89" s="39"/>
      <c r="AB89" s="39"/>
      <c r="AC89" s="42" t="str">
        <f t="shared" si="52"/>
        <v/>
      </c>
      <c r="AD89" s="127"/>
      <c r="AE89" s="127"/>
      <c r="AF89" s="46"/>
      <c r="AG89" s="55"/>
      <c r="AH89" s="55"/>
      <c r="AI89" s="55"/>
      <c r="AJ89" s="55"/>
      <c r="AK89" s="55"/>
      <c r="AL89" s="55"/>
      <c r="AM89" s="55"/>
      <c r="AN89" s="14"/>
      <c r="AO89" s="14"/>
    </row>
    <row r="90" spans="1:41" ht="15" customHeight="1">
      <c r="A90" s="152" t="s">
        <v>152</v>
      </c>
      <c r="B90" s="429">
        <v>5.4</v>
      </c>
      <c r="C90" s="429">
        <v>2.2000000000000002</v>
      </c>
      <c r="D90" s="429">
        <v>2.5</v>
      </c>
      <c r="E90" s="429">
        <v>3</v>
      </c>
      <c r="F90" s="429">
        <v>0</v>
      </c>
      <c r="G90" s="429">
        <v>0</v>
      </c>
      <c r="H90" s="430">
        <v>741</v>
      </c>
      <c r="I90" s="520" t="s">
        <v>33</v>
      </c>
      <c r="J90" s="521"/>
      <c r="K90" s="49" t="str">
        <f t="shared" si="60"/>
        <v/>
      </c>
      <c r="L90" s="534" t="s">
        <v>197</v>
      </c>
      <c r="M90" s="538"/>
      <c r="N90" s="49" t="str">
        <f t="shared" si="47"/>
        <v/>
      </c>
      <c r="O90" s="520" t="s">
        <v>232</v>
      </c>
      <c r="P90" s="519"/>
      <c r="Q90" s="49" t="str">
        <f t="shared" si="48"/>
        <v/>
      </c>
      <c r="R90" s="550" t="s">
        <v>67</v>
      </c>
      <c r="S90" s="519"/>
      <c r="T90" s="49" t="str">
        <f t="shared" si="49"/>
        <v/>
      </c>
      <c r="U90" s="53" t="s">
        <v>21</v>
      </c>
      <c r="V90" s="53"/>
      <c r="W90" s="49" t="str">
        <f t="shared" si="39"/>
        <v/>
      </c>
      <c r="X90" s="515" t="s">
        <v>294</v>
      </c>
      <c r="Y90" s="545"/>
      <c r="Z90" s="49" t="str">
        <f t="shared" si="50"/>
        <v/>
      </c>
      <c r="AA90" s="90" t="s">
        <v>115</v>
      </c>
      <c r="AB90" s="91"/>
      <c r="AC90" s="51" t="str">
        <f t="shared" si="52"/>
        <v/>
      </c>
      <c r="AD90" s="128"/>
      <c r="AE90" s="128"/>
      <c r="AF90" s="43" t="str">
        <f t="shared" ref="AF90" si="61">A90</f>
        <v>R2</v>
      </c>
      <c r="AG90" s="44" t="str">
        <f t="shared" ref="AG90" si="62">I91&amp;" "&amp;I92&amp;" "&amp;I93&amp;" "&amp;I94&amp;" "&amp;I95&amp;" "&amp;I96</f>
        <v xml:space="preserve">米 糙米    </v>
      </c>
      <c r="AH90" s="44" t="str">
        <f t="shared" ref="AH90" si="63">L91&amp;" "&amp;L92&amp;" "&amp;L93&amp;" "&amp;L94&amp;" "&amp;L95&amp;" "&amp;L96</f>
        <v xml:space="preserve">鹹酥雞丁 芋頭 甘薯條 大蒜 九層塔 </v>
      </c>
      <c r="AI90" s="44" t="str">
        <f t="shared" ref="AI90" si="64">O91&amp;" "&amp;O92&amp;" "&amp;O93&amp;" "&amp;O94&amp;" "&amp;O95&amp;" "&amp;O96</f>
        <v>冷凍玉米筍 鵪鶉蛋 冷凍菜豆(莢) 金針菇 大蒜 沙茶醬</v>
      </c>
      <c r="AJ90" s="44" t="str">
        <f t="shared" ref="AJ90" si="65">R91&amp;" "&amp;R92&amp;" "&amp;R93&amp;" "&amp;R94&amp;" "&amp;R95&amp;" "&amp;R96</f>
        <v xml:space="preserve">豆包 冬瓜 胡蘿蔔 大蒜  </v>
      </c>
      <c r="AK90" s="44" t="str">
        <f t="shared" ref="AK90" si="66">U91&amp;" "&amp;U92&amp;" "&amp;U93&amp;" "&amp;U94&amp;" "&amp;U95&amp;" "&amp;U96</f>
        <v xml:space="preserve">蔬菜 大蒜    </v>
      </c>
      <c r="AL90" s="44" t="str">
        <f t="shared" ref="AL90" si="67">X91&amp;" "&amp;X92&amp;" "&amp;X93&amp;" "&amp;X94&amp;" "&amp;X95&amp;" "&amp;X96</f>
        <v xml:space="preserve">時蔬 豬大排 薑   </v>
      </c>
      <c r="AM90" s="44" t="str">
        <f>AA91&amp;" "&amp;AA92&amp;" "&amp;AA93&amp;" "&amp;AA94&amp;" "&amp;AA95&amp;" "&amp;AA96</f>
        <v xml:space="preserve">點心     </v>
      </c>
      <c r="AN90" s="44" t="str">
        <f>AD91&amp;" "&amp;AD92&amp;" "&amp;AD93&amp;" "&amp;AD94&amp;" "&amp;AD95&amp;" "&amp;AD96</f>
        <v xml:space="preserve">     </v>
      </c>
      <c r="AO90" s="44" t="str">
        <f>AE91&amp;" "&amp;AE92&amp;" "&amp;AE93&amp;" "&amp;AE94&amp;" "&amp;AE95&amp;" "&amp;AE96</f>
        <v xml:space="preserve">     </v>
      </c>
    </row>
    <row r="91" spans="1:41" ht="15" customHeight="1">
      <c r="A91" s="153"/>
      <c r="B91" s="425"/>
      <c r="C91" s="425"/>
      <c r="D91" s="425"/>
      <c r="E91" s="425"/>
      <c r="F91" s="425"/>
      <c r="G91" s="425"/>
      <c r="H91" s="426"/>
      <c r="I91" s="115" t="s">
        <v>22</v>
      </c>
      <c r="J91" s="175">
        <v>8</v>
      </c>
      <c r="K91" s="31" t="str">
        <f t="shared" si="60"/>
        <v>公斤</v>
      </c>
      <c r="L91" s="212" t="s">
        <v>183</v>
      </c>
      <c r="M91" s="212">
        <v>9</v>
      </c>
      <c r="N91" s="31" t="str">
        <f t="shared" si="47"/>
        <v>公斤</v>
      </c>
      <c r="O91" s="115" t="s">
        <v>233</v>
      </c>
      <c r="P91" s="107">
        <v>2</v>
      </c>
      <c r="Q91" s="31" t="str">
        <f t="shared" si="48"/>
        <v>公斤</v>
      </c>
      <c r="R91" s="107" t="s">
        <v>54</v>
      </c>
      <c r="S91" s="110">
        <v>0.6</v>
      </c>
      <c r="T91" s="31" t="str">
        <f t="shared" si="49"/>
        <v>公斤</v>
      </c>
      <c r="U91" s="33" t="s">
        <v>17</v>
      </c>
      <c r="V91" s="33">
        <v>7</v>
      </c>
      <c r="W91" s="31" t="str">
        <f t="shared" si="39"/>
        <v>公斤</v>
      </c>
      <c r="X91" s="107" t="s">
        <v>21</v>
      </c>
      <c r="Y91" s="288">
        <v>3</v>
      </c>
      <c r="Z91" s="31" t="str">
        <f t="shared" si="50"/>
        <v>公斤</v>
      </c>
      <c r="AA91" s="92" t="s">
        <v>115</v>
      </c>
      <c r="AB91" s="30">
        <v>5</v>
      </c>
      <c r="AC91" s="52" t="str">
        <f t="shared" si="52"/>
        <v>公斤</v>
      </c>
      <c r="AD91" s="126"/>
      <c r="AE91" s="126"/>
      <c r="AF91" s="45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15" customHeight="1">
      <c r="A92" s="154">
        <v>45279</v>
      </c>
      <c r="B92" s="425"/>
      <c r="C92" s="425"/>
      <c r="D92" s="425"/>
      <c r="E92" s="425"/>
      <c r="F92" s="425"/>
      <c r="G92" s="425"/>
      <c r="H92" s="426"/>
      <c r="I92" s="115" t="s">
        <v>38</v>
      </c>
      <c r="J92" s="175">
        <v>2</v>
      </c>
      <c r="K92" s="32" t="str">
        <f t="shared" si="60"/>
        <v>公斤</v>
      </c>
      <c r="L92" s="213" t="s">
        <v>198</v>
      </c>
      <c r="M92" s="214">
        <v>1</v>
      </c>
      <c r="N92" s="32" t="str">
        <f t="shared" si="47"/>
        <v>公斤</v>
      </c>
      <c r="O92" s="184" t="s">
        <v>234</v>
      </c>
      <c r="P92" s="185">
        <v>2</v>
      </c>
      <c r="Q92" s="32" t="str">
        <f t="shared" si="48"/>
        <v>公斤</v>
      </c>
      <c r="R92" s="107" t="s">
        <v>37</v>
      </c>
      <c r="S92" s="110">
        <v>6.5</v>
      </c>
      <c r="T92" s="32" t="str">
        <f t="shared" si="49"/>
        <v>公斤</v>
      </c>
      <c r="U92" s="35" t="s">
        <v>28</v>
      </c>
      <c r="V92" s="35">
        <v>0.05</v>
      </c>
      <c r="W92" s="32" t="str">
        <f t="shared" si="39"/>
        <v>公斤</v>
      </c>
      <c r="X92" s="205" t="s">
        <v>277</v>
      </c>
      <c r="Y92" s="295">
        <v>1</v>
      </c>
      <c r="Z92" s="32" t="str">
        <f t="shared" si="50"/>
        <v>公斤</v>
      </c>
      <c r="AA92" s="30"/>
      <c r="AB92" s="30"/>
      <c r="AC92" s="38" t="str">
        <f t="shared" si="52"/>
        <v/>
      </c>
      <c r="AD92" s="126"/>
      <c r="AE92" s="126"/>
      <c r="AF92" s="45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customHeight="1">
      <c r="A93" s="153"/>
      <c r="B93" s="425"/>
      <c r="C93" s="425"/>
      <c r="D93" s="425"/>
      <c r="E93" s="425"/>
      <c r="F93" s="425"/>
      <c r="G93" s="425"/>
      <c r="H93" s="426"/>
      <c r="I93" s="115"/>
      <c r="J93" s="107"/>
      <c r="K93" s="32" t="str">
        <f t="shared" si="60"/>
        <v/>
      </c>
      <c r="L93" s="215" t="s">
        <v>199</v>
      </c>
      <c r="M93" s="207">
        <v>1</v>
      </c>
      <c r="N93" s="32" t="str">
        <f t="shared" si="47"/>
        <v>公斤</v>
      </c>
      <c r="O93" s="185" t="s">
        <v>77</v>
      </c>
      <c r="P93" s="227">
        <v>4</v>
      </c>
      <c r="Q93" s="32" t="str">
        <f t="shared" si="48"/>
        <v>公斤</v>
      </c>
      <c r="R93" s="107" t="s">
        <v>26</v>
      </c>
      <c r="S93" s="107">
        <v>0.5</v>
      </c>
      <c r="T93" s="32" t="str">
        <f t="shared" si="49"/>
        <v>公斤</v>
      </c>
      <c r="U93" s="33"/>
      <c r="V93" s="33"/>
      <c r="W93" s="32" t="str">
        <f t="shared" si="39"/>
        <v/>
      </c>
      <c r="X93" s="107" t="s">
        <v>32</v>
      </c>
      <c r="Y93" s="288">
        <v>0.05</v>
      </c>
      <c r="Z93" s="32" t="str">
        <f t="shared" si="50"/>
        <v>公斤</v>
      </c>
      <c r="AA93" s="30"/>
      <c r="AB93" s="30"/>
      <c r="AC93" s="38" t="str">
        <f t="shared" si="52"/>
        <v/>
      </c>
      <c r="AD93" s="126"/>
      <c r="AE93" s="126"/>
      <c r="AF93" s="45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15" customHeight="1">
      <c r="A94" s="153"/>
      <c r="B94" s="425">
        <v>5.4</v>
      </c>
      <c r="C94" s="425">
        <v>1.7</v>
      </c>
      <c r="D94" s="425">
        <v>1.8</v>
      </c>
      <c r="E94" s="425">
        <v>3</v>
      </c>
      <c r="F94" s="425">
        <v>0</v>
      </c>
      <c r="G94" s="425">
        <v>0</v>
      </c>
      <c r="H94" s="426">
        <v>686</v>
      </c>
      <c r="I94" s="115"/>
      <c r="J94" s="107"/>
      <c r="K94" s="32" t="str">
        <f t="shared" si="60"/>
        <v/>
      </c>
      <c r="L94" s="208" t="s">
        <v>200</v>
      </c>
      <c r="M94" s="208">
        <v>0.05</v>
      </c>
      <c r="N94" s="32" t="str">
        <f t="shared" si="47"/>
        <v>公斤</v>
      </c>
      <c r="O94" s="107" t="s">
        <v>235</v>
      </c>
      <c r="P94" s="107">
        <v>1</v>
      </c>
      <c r="Q94" s="32" t="str">
        <f t="shared" si="48"/>
        <v>公斤</v>
      </c>
      <c r="R94" s="107" t="s">
        <v>28</v>
      </c>
      <c r="S94" s="107">
        <v>0.05</v>
      </c>
      <c r="T94" s="32" t="str">
        <f t="shared" si="49"/>
        <v>公斤</v>
      </c>
      <c r="U94" s="33"/>
      <c r="V94" s="33"/>
      <c r="W94" s="32" t="str">
        <f t="shared" si="39"/>
        <v/>
      </c>
      <c r="X94" s="107"/>
      <c r="Y94" s="288"/>
      <c r="Z94" s="32" t="str">
        <f t="shared" si="50"/>
        <v/>
      </c>
      <c r="AA94" s="30"/>
      <c r="AB94" s="30"/>
      <c r="AC94" s="38" t="str">
        <f t="shared" si="52"/>
        <v/>
      </c>
      <c r="AD94" s="126"/>
      <c r="AE94" s="126"/>
      <c r="AF94" s="45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15" customHeight="1">
      <c r="A95" s="153"/>
      <c r="B95" s="425"/>
      <c r="C95" s="425"/>
      <c r="D95" s="425"/>
      <c r="E95" s="425"/>
      <c r="F95" s="425"/>
      <c r="G95" s="425"/>
      <c r="H95" s="426"/>
      <c r="I95" s="115"/>
      <c r="J95" s="107"/>
      <c r="K95" s="32" t="str">
        <f t="shared" si="60"/>
        <v/>
      </c>
      <c r="L95" s="208" t="s">
        <v>201</v>
      </c>
      <c r="M95" s="208">
        <v>0.15</v>
      </c>
      <c r="N95" s="32" t="str">
        <f t="shared" si="47"/>
        <v>公斤</v>
      </c>
      <c r="O95" s="107" t="s">
        <v>28</v>
      </c>
      <c r="P95" s="107">
        <v>0.05</v>
      </c>
      <c r="Q95" s="32" t="str">
        <f t="shared" si="48"/>
        <v>公斤</v>
      </c>
      <c r="R95" s="107"/>
      <c r="S95" s="107"/>
      <c r="T95" s="32" t="str">
        <f t="shared" si="49"/>
        <v/>
      </c>
      <c r="U95" s="33"/>
      <c r="V95" s="33"/>
      <c r="W95" s="32" t="str">
        <f t="shared" si="39"/>
        <v/>
      </c>
      <c r="X95" s="107"/>
      <c r="Y95" s="288"/>
      <c r="Z95" s="32" t="str">
        <f t="shared" si="50"/>
        <v/>
      </c>
      <c r="AA95" s="30"/>
      <c r="AB95" s="30"/>
      <c r="AC95" s="38" t="str">
        <f t="shared" si="52"/>
        <v/>
      </c>
      <c r="AD95" s="126"/>
      <c r="AE95" s="126"/>
      <c r="AF95" s="45"/>
      <c r="AG95" s="7"/>
      <c r="AH95" s="7"/>
      <c r="AI95" s="7"/>
      <c r="AJ95" s="7"/>
      <c r="AK95" s="7"/>
      <c r="AL95" s="7"/>
      <c r="AM95" s="7"/>
      <c r="AN95" s="7"/>
      <c r="AO95" s="7"/>
    </row>
    <row r="96" spans="1:41" ht="15" customHeight="1" thickBot="1">
      <c r="A96" s="156"/>
      <c r="B96" s="427"/>
      <c r="C96" s="427"/>
      <c r="D96" s="427"/>
      <c r="E96" s="427"/>
      <c r="F96" s="427"/>
      <c r="G96" s="427"/>
      <c r="H96" s="428"/>
      <c r="I96" s="116"/>
      <c r="J96" s="109"/>
      <c r="K96" s="40" t="str">
        <f t="shared" si="60"/>
        <v/>
      </c>
      <c r="L96" s="109"/>
      <c r="M96" s="109"/>
      <c r="N96" s="40" t="str">
        <f t="shared" si="47"/>
        <v/>
      </c>
      <c r="O96" s="109" t="s">
        <v>236</v>
      </c>
      <c r="P96" s="109"/>
      <c r="Q96" s="40" t="str">
        <f t="shared" si="48"/>
        <v/>
      </c>
      <c r="R96" s="117"/>
      <c r="S96" s="117"/>
      <c r="T96" s="40" t="str">
        <f t="shared" si="49"/>
        <v/>
      </c>
      <c r="U96" s="41"/>
      <c r="V96" s="41"/>
      <c r="W96" s="40" t="str">
        <f t="shared" si="39"/>
        <v/>
      </c>
      <c r="X96" s="109"/>
      <c r="Y96" s="297"/>
      <c r="Z96" s="40" t="str">
        <f t="shared" si="50"/>
        <v/>
      </c>
      <c r="AA96" s="39"/>
      <c r="AB96" s="39"/>
      <c r="AC96" s="42" t="str">
        <f t="shared" si="52"/>
        <v/>
      </c>
      <c r="AD96" s="127"/>
      <c r="AE96" s="127"/>
      <c r="AF96" s="46"/>
      <c r="AG96" s="55"/>
      <c r="AH96" s="55"/>
      <c r="AI96" s="55"/>
      <c r="AJ96" s="55"/>
      <c r="AK96" s="55"/>
      <c r="AL96" s="55"/>
      <c r="AM96" s="55"/>
      <c r="AN96" s="14"/>
      <c r="AO96" s="14"/>
    </row>
    <row r="97" spans="1:41" ht="15" customHeight="1">
      <c r="A97" s="152" t="s">
        <v>153</v>
      </c>
      <c r="B97" s="429">
        <v>5</v>
      </c>
      <c r="C97" s="429">
        <v>2.8</v>
      </c>
      <c r="D97" s="429">
        <v>2</v>
      </c>
      <c r="E97" s="429">
        <v>3</v>
      </c>
      <c r="F97" s="429">
        <v>0</v>
      </c>
      <c r="G97" s="429">
        <v>0</v>
      </c>
      <c r="H97" s="430">
        <v>745</v>
      </c>
      <c r="I97" s="520" t="s">
        <v>132</v>
      </c>
      <c r="J97" s="519"/>
      <c r="K97" s="49" t="str">
        <f t="shared" si="60"/>
        <v/>
      </c>
      <c r="L97" s="515" t="s">
        <v>202</v>
      </c>
      <c r="M97" s="537"/>
      <c r="N97" s="49" t="str">
        <f t="shared" si="47"/>
        <v/>
      </c>
      <c r="O97" s="515" t="s">
        <v>133</v>
      </c>
      <c r="P97" s="519"/>
      <c r="Q97" s="49" t="str">
        <f t="shared" si="48"/>
        <v/>
      </c>
      <c r="R97" s="550" t="s">
        <v>64</v>
      </c>
      <c r="S97" s="519"/>
      <c r="T97" s="49" t="str">
        <f t="shared" si="49"/>
        <v/>
      </c>
      <c r="U97" s="53" t="s">
        <v>21</v>
      </c>
      <c r="V97" s="53"/>
      <c r="W97" s="49" t="str">
        <f t="shared" si="39"/>
        <v/>
      </c>
      <c r="X97" s="515" t="s">
        <v>295</v>
      </c>
      <c r="Y97" s="545"/>
      <c r="Z97" s="49" t="str">
        <f t="shared" si="50"/>
        <v/>
      </c>
      <c r="AA97" s="90" t="s">
        <v>115</v>
      </c>
      <c r="AB97" s="91"/>
      <c r="AC97" s="51" t="str">
        <f t="shared" si="52"/>
        <v/>
      </c>
      <c r="AD97" s="128"/>
      <c r="AE97" s="128"/>
      <c r="AF97" s="43" t="str">
        <f t="shared" ref="AF97" si="68">A97</f>
        <v>R3</v>
      </c>
      <c r="AG97" s="44" t="str">
        <f t="shared" ref="AG97" si="69">I98&amp;" "&amp;I99&amp;" "&amp;I100&amp;" "&amp;I101&amp;" "&amp;I102&amp;" "&amp;I103</f>
        <v xml:space="preserve">麵條     </v>
      </c>
      <c r="AH97" s="44" t="str">
        <f t="shared" ref="AH97" si="70">L98&amp;" "&amp;L99&amp;" "&amp;L100&amp;" "&amp;L101&amp;" "&amp;L102&amp;" "&amp;L103</f>
        <v xml:space="preserve">三節翅     </v>
      </c>
      <c r="AI97" s="44" t="str">
        <f t="shared" ref="AI97" si="71">O98&amp;" "&amp;O99&amp;" "&amp;O100&amp;" "&amp;O101&amp;" "&amp;O102&amp;" "&amp;O103</f>
        <v xml:space="preserve">豬後腿肉 甘藍 洋蔥 胡蘿蔔 紅蔥頭 </v>
      </c>
      <c r="AJ97" s="44" t="str">
        <f t="shared" ref="AJ97" si="72">R98&amp;" "&amp;R99&amp;" "&amp;R100&amp;" "&amp;R101&amp;" "&amp;R102&amp;" "&amp;R103</f>
        <v xml:space="preserve">豆干 芝麻(熟)    </v>
      </c>
      <c r="AK97" s="44" t="str">
        <f t="shared" ref="AK97" si="73">U98&amp;" "&amp;U99&amp;" "&amp;U100&amp;" "&amp;U101&amp;" "&amp;U102&amp;" "&amp;U103</f>
        <v xml:space="preserve">蔬菜 大蒜    </v>
      </c>
      <c r="AL97" s="44" t="str">
        <f t="shared" ref="AL97" si="74">X98&amp;" "&amp;X99&amp;" "&amp;X100&amp;" "&amp;X101&amp;" "&amp;X102&amp;" "&amp;X103</f>
        <v>雞蛋 脆筍 時蔬 肉羹 乾木耳 沙茶醬</v>
      </c>
      <c r="AM97" s="44" t="str">
        <f>AA98&amp;" "&amp;AA99&amp;" "&amp;AA100&amp;" "&amp;AA101&amp;" "&amp;AA102&amp;" "&amp;AA103</f>
        <v xml:space="preserve">點心     </v>
      </c>
      <c r="AN97" s="44" t="str">
        <f>AD98&amp;" "&amp;AD99&amp;" "&amp;AD100&amp;" "&amp;AD101&amp;" "&amp;AD102&amp;" "&amp;AD103</f>
        <v xml:space="preserve">     </v>
      </c>
      <c r="AO97" s="44" t="str">
        <f>AE98&amp;" "&amp;AE99&amp;" "&amp;AE100&amp;" "&amp;AE101&amp;" "&amp;AE102&amp;" "&amp;AE103</f>
        <v xml:space="preserve">     </v>
      </c>
    </row>
    <row r="98" spans="1:41" ht="15" customHeight="1">
      <c r="A98" s="153"/>
      <c r="B98" s="425"/>
      <c r="C98" s="425"/>
      <c r="D98" s="425"/>
      <c r="E98" s="425"/>
      <c r="F98" s="425"/>
      <c r="G98" s="425"/>
      <c r="H98" s="426"/>
      <c r="I98" s="115" t="s">
        <v>68</v>
      </c>
      <c r="J98" s="107">
        <v>15</v>
      </c>
      <c r="K98" s="31" t="str">
        <f t="shared" si="60"/>
        <v>公斤</v>
      </c>
      <c r="L98" s="107" t="s">
        <v>44</v>
      </c>
      <c r="M98" s="107">
        <v>9</v>
      </c>
      <c r="N98" s="31" t="str">
        <f t="shared" si="47"/>
        <v>公斤</v>
      </c>
      <c r="O98" s="107" t="s">
        <v>29</v>
      </c>
      <c r="P98" s="107">
        <v>1</v>
      </c>
      <c r="Q98" s="31" t="str">
        <f t="shared" si="48"/>
        <v>公斤</v>
      </c>
      <c r="R98" s="107" t="s">
        <v>65</v>
      </c>
      <c r="S98" s="110">
        <v>4</v>
      </c>
      <c r="T98" s="31" t="str">
        <f t="shared" si="49"/>
        <v>公斤</v>
      </c>
      <c r="U98" s="33" t="s">
        <v>17</v>
      </c>
      <c r="V98" s="33">
        <v>7</v>
      </c>
      <c r="W98" s="31" t="str">
        <f t="shared" si="39"/>
        <v>公斤</v>
      </c>
      <c r="X98" s="107" t="s">
        <v>36</v>
      </c>
      <c r="Y98" s="288">
        <v>0.3</v>
      </c>
      <c r="Z98" s="31" t="str">
        <f t="shared" si="50"/>
        <v>公斤</v>
      </c>
      <c r="AA98" s="92" t="s">
        <v>115</v>
      </c>
      <c r="AB98" s="30">
        <v>5</v>
      </c>
      <c r="AC98" s="52" t="str">
        <f t="shared" si="52"/>
        <v>公斤</v>
      </c>
      <c r="AD98" s="126"/>
      <c r="AE98" s="126"/>
      <c r="AF98" s="45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15" customHeight="1">
      <c r="A99" s="154">
        <v>45280</v>
      </c>
      <c r="B99" s="425"/>
      <c r="C99" s="425"/>
      <c r="D99" s="425"/>
      <c r="E99" s="425"/>
      <c r="F99" s="425"/>
      <c r="G99" s="425"/>
      <c r="H99" s="426"/>
      <c r="I99" s="115"/>
      <c r="J99" s="107"/>
      <c r="K99" s="32" t="str">
        <f t="shared" si="60"/>
        <v/>
      </c>
      <c r="L99" s="107"/>
      <c r="M99" s="107"/>
      <c r="N99" s="32" t="str">
        <f t="shared" si="47"/>
        <v/>
      </c>
      <c r="O99" s="107" t="s">
        <v>39</v>
      </c>
      <c r="P99" s="107">
        <v>3</v>
      </c>
      <c r="Q99" s="32" t="str">
        <f t="shared" si="48"/>
        <v>公斤</v>
      </c>
      <c r="R99" s="110" t="s">
        <v>100</v>
      </c>
      <c r="S99" s="110"/>
      <c r="T99" s="32" t="str">
        <f t="shared" si="49"/>
        <v/>
      </c>
      <c r="U99" s="35" t="s">
        <v>28</v>
      </c>
      <c r="V99" s="35">
        <v>0.05</v>
      </c>
      <c r="W99" s="32" t="str">
        <f t="shared" si="39"/>
        <v>公斤</v>
      </c>
      <c r="X99" s="107" t="s">
        <v>47</v>
      </c>
      <c r="Y99" s="288">
        <v>1</v>
      </c>
      <c r="Z99" s="32" t="str">
        <f t="shared" si="50"/>
        <v>公斤</v>
      </c>
      <c r="AA99" s="30"/>
      <c r="AB99" s="30"/>
      <c r="AC99" s="38" t="str">
        <f t="shared" si="52"/>
        <v/>
      </c>
      <c r="AD99" s="126"/>
      <c r="AE99" s="126"/>
      <c r="AF99" s="45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15" customHeight="1">
      <c r="A100" s="153"/>
      <c r="B100" s="425"/>
      <c r="C100" s="425"/>
      <c r="D100" s="425"/>
      <c r="E100" s="425"/>
      <c r="F100" s="425"/>
      <c r="G100" s="425"/>
      <c r="H100" s="426"/>
      <c r="I100" s="115"/>
      <c r="J100" s="107"/>
      <c r="K100" s="32" t="str">
        <f t="shared" si="60"/>
        <v/>
      </c>
      <c r="L100" s="107"/>
      <c r="M100" s="107"/>
      <c r="N100" s="32" t="str">
        <f t="shared" si="47"/>
        <v/>
      </c>
      <c r="O100" s="107" t="s">
        <v>216</v>
      </c>
      <c r="P100" s="107">
        <v>1.5</v>
      </c>
      <c r="Q100" s="32" t="str">
        <f t="shared" si="48"/>
        <v>公斤</v>
      </c>
      <c r="R100" s="110"/>
      <c r="S100" s="110"/>
      <c r="T100" s="32" t="str">
        <f t="shared" si="49"/>
        <v/>
      </c>
      <c r="U100" s="33"/>
      <c r="V100" s="33"/>
      <c r="W100" s="32" t="str">
        <f t="shared" si="39"/>
        <v/>
      </c>
      <c r="X100" s="107" t="s">
        <v>21</v>
      </c>
      <c r="Y100" s="288">
        <v>2</v>
      </c>
      <c r="Z100" s="32" t="str">
        <f t="shared" si="50"/>
        <v>公斤</v>
      </c>
      <c r="AA100" s="30"/>
      <c r="AB100" s="30"/>
      <c r="AC100" s="38" t="str">
        <f t="shared" si="52"/>
        <v/>
      </c>
      <c r="AD100" s="126"/>
      <c r="AE100" s="126"/>
      <c r="AF100" s="45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15" customHeight="1">
      <c r="A101" s="153"/>
      <c r="B101" s="425">
        <v>5</v>
      </c>
      <c r="C101" s="425">
        <v>2.1</v>
      </c>
      <c r="D101" s="425">
        <v>2</v>
      </c>
      <c r="E101" s="425">
        <v>3</v>
      </c>
      <c r="F101" s="425">
        <v>0</v>
      </c>
      <c r="G101" s="425">
        <v>0</v>
      </c>
      <c r="H101" s="426">
        <v>693</v>
      </c>
      <c r="I101" s="115"/>
      <c r="J101" s="107"/>
      <c r="K101" s="32" t="str">
        <f t="shared" si="60"/>
        <v/>
      </c>
      <c r="L101" s="107"/>
      <c r="M101" s="107"/>
      <c r="N101" s="32" t="str">
        <f t="shared" si="47"/>
        <v/>
      </c>
      <c r="O101" s="107" t="s">
        <v>26</v>
      </c>
      <c r="P101" s="107">
        <v>0.5</v>
      </c>
      <c r="Q101" s="32" t="str">
        <f t="shared" si="48"/>
        <v>公斤</v>
      </c>
      <c r="R101" s="107"/>
      <c r="S101" s="107"/>
      <c r="T101" s="32" t="str">
        <f t="shared" si="49"/>
        <v/>
      </c>
      <c r="U101" s="33"/>
      <c r="V101" s="33"/>
      <c r="W101" s="32" t="str">
        <f t="shared" si="39"/>
        <v/>
      </c>
      <c r="X101" s="185" t="s">
        <v>135</v>
      </c>
      <c r="Y101" s="284">
        <v>1.3</v>
      </c>
      <c r="Z101" s="32" t="str">
        <f t="shared" si="50"/>
        <v>公斤</v>
      </c>
      <c r="AA101" s="30"/>
      <c r="AB101" s="30"/>
      <c r="AC101" s="38" t="str">
        <f t="shared" si="52"/>
        <v/>
      </c>
      <c r="AD101" s="126"/>
      <c r="AE101" s="126"/>
      <c r="AF101" s="45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15" customHeight="1">
      <c r="A102" s="153"/>
      <c r="B102" s="425"/>
      <c r="C102" s="425"/>
      <c r="D102" s="425"/>
      <c r="E102" s="425"/>
      <c r="F102" s="425"/>
      <c r="G102" s="425"/>
      <c r="H102" s="426"/>
      <c r="I102" s="115"/>
      <c r="J102" s="107"/>
      <c r="K102" s="32" t="str">
        <f t="shared" si="60"/>
        <v/>
      </c>
      <c r="L102" s="107"/>
      <c r="M102" s="107"/>
      <c r="N102" s="32" t="str">
        <f t="shared" si="47"/>
        <v/>
      </c>
      <c r="O102" s="107" t="s">
        <v>237</v>
      </c>
      <c r="P102" s="107">
        <v>0.05</v>
      </c>
      <c r="Q102" s="32" t="str">
        <f t="shared" si="48"/>
        <v>公斤</v>
      </c>
      <c r="R102" s="107"/>
      <c r="S102" s="107"/>
      <c r="T102" s="32" t="str">
        <f t="shared" si="49"/>
        <v/>
      </c>
      <c r="U102" s="33"/>
      <c r="V102" s="33"/>
      <c r="W102" s="32" t="str">
        <f t="shared" si="39"/>
        <v/>
      </c>
      <c r="X102" s="107" t="s">
        <v>41</v>
      </c>
      <c r="Y102" s="288">
        <v>0.01</v>
      </c>
      <c r="Z102" s="32" t="str">
        <f t="shared" si="50"/>
        <v>公斤</v>
      </c>
      <c r="AA102" s="30"/>
      <c r="AB102" s="30"/>
      <c r="AC102" s="38" t="str">
        <f t="shared" si="52"/>
        <v/>
      </c>
      <c r="AD102" s="126"/>
      <c r="AE102" s="126"/>
      <c r="AF102" s="45"/>
      <c r="AG102" s="7"/>
      <c r="AH102" s="7"/>
      <c r="AI102" s="7"/>
      <c r="AJ102" s="7"/>
      <c r="AK102" s="7"/>
      <c r="AL102" s="7"/>
      <c r="AM102" s="7"/>
      <c r="AN102" s="7"/>
      <c r="AO102" s="7"/>
    </row>
    <row r="103" spans="1:41" ht="15" customHeight="1" thickBot="1">
      <c r="A103" s="156"/>
      <c r="B103" s="427"/>
      <c r="C103" s="427"/>
      <c r="D103" s="427"/>
      <c r="E103" s="427"/>
      <c r="F103" s="427"/>
      <c r="G103" s="427"/>
      <c r="H103" s="428"/>
      <c r="I103" s="116"/>
      <c r="J103" s="109"/>
      <c r="K103" s="40" t="str">
        <f t="shared" si="60"/>
        <v/>
      </c>
      <c r="L103" s="109"/>
      <c r="M103" s="109"/>
      <c r="N103" s="40" t="str">
        <f t="shared" si="47"/>
        <v/>
      </c>
      <c r="O103" s="109"/>
      <c r="P103" s="109"/>
      <c r="Q103" s="40" t="str">
        <f t="shared" si="48"/>
        <v/>
      </c>
      <c r="R103" s="117"/>
      <c r="S103" s="117"/>
      <c r="T103" s="40" t="str">
        <f t="shared" si="49"/>
        <v/>
      </c>
      <c r="U103" s="41"/>
      <c r="V103" s="41"/>
      <c r="W103" s="40" t="str">
        <f t="shared" si="39"/>
        <v/>
      </c>
      <c r="X103" s="109" t="s">
        <v>236</v>
      </c>
      <c r="Y103" s="297"/>
      <c r="Z103" s="40" t="str">
        <f t="shared" si="50"/>
        <v/>
      </c>
      <c r="AA103" s="39"/>
      <c r="AB103" s="39"/>
      <c r="AC103" s="42" t="str">
        <f t="shared" si="52"/>
        <v/>
      </c>
      <c r="AD103" s="127"/>
      <c r="AE103" s="127"/>
      <c r="AF103" s="46"/>
      <c r="AG103" s="55"/>
      <c r="AH103" s="55"/>
      <c r="AI103" s="55"/>
      <c r="AJ103" s="55"/>
      <c r="AK103" s="55"/>
      <c r="AL103" s="55"/>
      <c r="AM103" s="55"/>
      <c r="AN103" s="14"/>
      <c r="AO103" s="14"/>
    </row>
    <row r="104" spans="1:41" ht="15" customHeight="1">
      <c r="A104" s="152" t="s">
        <v>154</v>
      </c>
      <c r="B104" s="429">
        <v>5.9</v>
      </c>
      <c r="C104" s="429">
        <v>2.4</v>
      </c>
      <c r="D104" s="429">
        <v>2</v>
      </c>
      <c r="E104" s="429">
        <v>3</v>
      </c>
      <c r="F104" s="429">
        <v>0</v>
      </c>
      <c r="G104" s="429">
        <v>0</v>
      </c>
      <c r="H104" s="430">
        <v>778</v>
      </c>
      <c r="I104" s="515" t="s">
        <v>33</v>
      </c>
      <c r="J104" s="519"/>
      <c r="K104" s="49" t="str">
        <f t="shared" si="60"/>
        <v/>
      </c>
      <c r="L104" s="515" t="s">
        <v>78</v>
      </c>
      <c r="M104" s="537"/>
      <c r="N104" s="49" t="str">
        <f t="shared" si="47"/>
        <v/>
      </c>
      <c r="O104" s="550" t="s">
        <v>238</v>
      </c>
      <c r="P104" s="519"/>
      <c r="Q104" s="49" t="str">
        <f t="shared" si="48"/>
        <v/>
      </c>
      <c r="R104" s="550" t="s">
        <v>255</v>
      </c>
      <c r="S104" s="519"/>
      <c r="T104" s="49" t="str">
        <f t="shared" si="49"/>
        <v/>
      </c>
      <c r="U104" s="53" t="s">
        <v>21</v>
      </c>
      <c r="V104" s="53"/>
      <c r="W104" s="49" t="str">
        <f t="shared" si="39"/>
        <v/>
      </c>
      <c r="X104" s="515" t="s">
        <v>296</v>
      </c>
      <c r="Y104" s="545"/>
      <c r="Z104" s="49" t="str">
        <f t="shared" si="50"/>
        <v/>
      </c>
      <c r="AA104" s="90" t="s">
        <v>115</v>
      </c>
      <c r="AB104" s="91"/>
      <c r="AC104" s="51" t="str">
        <f t="shared" si="52"/>
        <v/>
      </c>
      <c r="AD104" s="128"/>
      <c r="AE104" s="128"/>
      <c r="AF104" s="43" t="str">
        <f t="shared" ref="AF104" si="75">A104</f>
        <v>R4</v>
      </c>
      <c r="AG104" s="44" t="str">
        <f t="shared" ref="AG104" si="76">I105&amp;" "&amp;I106&amp;" "&amp;I107&amp;" "&amp;I108&amp;" "&amp;I109&amp;" "&amp;I110</f>
        <v xml:space="preserve">米 糙米    </v>
      </c>
      <c r="AH104" s="44" t="str">
        <f t="shared" ref="AH104" si="77">L105&amp;" "&amp;L106&amp;" "&amp;L107&amp;" "&amp;L108&amp;" "&amp;L109&amp;" "&amp;L110</f>
        <v xml:space="preserve">肉雞 馬鈴薯 洋蔥 胡蘿蔔 咖哩粉 </v>
      </c>
      <c r="AI104" s="44" t="str">
        <f t="shared" ref="AI104" si="78">O105&amp;" "&amp;O106&amp;" "&amp;O107&amp;" "&amp;O108&amp;" "&amp;O109&amp;" "&amp;O110</f>
        <v xml:space="preserve">甘藍 切片火腿(豬肉) 大蒜   </v>
      </c>
      <c r="AJ104" s="44" t="str">
        <f t="shared" ref="AJ104" si="79">R105&amp;" "&amp;R106&amp;" "&amp;R107&amp;" "&amp;R108&amp;" "&amp;R109&amp;" "&amp;R110</f>
        <v xml:space="preserve">麻竹筍干 四角油豆腐 大蒜   </v>
      </c>
      <c r="AK104" s="44" t="str">
        <f t="shared" ref="AK104" si="80">U105&amp;" "&amp;U106&amp;" "&amp;U107&amp;" "&amp;U108&amp;" "&amp;U109&amp;" "&amp;U110</f>
        <v xml:space="preserve">蔬菜 大蒜    </v>
      </c>
      <c r="AL104" s="44" t="str">
        <f t="shared" ref="AL104" si="81">X105&amp;" "&amp;X106&amp;" "&amp;X107&amp;" "&amp;X108&amp;" "&amp;X109&amp;" "&amp;X110</f>
        <v xml:space="preserve">紅白湯圓 紅豆 紅砂糖   </v>
      </c>
      <c r="AM104" s="44" t="str">
        <f>AA105&amp;" "&amp;AA106&amp;" "&amp;AA107&amp;" "&amp;AA108&amp;" "&amp;AA109&amp;" "&amp;AA110</f>
        <v xml:space="preserve">點心     </v>
      </c>
      <c r="AN104" s="44" t="str">
        <f>AD105&amp;" "&amp;AD106&amp;" "&amp;AD107&amp;" "&amp;AD108&amp;" "&amp;AD109&amp;" "&amp;AD110</f>
        <v xml:space="preserve">     </v>
      </c>
      <c r="AO104" s="44" t="str">
        <f>AE105&amp;" "&amp;AE106&amp;" "&amp;AE107&amp;" "&amp;AE108&amp;" "&amp;AE109&amp;" "&amp;AE110</f>
        <v xml:space="preserve">     </v>
      </c>
    </row>
    <row r="105" spans="1:41" ht="15" customHeight="1">
      <c r="A105" s="153"/>
      <c r="B105" s="425"/>
      <c r="C105" s="425"/>
      <c r="D105" s="425"/>
      <c r="E105" s="425"/>
      <c r="F105" s="425"/>
      <c r="G105" s="425"/>
      <c r="H105" s="426"/>
      <c r="I105" s="115" t="s">
        <v>22</v>
      </c>
      <c r="J105" s="107">
        <v>8</v>
      </c>
      <c r="K105" s="31" t="str">
        <f t="shared" si="60"/>
        <v>公斤</v>
      </c>
      <c r="L105" s="185" t="s">
        <v>70</v>
      </c>
      <c r="M105" s="185">
        <v>10</v>
      </c>
      <c r="N105" s="31" t="str">
        <f t="shared" si="47"/>
        <v>公斤</v>
      </c>
      <c r="O105" s="107" t="s">
        <v>39</v>
      </c>
      <c r="P105" s="110">
        <v>7</v>
      </c>
      <c r="Q105" s="31" t="str">
        <f t="shared" si="48"/>
        <v>公斤</v>
      </c>
      <c r="R105" s="107" t="s">
        <v>126</v>
      </c>
      <c r="S105" s="110">
        <v>3</v>
      </c>
      <c r="T105" s="31" t="str">
        <f t="shared" si="49"/>
        <v>公斤</v>
      </c>
      <c r="U105" s="33" t="s">
        <v>17</v>
      </c>
      <c r="V105" s="33">
        <v>7</v>
      </c>
      <c r="W105" s="31" t="str">
        <f t="shared" si="39"/>
        <v>公斤</v>
      </c>
      <c r="X105" s="107" t="s">
        <v>297</v>
      </c>
      <c r="Y105" s="288">
        <v>1.2</v>
      </c>
      <c r="Z105" s="31" t="str">
        <f t="shared" si="50"/>
        <v>公斤</v>
      </c>
      <c r="AA105" s="92" t="s">
        <v>115</v>
      </c>
      <c r="AB105" s="30">
        <v>5</v>
      </c>
      <c r="AC105" s="38" t="str">
        <f t="shared" ref="AC105" si="82">IF(AB105,"公斤","")</f>
        <v>公斤</v>
      </c>
      <c r="AD105" s="126"/>
      <c r="AE105" s="126"/>
      <c r="AF105" s="45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15" customHeight="1">
      <c r="A106" s="154">
        <v>45281</v>
      </c>
      <c r="B106" s="425"/>
      <c r="C106" s="425"/>
      <c r="D106" s="425"/>
      <c r="E106" s="425"/>
      <c r="F106" s="425"/>
      <c r="G106" s="425"/>
      <c r="H106" s="426"/>
      <c r="I106" s="115" t="s">
        <v>38</v>
      </c>
      <c r="J106" s="107">
        <v>2</v>
      </c>
      <c r="K106" s="32" t="str">
        <f t="shared" si="60"/>
        <v>公斤</v>
      </c>
      <c r="L106" s="107" t="s">
        <v>60</v>
      </c>
      <c r="M106" s="107">
        <v>2</v>
      </c>
      <c r="N106" s="32" t="str">
        <f t="shared" si="47"/>
        <v>公斤</v>
      </c>
      <c r="O106" s="185" t="s">
        <v>239</v>
      </c>
      <c r="P106" s="185">
        <v>1</v>
      </c>
      <c r="Q106" s="32" t="str">
        <f t="shared" si="48"/>
        <v>公斤</v>
      </c>
      <c r="R106" s="185" t="s">
        <v>45</v>
      </c>
      <c r="S106" s="227">
        <v>3</v>
      </c>
      <c r="T106" s="32" t="str">
        <f t="shared" si="49"/>
        <v>公斤</v>
      </c>
      <c r="U106" s="35" t="s">
        <v>28</v>
      </c>
      <c r="V106" s="35">
        <v>0.05</v>
      </c>
      <c r="W106" s="32" t="str">
        <f t="shared" si="39"/>
        <v>公斤</v>
      </c>
      <c r="X106" s="107" t="s">
        <v>93</v>
      </c>
      <c r="Y106" s="288">
        <v>1</v>
      </c>
      <c r="Z106" s="32" t="str">
        <f t="shared" si="50"/>
        <v>公斤</v>
      </c>
      <c r="AA106" s="30"/>
      <c r="AB106" s="30"/>
      <c r="AC106" s="38" t="str">
        <f>IF(AB106,"公斤","")</f>
        <v/>
      </c>
      <c r="AD106" s="126"/>
      <c r="AE106" s="126"/>
      <c r="AF106" s="45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15" customHeight="1">
      <c r="A107" s="153"/>
      <c r="B107" s="425"/>
      <c r="C107" s="425"/>
      <c r="D107" s="425"/>
      <c r="E107" s="425"/>
      <c r="F107" s="425"/>
      <c r="G107" s="425"/>
      <c r="H107" s="426"/>
      <c r="I107" s="115"/>
      <c r="J107" s="107"/>
      <c r="K107" s="32" t="str">
        <f t="shared" si="60"/>
        <v/>
      </c>
      <c r="L107" s="107" t="s">
        <v>30</v>
      </c>
      <c r="M107" s="107">
        <v>3</v>
      </c>
      <c r="N107" s="32" t="str">
        <f t="shared" si="47"/>
        <v>公斤</v>
      </c>
      <c r="O107" s="165" t="s">
        <v>28</v>
      </c>
      <c r="P107" s="165">
        <v>0.05</v>
      </c>
      <c r="Q107" s="32" t="str">
        <f t="shared" si="48"/>
        <v>公斤</v>
      </c>
      <c r="R107" s="107" t="s">
        <v>28</v>
      </c>
      <c r="S107" s="110">
        <v>0.05</v>
      </c>
      <c r="T107" s="32" t="str">
        <f t="shared" si="49"/>
        <v>公斤</v>
      </c>
      <c r="U107" s="33"/>
      <c r="V107" s="33"/>
      <c r="W107" s="32" t="str">
        <f t="shared" si="39"/>
        <v/>
      </c>
      <c r="X107" s="107" t="s">
        <v>120</v>
      </c>
      <c r="Y107" s="288">
        <v>1</v>
      </c>
      <c r="Z107" s="32" t="str">
        <f t="shared" si="50"/>
        <v>公斤</v>
      </c>
      <c r="AA107" s="30"/>
      <c r="AB107" s="30"/>
      <c r="AC107" s="38" t="str">
        <f>IF(AB107,"公斤","")</f>
        <v/>
      </c>
      <c r="AD107" s="126"/>
      <c r="AE107" s="126"/>
      <c r="AF107" s="45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15" customHeight="1">
      <c r="A108" s="153"/>
      <c r="B108" s="425">
        <v>5.9</v>
      </c>
      <c r="C108" s="425">
        <v>1.6</v>
      </c>
      <c r="D108" s="425">
        <v>1.7</v>
      </c>
      <c r="E108" s="425">
        <v>3</v>
      </c>
      <c r="F108" s="425">
        <v>0</v>
      </c>
      <c r="G108" s="425">
        <v>0</v>
      </c>
      <c r="H108" s="426">
        <v>711</v>
      </c>
      <c r="I108" s="115"/>
      <c r="J108" s="107"/>
      <c r="K108" s="32" t="str">
        <f t="shared" si="60"/>
        <v/>
      </c>
      <c r="L108" s="107" t="s">
        <v>26</v>
      </c>
      <c r="M108" s="107">
        <v>2</v>
      </c>
      <c r="N108" s="32" t="str">
        <f t="shared" si="47"/>
        <v>公斤</v>
      </c>
      <c r="O108" s="107"/>
      <c r="P108" s="107"/>
      <c r="Q108" s="32" t="str">
        <f t="shared" si="48"/>
        <v/>
      </c>
      <c r="R108" s="107"/>
      <c r="S108" s="107"/>
      <c r="T108" s="32" t="str">
        <f t="shared" si="49"/>
        <v/>
      </c>
      <c r="U108" s="33"/>
      <c r="V108" s="33"/>
      <c r="W108" s="32" t="str">
        <f t="shared" si="39"/>
        <v/>
      </c>
      <c r="X108" s="107"/>
      <c r="Y108" s="288"/>
      <c r="Z108" s="32" t="str">
        <f t="shared" si="50"/>
        <v/>
      </c>
      <c r="AA108" s="30"/>
      <c r="AB108" s="30"/>
      <c r="AC108" s="38" t="str">
        <f>IF(AB108,"公斤","")</f>
        <v/>
      </c>
      <c r="AD108" s="126"/>
      <c r="AE108" s="126"/>
      <c r="AF108" s="45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15" customHeight="1">
      <c r="A109" s="153"/>
      <c r="B109" s="425"/>
      <c r="C109" s="425"/>
      <c r="D109" s="425"/>
      <c r="E109" s="425"/>
      <c r="F109" s="425"/>
      <c r="G109" s="425"/>
      <c r="H109" s="426"/>
      <c r="I109" s="115"/>
      <c r="J109" s="107"/>
      <c r="K109" s="32" t="str">
        <f t="shared" si="60"/>
        <v/>
      </c>
      <c r="L109" s="107" t="s">
        <v>69</v>
      </c>
      <c r="M109" s="107"/>
      <c r="N109" s="32" t="str">
        <f t="shared" si="47"/>
        <v/>
      </c>
      <c r="O109" s="107"/>
      <c r="P109" s="107"/>
      <c r="Q109" s="32" t="str">
        <f t="shared" si="48"/>
        <v/>
      </c>
      <c r="R109" s="107"/>
      <c r="S109" s="107"/>
      <c r="T109" s="32" t="str">
        <f t="shared" si="49"/>
        <v/>
      </c>
      <c r="U109" s="33"/>
      <c r="V109" s="33"/>
      <c r="W109" s="32" t="str">
        <f t="shared" si="39"/>
        <v/>
      </c>
      <c r="X109" s="107"/>
      <c r="Y109" s="288"/>
      <c r="Z109" s="32" t="str">
        <f t="shared" si="50"/>
        <v/>
      </c>
      <c r="AA109" s="30"/>
      <c r="AB109" s="30"/>
      <c r="AC109" s="38" t="str">
        <f>IF(AB109,"公斤","")</f>
        <v/>
      </c>
      <c r="AD109" s="126"/>
      <c r="AE109" s="126"/>
      <c r="AF109" s="45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1:41" ht="15" customHeight="1" thickBot="1">
      <c r="A110" s="156"/>
      <c r="B110" s="427"/>
      <c r="C110" s="427"/>
      <c r="D110" s="427"/>
      <c r="E110" s="427"/>
      <c r="F110" s="427"/>
      <c r="G110" s="427"/>
      <c r="H110" s="428"/>
      <c r="I110" s="116"/>
      <c r="J110" s="109"/>
      <c r="K110" s="40" t="str">
        <f t="shared" si="60"/>
        <v/>
      </c>
      <c r="L110" s="109"/>
      <c r="M110" s="109"/>
      <c r="N110" s="40" t="str">
        <f t="shared" si="47"/>
        <v/>
      </c>
      <c r="O110" s="117"/>
      <c r="P110" s="117"/>
      <c r="Q110" s="40" t="str">
        <f t="shared" si="48"/>
        <v/>
      </c>
      <c r="R110" s="117"/>
      <c r="S110" s="117"/>
      <c r="T110" s="40" t="str">
        <f t="shared" si="49"/>
        <v/>
      </c>
      <c r="U110" s="41"/>
      <c r="V110" s="41"/>
      <c r="W110" s="40" t="str">
        <f t="shared" si="39"/>
        <v/>
      </c>
      <c r="X110" s="109"/>
      <c r="Y110" s="297"/>
      <c r="Z110" s="40" t="str">
        <f t="shared" si="50"/>
        <v/>
      </c>
      <c r="AA110" s="39"/>
      <c r="AB110" s="39"/>
      <c r="AC110" s="42" t="str">
        <f>IF(AB110,"公斤","")</f>
        <v/>
      </c>
      <c r="AD110" s="127"/>
      <c r="AE110" s="127"/>
      <c r="AF110" s="46"/>
      <c r="AG110" s="55"/>
      <c r="AH110" s="55"/>
      <c r="AI110" s="55"/>
      <c r="AJ110" s="55"/>
      <c r="AK110" s="55"/>
      <c r="AL110" s="55"/>
      <c r="AM110" s="55"/>
      <c r="AN110" s="14"/>
      <c r="AO110" s="14"/>
    </row>
    <row r="111" spans="1:41" ht="15" customHeight="1">
      <c r="A111" s="158" t="s">
        <v>155</v>
      </c>
      <c r="B111" s="429">
        <v>5.5</v>
      </c>
      <c r="C111" s="429">
        <v>2</v>
      </c>
      <c r="D111" s="429">
        <v>2.1</v>
      </c>
      <c r="E111" s="429">
        <v>3</v>
      </c>
      <c r="F111" s="429">
        <v>0</v>
      </c>
      <c r="G111" s="429">
        <v>0</v>
      </c>
      <c r="H111" s="430">
        <v>723</v>
      </c>
      <c r="I111" s="552" t="s">
        <v>94</v>
      </c>
      <c r="J111" s="551"/>
      <c r="K111" s="49" t="str">
        <f t="shared" si="60"/>
        <v/>
      </c>
      <c r="L111" s="552" t="s">
        <v>203</v>
      </c>
      <c r="M111" s="553"/>
      <c r="N111" s="49" t="str">
        <f t="shared" si="47"/>
        <v/>
      </c>
      <c r="O111" s="546" t="s">
        <v>240</v>
      </c>
      <c r="P111" s="547"/>
      <c r="Q111" s="49" t="str">
        <f t="shared" si="48"/>
        <v/>
      </c>
      <c r="R111" s="610" t="s">
        <v>264</v>
      </c>
      <c r="S111" s="531"/>
      <c r="T111" s="49" t="str">
        <f t="shared" si="49"/>
        <v/>
      </c>
      <c r="U111" s="53" t="s">
        <v>21</v>
      </c>
      <c r="V111" s="53"/>
      <c r="W111" s="49" t="str">
        <f t="shared" si="39"/>
        <v/>
      </c>
      <c r="X111" s="552" t="s">
        <v>298</v>
      </c>
      <c r="Y111" s="603"/>
      <c r="Z111" s="49" t="str">
        <f t="shared" si="50"/>
        <v/>
      </c>
      <c r="AA111" s="90" t="s">
        <v>115</v>
      </c>
      <c r="AB111" s="91"/>
      <c r="AC111" s="37"/>
      <c r="AD111" s="125" t="s">
        <v>138</v>
      </c>
      <c r="AE111" s="128"/>
      <c r="AF111" s="43" t="str">
        <f t="shared" ref="AF111" si="83">A111</f>
        <v>R5</v>
      </c>
      <c r="AG111" s="44" t="str">
        <f t="shared" ref="AG111" si="84">I112&amp;" "&amp;I113&amp;" "&amp;I114&amp;" "&amp;I115&amp;" "&amp;I116&amp;" "&amp;I117</f>
        <v xml:space="preserve">米 燕麥 糙米   </v>
      </c>
      <c r="AH111" s="44" t="str">
        <f t="shared" ref="AH111" si="85">L112&amp;" "&amp;L113&amp;" "&amp;L114&amp;" "&amp;L115&amp;" "&amp;L116&amp;" "&amp;L117</f>
        <v xml:space="preserve">豬後腿肉 甜椒 洋蔥 大蒜 味噌 </v>
      </c>
      <c r="AI111" s="44" t="str">
        <f t="shared" ref="AI111" si="86">O112&amp;" "&amp;O113&amp;" "&amp;O114&amp;" "&amp;O115&amp;" "&amp;O116&amp;" "&amp;O117</f>
        <v xml:space="preserve">冷凍花椰菜 豬後腿肉 大蒜   </v>
      </c>
      <c r="AJ111" s="44" t="str">
        <f t="shared" ref="AJ111" si="87">R112&amp;" "&amp;R113&amp;" "&amp;R114&amp;" "&amp;R115&amp;" "&amp;R116&amp;" "&amp;R117</f>
        <v>冬粉 時蔬 金針菇 乾木耳 大蒜 沙茶醬</v>
      </c>
      <c r="AK111" s="44" t="str">
        <f t="shared" ref="AK111" si="88">U112&amp;" "&amp;U113&amp;" "&amp;U114&amp;" "&amp;U115&amp;" "&amp;U116&amp;" "&amp;U117</f>
        <v xml:space="preserve">蔬菜 大蒜    </v>
      </c>
      <c r="AL111" s="44" t="str">
        <f t="shared" ref="AL111" si="89">X112&amp;" "&amp;X113&amp;" "&amp;X114&amp;" "&amp;X115&amp;" "&amp;X116&amp;" "&amp;X117</f>
        <v xml:space="preserve">肉雞 白蘿蔔 薑 麻油  </v>
      </c>
      <c r="AM111" s="44" t="str">
        <f>AA112&amp;" "&amp;AA113&amp;" "&amp;AA114&amp;" "&amp;AA115&amp;" "&amp;AA116&amp;" "&amp;AA117</f>
        <v xml:space="preserve">點心     </v>
      </c>
      <c r="AN111" s="44" t="str">
        <f>AD112&amp;" "&amp;AD113&amp;" "&amp;AD114&amp;" "&amp;AD115&amp;" "&amp;AD116&amp;" "&amp;AD117</f>
        <v xml:space="preserve">有機豆奶     </v>
      </c>
      <c r="AO111" s="44" t="str">
        <f>AE112&amp;" "&amp;AE113&amp;" "&amp;AE114&amp;" "&amp;AE115&amp;" "&amp;AE116&amp;" "&amp;AE117</f>
        <v xml:space="preserve">     </v>
      </c>
    </row>
    <row r="112" spans="1:41" ht="15" customHeight="1">
      <c r="A112" s="153"/>
      <c r="B112" s="425"/>
      <c r="C112" s="425"/>
      <c r="D112" s="425"/>
      <c r="E112" s="425"/>
      <c r="F112" s="425"/>
      <c r="G112" s="425"/>
      <c r="H112" s="426"/>
      <c r="I112" s="181" t="s">
        <v>22</v>
      </c>
      <c r="J112" s="181">
        <v>8</v>
      </c>
      <c r="K112" s="31" t="str">
        <f t="shared" si="60"/>
        <v>公斤</v>
      </c>
      <c r="L112" s="203" t="s">
        <v>29</v>
      </c>
      <c r="M112" s="203">
        <v>6.5</v>
      </c>
      <c r="N112" s="31" t="str">
        <f t="shared" si="47"/>
        <v>公斤</v>
      </c>
      <c r="O112" s="205" t="s">
        <v>52</v>
      </c>
      <c r="P112" s="245">
        <v>5</v>
      </c>
      <c r="Q112" s="31" t="str">
        <f t="shared" si="48"/>
        <v>公斤</v>
      </c>
      <c r="R112" s="185" t="s">
        <v>35</v>
      </c>
      <c r="S112" s="227">
        <v>1</v>
      </c>
      <c r="T112" s="31" t="str">
        <f t="shared" si="49"/>
        <v>公斤</v>
      </c>
      <c r="U112" s="33" t="s">
        <v>17</v>
      </c>
      <c r="V112" s="33">
        <v>7</v>
      </c>
      <c r="W112" s="31" t="str">
        <f t="shared" si="39"/>
        <v>公斤</v>
      </c>
      <c r="X112" s="203" t="s">
        <v>299</v>
      </c>
      <c r="Y112" s="303">
        <v>2</v>
      </c>
      <c r="Z112" s="31" t="str">
        <f t="shared" si="50"/>
        <v>公斤</v>
      </c>
      <c r="AA112" s="92" t="s">
        <v>115</v>
      </c>
      <c r="AB112" s="30">
        <v>5</v>
      </c>
      <c r="AC112" s="38" t="str">
        <f t="shared" ref="AC112" si="90">IF(AB112,"公斤","")</f>
        <v>公斤</v>
      </c>
      <c r="AD112" s="129" t="s">
        <v>138</v>
      </c>
      <c r="AE112" s="126"/>
      <c r="AF112" s="45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15" customHeight="1">
      <c r="A113" s="153"/>
      <c r="B113" s="425"/>
      <c r="C113" s="425"/>
      <c r="D113" s="425"/>
      <c r="E113" s="425"/>
      <c r="F113" s="425"/>
      <c r="G113" s="425"/>
      <c r="H113" s="426"/>
      <c r="I113" s="181" t="s">
        <v>96</v>
      </c>
      <c r="J113" s="181">
        <v>0.4</v>
      </c>
      <c r="K113" s="32" t="str">
        <f t="shared" si="60"/>
        <v>公斤</v>
      </c>
      <c r="L113" s="181" t="s">
        <v>204</v>
      </c>
      <c r="M113" s="181">
        <v>1.5</v>
      </c>
      <c r="N113" s="32" t="str">
        <f t="shared" si="47"/>
        <v>公斤</v>
      </c>
      <c r="O113" s="203" t="s">
        <v>29</v>
      </c>
      <c r="P113" s="205">
        <v>0.6</v>
      </c>
      <c r="Q113" s="32" t="str">
        <f t="shared" si="48"/>
        <v>公斤</v>
      </c>
      <c r="R113" s="227" t="s">
        <v>21</v>
      </c>
      <c r="S113" s="227">
        <v>3</v>
      </c>
      <c r="T113" s="32" t="str">
        <f t="shared" si="49"/>
        <v>公斤</v>
      </c>
      <c r="U113" s="35" t="s">
        <v>28</v>
      </c>
      <c r="V113" s="35">
        <v>0.05</v>
      </c>
      <c r="W113" s="32" t="str">
        <f t="shared" si="39"/>
        <v>公斤</v>
      </c>
      <c r="X113" s="181" t="s">
        <v>300</v>
      </c>
      <c r="Y113" s="313">
        <v>3</v>
      </c>
      <c r="Z113" s="32" t="str">
        <f t="shared" si="50"/>
        <v>公斤</v>
      </c>
      <c r="AA113" s="30"/>
      <c r="AB113" s="30"/>
      <c r="AC113" s="38" t="str">
        <f t="shared" ref="AC113:AC131" si="91">IF(AB113,"公斤","")</f>
        <v/>
      </c>
      <c r="AD113" s="126"/>
      <c r="AE113" s="126"/>
      <c r="AF113" s="45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15" customHeight="1">
      <c r="A114" s="154">
        <v>45282</v>
      </c>
      <c r="B114" s="425"/>
      <c r="C114" s="425"/>
      <c r="D114" s="425"/>
      <c r="E114" s="425"/>
      <c r="F114" s="425"/>
      <c r="G114" s="425"/>
      <c r="H114" s="426"/>
      <c r="I114" s="165" t="s">
        <v>38</v>
      </c>
      <c r="J114" s="165">
        <v>2</v>
      </c>
      <c r="K114" s="32" t="str">
        <f t="shared" si="60"/>
        <v>公斤</v>
      </c>
      <c r="L114" s="181" t="s">
        <v>30</v>
      </c>
      <c r="M114" s="181">
        <v>2</v>
      </c>
      <c r="N114" s="32" t="str">
        <f t="shared" si="47"/>
        <v>公斤</v>
      </c>
      <c r="O114" s="205" t="s">
        <v>28</v>
      </c>
      <c r="P114" s="205">
        <v>0.05</v>
      </c>
      <c r="Q114" s="32" t="str">
        <f t="shared" si="48"/>
        <v>公斤</v>
      </c>
      <c r="R114" s="185" t="s">
        <v>265</v>
      </c>
      <c r="S114" s="227">
        <v>1</v>
      </c>
      <c r="T114" s="32" t="str">
        <f t="shared" si="49"/>
        <v>公斤</v>
      </c>
      <c r="U114" s="33"/>
      <c r="V114" s="33"/>
      <c r="W114" s="32" t="str">
        <f t="shared" si="39"/>
        <v/>
      </c>
      <c r="X114" s="181" t="s">
        <v>32</v>
      </c>
      <c r="Y114" s="313">
        <v>0.05</v>
      </c>
      <c r="Z114" s="32" t="str">
        <f t="shared" si="50"/>
        <v>公斤</v>
      </c>
      <c r="AA114" s="30"/>
      <c r="AB114" s="30"/>
      <c r="AC114" s="38" t="str">
        <f t="shared" si="91"/>
        <v/>
      </c>
      <c r="AD114" s="126"/>
      <c r="AE114" s="126"/>
      <c r="AF114" s="45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15" customHeight="1">
      <c r="A115" s="153"/>
      <c r="B115" s="425">
        <v>5.2</v>
      </c>
      <c r="C115" s="425">
        <v>1.7</v>
      </c>
      <c r="D115" s="425">
        <v>1.9</v>
      </c>
      <c r="E115" s="425">
        <v>3</v>
      </c>
      <c r="F115" s="425">
        <v>0</v>
      </c>
      <c r="G115" s="425">
        <v>0</v>
      </c>
      <c r="H115" s="426">
        <v>674</v>
      </c>
      <c r="I115" s="181"/>
      <c r="J115" s="181"/>
      <c r="K115" s="32" t="str">
        <f t="shared" si="60"/>
        <v/>
      </c>
      <c r="L115" s="181" t="s">
        <v>28</v>
      </c>
      <c r="M115" s="181">
        <v>0.05</v>
      </c>
      <c r="N115" s="32" t="str">
        <f t="shared" si="47"/>
        <v>公斤</v>
      </c>
      <c r="O115" s="205"/>
      <c r="P115" s="205"/>
      <c r="Q115" s="32" t="str">
        <f t="shared" si="48"/>
        <v/>
      </c>
      <c r="R115" s="227" t="s">
        <v>41</v>
      </c>
      <c r="S115" s="227">
        <v>0.01</v>
      </c>
      <c r="T115" s="32" t="str">
        <f t="shared" si="49"/>
        <v>公斤</v>
      </c>
      <c r="U115" s="33"/>
      <c r="V115" s="33"/>
      <c r="W115" s="32" t="str">
        <f t="shared" si="39"/>
        <v/>
      </c>
      <c r="X115" s="181" t="s">
        <v>83</v>
      </c>
      <c r="Y115" s="313"/>
      <c r="Z115" s="32" t="str">
        <f t="shared" si="50"/>
        <v/>
      </c>
      <c r="AA115" s="30"/>
      <c r="AB115" s="30"/>
      <c r="AC115" s="38" t="str">
        <f t="shared" si="91"/>
        <v/>
      </c>
      <c r="AD115" s="126"/>
      <c r="AE115" s="126"/>
      <c r="AF115" s="45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15" customHeight="1">
      <c r="A116" s="572" t="s">
        <v>156</v>
      </c>
      <c r="B116" s="425"/>
      <c r="C116" s="425"/>
      <c r="D116" s="425"/>
      <c r="E116" s="425"/>
      <c r="F116" s="425"/>
      <c r="G116" s="425"/>
      <c r="H116" s="426"/>
      <c r="I116" s="181"/>
      <c r="J116" s="181"/>
      <c r="K116" s="32" t="str">
        <f t="shared" si="60"/>
        <v/>
      </c>
      <c r="L116" s="181" t="s">
        <v>48</v>
      </c>
      <c r="M116" s="181">
        <v>0.6</v>
      </c>
      <c r="N116" s="32" t="str">
        <f t="shared" si="47"/>
        <v>公斤</v>
      </c>
      <c r="O116" s="184"/>
      <c r="P116" s="185"/>
      <c r="Q116" s="32" t="str">
        <f t="shared" si="48"/>
        <v/>
      </c>
      <c r="R116" s="185" t="s">
        <v>28</v>
      </c>
      <c r="S116" s="185">
        <v>0.05</v>
      </c>
      <c r="T116" s="32" t="str">
        <f t="shared" si="49"/>
        <v>公斤</v>
      </c>
      <c r="U116" s="33"/>
      <c r="V116" s="33"/>
      <c r="W116" s="32" t="str">
        <f t="shared" si="39"/>
        <v/>
      </c>
      <c r="X116" s="181"/>
      <c r="Y116" s="313"/>
      <c r="Z116" s="32" t="str">
        <f t="shared" si="50"/>
        <v/>
      </c>
      <c r="AA116" s="30"/>
      <c r="AB116" s="30"/>
      <c r="AC116" s="38" t="str">
        <f t="shared" si="91"/>
        <v/>
      </c>
      <c r="AD116" s="126"/>
      <c r="AE116" s="126"/>
      <c r="AF116" s="45"/>
      <c r="AG116" s="7"/>
      <c r="AH116" s="7"/>
      <c r="AI116" s="7"/>
      <c r="AJ116" s="7"/>
      <c r="AK116" s="7"/>
      <c r="AL116" s="7"/>
      <c r="AM116" s="7"/>
      <c r="AN116" s="7"/>
      <c r="AO116" s="7"/>
    </row>
    <row r="117" spans="1:41" ht="15" customHeight="1" thickBot="1">
      <c r="A117" s="573"/>
      <c r="B117" s="427"/>
      <c r="C117" s="427"/>
      <c r="D117" s="427"/>
      <c r="E117" s="427"/>
      <c r="F117" s="427"/>
      <c r="G117" s="427"/>
      <c r="H117" s="428"/>
      <c r="I117" s="167"/>
      <c r="J117" s="167"/>
      <c r="K117" s="40" t="str">
        <f t="shared" si="60"/>
        <v/>
      </c>
      <c r="L117" s="167"/>
      <c r="M117" s="167"/>
      <c r="N117" s="40" t="str">
        <f t="shared" si="47"/>
        <v/>
      </c>
      <c r="O117" s="246"/>
      <c r="P117" s="246"/>
      <c r="Q117" s="40" t="str">
        <f t="shared" si="48"/>
        <v/>
      </c>
      <c r="R117" s="189" t="s">
        <v>55</v>
      </c>
      <c r="S117" s="189"/>
      <c r="T117" s="40" t="str">
        <f t="shared" si="49"/>
        <v/>
      </c>
      <c r="U117" s="41"/>
      <c r="V117" s="41"/>
      <c r="W117" s="40" t="str">
        <f t="shared" si="39"/>
        <v/>
      </c>
      <c r="X117" s="167"/>
      <c r="Y117" s="291"/>
      <c r="Z117" s="40" t="str">
        <f t="shared" si="50"/>
        <v/>
      </c>
      <c r="AA117" s="39"/>
      <c r="AB117" s="39"/>
      <c r="AC117" s="42" t="str">
        <f t="shared" si="91"/>
        <v/>
      </c>
      <c r="AD117" s="127"/>
      <c r="AE117" s="127"/>
      <c r="AF117" s="46"/>
      <c r="AG117" s="55"/>
      <c r="AH117" s="55"/>
      <c r="AI117" s="55"/>
      <c r="AJ117" s="55"/>
      <c r="AK117" s="55"/>
      <c r="AL117" s="55"/>
      <c r="AM117" s="55"/>
      <c r="AN117" s="14"/>
      <c r="AO117" s="14"/>
    </row>
    <row r="118" spans="1:41" ht="15" customHeight="1">
      <c r="A118" s="152" t="s">
        <v>157</v>
      </c>
      <c r="B118" s="429">
        <v>5.2</v>
      </c>
      <c r="C118" s="429">
        <v>3.5</v>
      </c>
      <c r="D118" s="429">
        <v>1.9</v>
      </c>
      <c r="E118" s="429">
        <v>3</v>
      </c>
      <c r="F118" s="429">
        <v>0</v>
      </c>
      <c r="G118" s="429">
        <v>0</v>
      </c>
      <c r="H118" s="430">
        <v>809</v>
      </c>
      <c r="I118" s="554" t="s">
        <v>19</v>
      </c>
      <c r="J118" s="551"/>
      <c r="K118" s="49" t="str">
        <f t="shared" si="60"/>
        <v/>
      </c>
      <c r="L118" s="216" t="s">
        <v>205</v>
      </c>
      <c r="M118" s="216"/>
      <c r="N118" s="49" t="str">
        <f t="shared" si="47"/>
        <v/>
      </c>
      <c r="O118" s="527" t="s">
        <v>241</v>
      </c>
      <c r="P118" s="551"/>
      <c r="Q118" s="49" t="str">
        <f t="shared" si="48"/>
        <v/>
      </c>
      <c r="R118" s="563" t="s">
        <v>266</v>
      </c>
      <c r="S118" s="551"/>
      <c r="T118" s="49" t="str">
        <f t="shared" si="49"/>
        <v/>
      </c>
      <c r="U118" s="53" t="s">
        <v>21</v>
      </c>
      <c r="V118" s="53"/>
      <c r="W118" s="49" t="str">
        <f t="shared" si="39"/>
        <v/>
      </c>
      <c r="X118" s="527" t="s">
        <v>301</v>
      </c>
      <c r="Y118" s="603"/>
      <c r="Z118" s="49" t="str">
        <f t="shared" si="50"/>
        <v/>
      </c>
      <c r="AA118" s="90" t="s">
        <v>115</v>
      </c>
      <c r="AB118" s="91"/>
      <c r="AC118" s="51" t="str">
        <f t="shared" si="91"/>
        <v/>
      </c>
      <c r="AD118" s="128"/>
      <c r="AE118" s="128"/>
      <c r="AF118" s="43" t="str">
        <f t="shared" ref="AF118" si="92">A118</f>
        <v>S1</v>
      </c>
      <c r="AG118" s="44" t="str">
        <f t="shared" ref="AG118" si="93">I119&amp;" "&amp;I120&amp;" "&amp;I121&amp;" "&amp;I122&amp;" "&amp;I123&amp;" "&amp;I124</f>
        <v xml:space="preserve">米     </v>
      </c>
      <c r="AH118" s="44" t="str">
        <f t="shared" ref="AH118" si="94">L119&amp;" "&amp;L120&amp;" "&amp;L121&amp;" "&amp;L122&amp;" "&amp;L123&amp;" "&amp;L124</f>
        <v xml:space="preserve">豬後腿肉 時蔬 胡蘿蔔 大蒜  </v>
      </c>
      <c r="AI118" s="44" t="str">
        <f t="shared" ref="AI118" si="95">O119&amp;" "&amp;O120&amp;" "&amp;O121&amp;" "&amp;O122&amp;" "&amp;O123&amp;" "&amp;O124</f>
        <v>豬絞肉 豆干 韮菜 甜椒 大蒜 蝦皮</v>
      </c>
      <c r="AJ118" s="44" t="str">
        <f t="shared" ref="AJ118" si="96">R119&amp;" "&amp;R120&amp;" "&amp;R121&amp;" "&amp;R122&amp;" "&amp;R123&amp;" "&amp;R124</f>
        <v>四角油豆腐 白蘿蔔 甜玉米 胡蘿蔔 味醂 柴魚片</v>
      </c>
      <c r="AK118" s="44" t="str">
        <f t="shared" ref="AK118" si="97">U119&amp;" "&amp;U120&amp;" "&amp;U121&amp;" "&amp;U122&amp;" "&amp;U123&amp;" "&amp;U124</f>
        <v xml:space="preserve">蔬菜 大蒜    </v>
      </c>
      <c r="AL118" s="44" t="str">
        <f t="shared" ref="AL118" si="98">X119&amp;" "&amp;X120&amp;" "&amp;X121&amp;" "&amp;X122&amp;" "&amp;X123&amp;" "&amp;X124</f>
        <v xml:space="preserve">時蔬 肉雞 薑   </v>
      </c>
      <c r="AM118" s="44" t="str">
        <f>AA119&amp;" "&amp;AA120&amp;" "&amp;AA121&amp;" "&amp;AA122&amp;" "&amp;AA123&amp;" "&amp;AA124</f>
        <v xml:space="preserve">點心     </v>
      </c>
      <c r="AN118" s="44" t="str">
        <f>AD119&amp;" "&amp;AD120&amp;" "&amp;AD121&amp;" "&amp;AD122&amp;" "&amp;AD123&amp;" "&amp;AD124</f>
        <v xml:space="preserve">     </v>
      </c>
      <c r="AO118" s="44" t="str">
        <f>AE119&amp;" "&amp;AE120&amp;" "&amp;AE121&amp;" "&amp;AE122&amp;" "&amp;AE123&amp;" "&amp;AE124</f>
        <v xml:space="preserve">     </v>
      </c>
    </row>
    <row r="119" spans="1:41" ht="15" customHeight="1">
      <c r="A119" s="153"/>
      <c r="B119" s="425"/>
      <c r="C119" s="425"/>
      <c r="D119" s="425"/>
      <c r="E119" s="425"/>
      <c r="F119" s="425"/>
      <c r="G119" s="425"/>
      <c r="H119" s="426"/>
      <c r="I119" s="164" t="s">
        <v>22</v>
      </c>
      <c r="J119" s="165">
        <v>10</v>
      </c>
      <c r="K119" s="31" t="str">
        <f t="shared" si="60"/>
        <v>公斤</v>
      </c>
      <c r="L119" s="198" t="s">
        <v>29</v>
      </c>
      <c r="M119" s="198">
        <v>6.5</v>
      </c>
      <c r="N119" s="31" t="str">
        <f t="shared" si="47"/>
        <v>公斤</v>
      </c>
      <c r="O119" s="181" t="s">
        <v>23</v>
      </c>
      <c r="P119" s="181">
        <v>1.5</v>
      </c>
      <c r="Q119" s="31" t="str">
        <f t="shared" si="48"/>
        <v>公斤</v>
      </c>
      <c r="R119" s="165" t="s">
        <v>45</v>
      </c>
      <c r="S119" s="165">
        <v>1.7</v>
      </c>
      <c r="T119" s="31" t="str">
        <f t="shared" si="49"/>
        <v>公斤</v>
      </c>
      <c r="U119" s="33" t="s">
        <v>17</v>
      </c>
      <c r="V119" s="33">
        <v>7</v>
      </c>
      <c r="W119" s="31" t="str">
        <f t="shared" si="39"/>
        <v>公斤</v>
      </c>
      <c r="X119" s="165" t="s">
        <v>206</v>
      </c>
      <c r="Y119" s="293">
        <v>3</v>
      </c>
      <c r="Z119" s="31" t="str">
        <f t="shared" si="50"/>
        <v>公斤</v>
      </c>
      <c r="AA119" s="92" t="s">
        <v>115</v>
      </c>
      <c r="AB119" s="30">
        <v>5</v>
      </c>
      <c r="AC119" s="52" t="str">
        <f t="shared" si="91"/>
        <v>公斤</v>
      </c>
      <c r="AD119" s="126"/>
      <c r="AE119" s="126"/>
      <c r="AF119" s="45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15" customHeight="1">
      <c r="A120" s="154">
        <v>45285</v>
      </c>
      <c r="B120" s="425"/>
      <c r="C120" s="425"/>
      <c r="D120" s="425"/>
      <c r="E120" s="425"/>
      <c r="F120" s="425"/>
      <c r="G120" s="425"/>
      <c r="H120" s="426"/>
      <c r="I120" s="164"/>
      <c r="J120" s="165"/>
      <c r="K120" s="32" t="str">
        <f t="shared" si="60"/>
        <v/>
      </c>
      <c r="L120" s="198" t="s">
        <v>206</v>
      </c>
      <c r="M120" s="198">
        <v>5</v>
      </c>
      <c r="N120" s="32" t="str">
        <f t="shared" si="47"/>
        <v>公斤</v>
      </c>
      <c r="O120" s="165" t="s">
        <v>65</v>
      </c>
      <c r="P120" s="165">
        <v>3</v>
      </c>
      <c r="Q120" s="32" t="str">
        <f t="shared" si="48"/>
        <v>公斤</v>
      </c>
      <c r="R120" s="165" t="s">
        <v>57</v>
      </c>
      <c r="S120" s="165">
        <v>2</v>
      </c>
      <c r="T120" s="32" t="str">
        <f t="shared" si="49"/>
        <v>公斤</v>
      </c>
      <c r="U120" s="35" t="s">
        <v>28</v>
      </c>
      <c r="V120" s="35">
        <v>0.05</v>
      </c>
      <c r="W120" s="32" t="str">
        <f t="shared" si="39"/>
        <v>公斤</v>
      </c>
      <c r="X120" s="203" t="s">
        <v>299</v>
      </c>
      <c r="Y120" s="303">
        <v>2</v>
      </c>
      <c r="Z120" s="32" t="str">
        <f t="shared" si="50"/>
        <v>公斤</v>
      </c>
      <c r="AA120" s="30"/>
      <c r="AB120" s="30"/>
      <c r="AC120" s="38" t="str">
        <f t="shared" si="91"/>
        <v/>
      </c>
      <c r="AD120" s="126"/>
      <c r="AE120" s="126"/>
      <c r="AF120" s="45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15" customHeight="1">
      <c r="A121" s="154"/>
      <c r="B121" s="425"/>
      <c r="C121" s="425"/>
      <c r="D121" s="425"/>
      <c r="E121" s="425"/>
      <c r="F121" s="425"/>
      <c r="G121" s="425"/>
      <c r="H121" s="426"/>
      <c r="I121" s="164"/>
      <c r="J121" s="165"/>
      <c r="K121" s="32" t="str">
        <f t="shared" si="60"/>
        <v/>
      </c>
      <c r="L121" s="165" t="s">
        <v>26</v>
      </c>
      <c r="M121" s="165">
        <v>1</v>
      </c>
      <c r="N121" s="32" t="str">
        <f t="shared" si="47"/>
        <v>公斤</v>
      </c>
      <c r="O121" s="165" t="s">
        <v>242</v>
      </c>
      <c r="P121" s="165">
        <v>1.5</v>
      </c>
      <c r="Q121" s="32" t="str">
        <f t="shared" si="48"/>
        <v>公斤</v>
      </c>
      <c r="R121" s="165" t="s">
        <v>267</v>
      </c>
      <c r="S121" s="165">
        <v>2</v>
      </c>
      <c r="T121" s="32" t="str">
        <f t="shared" si="49"/>
        <v>公斤</v>
      </c>
      <c r="U121" s="33"/>
      <c r="V121" s="33"/>
      <c r="W121" s="32" t="str">
        <f t="shared" si="39"/>
        <v/>
      </c>
      <c r="X121" s="165" t="s">
        <v>32</v>
      </c>
      <c r="Y121" s="293">
        <v>0.05</v>
      </c>
      <c r="Z121" s="32" t="str">
        <f t="shared" si="50"/>
        <v>公斤</v>
      </c>
      <c r="AA121" s="30"/>
      <c r="AB121" s="30"/>
      <c r="AC121" s="38" t="str">
        <f t="shared" si="91"/>
        <v/>
      </c>
      <c r="AD121" s="126"/>
      <c r="AE121" s="126"/>
      <c r="AF121" s="45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15" customHeight="1">
      <c r="A122" s="154"/>
      <c r="B122" s="425">
        <v>5.2</v>
      </c>
      <c r="C122" s="425">
        <v>3.2</v>
      </c>
      <c r="D122" s="425">
        <v>1.4</v>
      </c>
      <c r="E122" s="425">
        <v>3</v>
      </c>
      <c r="F122" s="425">
        <v>0</v>
      </c>
      <c r="G122" s="425">
        <v>0</v>
      </c>
      <c r="H122" s="426">
        <v>760</v>
      </c>
      <c r="I122" s="164"/>
      <c r="J122" s="165"/>
      <c r="K122" s="32" t="str">
        <f t="shared" si="60"/>
        <v/>
      </c>
      <c r="L122" s="165" t="s">
        <v>28</v>
      </c>
      <c r="M122" s="165">
        <v>0.05</v>
      </c>
      <c r="N122" s="32" t="str">
        <f t="shared" si="47"/>
        <v>公斤</v>
      </c>
      <c r="O122" s="198" t="s">
        <v>243</v>
      </c>
      <c r="P122" s="198">
        <v>1</v>
      </c>
      <c r="Q122" s="32" t="str">
        <f t="shared" si="48"/>
        <v>公斤</v>
      </c>
      <c r="R122" s="165" t="s">
        <v>26</v>
      </c>
      <c r="S122" s="165">
        <v>0.5</v>
      </c>
      <c r="T122" s="32" t="str">
        <f t="shared" si="49"/>
        <v>公斤</v>
      </c>
      <c r="U122" s="33"/>
      <c r="V122" s="33"/>
      <c r="W122" s="32" t="str">
        <f t="shared" si="39"/>
        <v/>
      </c>
      <c r="X122" s="165"/>
      <c r="Y122" s="293"/>
      <c r="Z122" s="32" t="str">
        <f t="shared" si="50"/>
        <v/>
      </c>
      <c r="AA122" s="30"/>
      <c r="AB122" s="30"/>
      <c r="AC122" s="38" t="str">
        <f t="shared" si="91"/>
        <v/>
      </c>
      <c r="AD122" s="126"/>
      <c r="AE122" s="126"/>
      <c r="AF122" s="45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15" customHeight="1">
      <c r="A123" s="154"/>
      <c r="B123" s="425"/>
      <c r="C123" s="425"/>
      <c r="D123" s="425"/>
      <c r="E123" s="425"/>
      <c r="F123" s="425"/>
      <c r="G123" s="425"/>
      <c r="H123" s="426"/>
      <c r="I123" s="164"/>
      <c r="J123" s="165"/>
      <c r="K123" s="32" t="str">
        <f t="shared" si="60"/>
        <v/>
      </c>
      <c r="L123" s="165"/>
      <c r="M123" s="165"/>
      <c r="N123" s="32" t="str">
        <f t="shared" si="47"/>
        <v/>
      </c>
      <c r="O123" s="181" t="s">
        <v>28</v>
      </c>
      <c r="P123" s="181">
        <v>0.05</v>
      </c>
      <c r="Q123" s="32" t="str">
        <f t="shared" si="48"/>
        <v>公斤</v>
      </c>
      <c r="R123" s="181" t="s">
        <v>131</v>
      </c>
      <c r="S123" s="165">
        <v>0.05</v>
      </c>
      <c r="T123" s="32" t="str">
        <f t="shared" si="49"/>
        <v>公斤</v>
      </c>
      <c r="U123" s="33"/>
      <c r="V123" s="33"/>
      <c r="W123" s="32" t="str">
        <f t="shared" si="39"/>
        <v/>
      </c>
      <c r="X123" s="165"/>
      <c r="Y123" s="293"/>
      <c r="Z123" s="32" t="str">
        <f t="shared" si="50"/>
        <v/>
      </c>
      <c r="AA123" s="30"/>
      <c r="AB123" s="30"/>
      <c r="AC123" s="38" t="str">
        <f t="shared" si="91"/>
        <v/>
      </c>
      <c r="AD123" s="126"/>
      <c r="AE123" s="126"/>
      <c r="AF123" s="45"/>
      <c r="AG123" s="7"/>
      <c r="AH123" s="7"/>
      <c r="AI123" s="7"/>
      <c r="AJ123" s="7"/>
      <c r="AK123" s="7"/>
      <c r="AL123" s="7"/>
      <c r="AM123" s="7"/>
      <c r="AN123" s="7"/>
      <c r="AO123" s="7"/>
    </row>
    <row r="124" spans="1:41" ht="15" customHeight="1" thickBot="1">
      <c r="A124" s="157"/>
      <c r="B124" s="427"/>
      <c r="C124" s="427"/>
      <c r="D124" s="427"/>
      <c r="E124" s="427"/>
      <c r="F124" s="427"/>
      <c r="G124" s="427"/>
      <c r="H124" s="428"/>
      <c r="I124" s="166"/>
      <c r="J124" s="167"/>
      <c r="K124" s="40" t="str">
        <f t="shared" si="60"/>
        <v/>
      </c>
      <c r="L124" s="167"/>
      <c r="M124" s="167"/>
      <c r="N124" s="40" t="str">
        <f t="shared" si="47"/>
        <v/>
      </c>
      <c r="O124" s="247" t="s">
        <v>244</v>
      </c>
      <c r="P124" s="247"/>
      <c r="Q124" s="40" t="str">
        <f t="shared" si="48"/>
        <v/>
      </c>
      <c r="R124" s="167" t="s">
        <v>91</v>
      </c>
      <c r="S124" s="247"/>
      <c r="T124" s="40" t="str">
        <f t="shared" si="49"/>
        <v/>
      </c>
      <c r="U124" s="41"/>
      <c r="V124" s="41"/>
      <c r="W124" s="40" t="str">
        <f t="shared" si="39"/>
        <v/>
      </c>
      <c r="X124" s="167"/>
      <c r="Y124" s="291"/>
      <c r="Z124" s="40" t="str">
        <f t="shared" si="50"/>
        <v/>
      </c>
      <c r="AA124" s="39"/>
      <c r="AB124" s="39"/>
      <c r="AC124" s="42" t="str">
        <f t="shared" si="91"/>
        <v/>
      </c>
      <c r="AD124" s="127"/>
      <c r="AE124" s="127"/>
      <c r="AF124" s="46"/>
      <c r="AG124" s="55"/>
      <c r="AH124" s="55"/>
      <c r="AI124" s="55"/>
      <c r="AJ124" s="55"/>
      <c r="AK124" s="55"/>
      <c r="AL124" s="55"/>
      <c r="AM124" s="55"/>
      <c r="AN124" s="14"/>
      <c r="AO124" s="14"/>
    </row>
    <row r="125" spans="1:41" ht="15" customHeight="1">
      <c r="A125" s="152" t="s">
        <v>158</v>
      </c>
      <c r="B125" s="429">
        <v>5</v>
      </c>
      <c r="C125" s="429">
        <v>3.6</v>
      </c>
      <c r="D125" s="429">
        <v>1.9</v>
      </c>
      <c r="E125" s="429">
        <v>3</v>
      </c>
      <c r="F125" s="429">
        <v>0</v>
      </c>
      <c r="G125" s="429">
        <v>0</v>
      </c>
      <c r="H125" s="430">
        <v>803</v>
      </c>
      <c r="I125" s="520" t="s">
        <v>33</v>
      </c>
      <c r="J125" s="519"/>
      <c r="K125" s="49" t="str">
        <f t="shared" si="60"/>
        <v/>
      </c>
      <c r="L125" s="530" t="s">
        <v>207</v>
      </c>
      <c r="M125" s="533"/>
      <c r="N125" s="49" t="str">
        <f t="shared" si="47"/>
        <v/>
      </c>
      <c r="O125" s="515" t="s">
        <v>245</v>
      </c>
      <c r="P125" s="519"/>
      <c r="Q125" s="49" t="str">
        <f t="shared" si="48"/>
        <v/>
      </c>
      <c r="R125" s="610" t="s">
        <v>268</v>
      </c>
      <c r="S125" s="531"/>
      <c r="T125" s="49" t="str">
        <f t="shared" si="49"/>
        <v/>
      </c>
      <c r="U125" s="53" t="s">
        <v>21</v>
      </c>
      <c r="V125" s="53"/>
      <c r="W125" s="49" t="str">
        <f t="shared" si="39"/>
        <v/>
      </c>
      <c r="X125" s="515" t="s">
        <v>273</v>
      </c>
      <c r="Y125" s="545"/>
      <c r="Z125" s="49" t="str">
        <f t="shared" si="50"/>
        <v/>
      </c>
      <c r="AA125" s="90" t="s">
        <v>115</v>
      </c>
      <c r="AB125" s="91"/>
      <c r="AC125" s="51" t="str">
        <f t="shared" si="91"/>
        <v/>
      </c>
      <c r="AD125" s="128"/>
      <c r="AE125" s="128"/>
      <c r="AF125" s="43" t="str">
        <f t="shared" ref="AF125" si="99">A125</f>
        <v>S2</v>
      </c>
      <c r="AG125" s="44" t="str">
        <f t="shared" ref="AG125" si="100">I126&amp;" "&amp;I127&amp;" "&amp;I128&amp;" "&amp;I129&amp;" "&amp;I130&amp;" "&amp;I131</f>
        <v xml:space="preserve">米 糙米    </v>
      </c>
      <c r="AH125" s="44" t="str">
        <f t="shared" ref="AH125" si="101">L126&amp;" "&amp;L127&amp;" "&amp;L128&amp;" "&amp;L129&amp;" "&amp;L130&amp;" "&amp;L131</f>
        <v xml:space="preserve">肉雞 洋蔥 胡蘿蔔 青蔥 紅蔥頭 </v>
      </c>
      <c r="AI125" s="44" t="str">
        <f t="shared" ref="AI125" si="102">O126&amp;" "&amp;O127&amp;" "&amp;O128&amp;" "&amp;O129&amp;" "&amp;O130&amp;" "&amp;O131</f>
        <v xml:space="preserve">海帶茸 豬後腿肉 九層塔 大蒜  </v>
      </c>
      <c r="AJ125" s="44" t="str">
        <f t="shared" ref="AJ125" si="103">R126&amp;" "&amp;R127&amp;" "&amp;R128&amp;" "&amp;R129&amp;" "&amp;R130&amp;" "&amp;R131</f>
        <v xml:space="preserve">雞蛋 大番茄 大蒜   </v>
      </c>
      <c r="AK125" s="44" t="str">
        <f t="shared" ref="AK125" si="104">U126&amp;" "&amp;U127&amp;" "&amp;U128&amp;" "&amp;U129&amp;" "&amp;U130&amp;" "&amp;U131</f>
        <v xml:space="preserve">蔬菜 大蒜    </v>
      </c>
      <c r="AL125" s="44" t="str">
        <f t="shared" ref="AL125" si="105">X126&amp;" "&amp;X127&amp;" "&amp;X128&amp;" "&amp;X129&amp;" "&amp;X130&amp;" "&amp;X131</f>
        <v xml:space="preserve">紫菜 魚丸 薑   </v>
      </c>
      <c r="AM125" s="44" t="str">
        <f>AA126&amp;" "&amp;AA127&amp;" "&amp;AA128&amp;" "&amp;AA129&amp;" "&amp;AA130&amp;" "&amp;AA131</f>
        <v xml:space="preserve">點心     </v>
      </c>
      <c r="AN125" s="44" t="str">
        <f>AD126&amp;" "&amp;AD127&amp;" "&amp;AD128&amp;" "&amp;AD129&amp;" "&amp;AD130&amp;" "&amp;AD131</f>
        <v xml:space="preserve">     </v>
      </c>
      <c r="AO125" s="44" t="str">
        <f>AE126&amp;" "&amp;AE127&amp;" "&amp;AE128&amp;" "&amp;AE129&amp;" "&amp;AE130&amp;" "&amp;AE131</f>
        <v xml:space="preserve">     </v>
      </c>
    </row>
    <row r="126" spans="1:41" ht="15" customHeight="1">
      <c r="A126" s="154">
        <v>45286</v>
      </c>
      <c r="B126" s="425"/>
      <c r="C126" s="425"/>
      <c r="D126" s="425"/>
      <c r="E126" s="425"/>
      <c r="F126" s="425"/>
      <c r="G126" s="425"/>
      <c r="H126" s="426"/>
      <c r="I126" s="115" t="s">
        <v>22</v>
      </c>
      <c r="J126" s="107">
        <v>8</v>
      </c>
      <c r="K126" s="31" t="str">
        <f t="shared" si="60"/>
        <v>公斤</v>
      </c>
      <c r="L126" s="185" t="s">
        <v>70</v>
      </c>
      <c r="M126" s="185">
        <v>10</v>
      </c>
      <c r="N126" s="31" t="str">
        <f t="shared" si="47"/>
        <v>公斤</v>
      </c>
      <c r="O126" s="107" t="s">
        <v>246</v>
      </c>
      <c r="P126" s="107">
        <v>1</v>
      </c>
      <c r="Q126" s="31" t="str">
        <f t="shared" si="48"/>
        <v>公斤</v>
      </c>
      <c r="R126" s="185" t="s">
        <v>36</v>
      </c>
      <c r="S126" s="227">
        <v>3</v>
      </c>
      <c r="T126" s="31" t="str">
        <f t="shared" si="49"/>
        <v>公斤</v>
      </c>
      <c r="U126" s="33" t="s">
        <v>17</v>
      </c>
      <c r="V126" s="33">
        <v>7</v>
      </c>
      <c r="W126" s="31" t="str">
        <f t="shared" si="39"/>
        <v>公斤</v>
      </c>
      <c r="X126" s="107" t="s">
        <v>90</v>
      </c>
      <c r="Y126" s="288">
        <v>0.05</v>
      </c>
      <c r="Z126" s="31" t="str">
        <f t="shared" si="50"/>
        <v>公斤</v>
      </c>
      <c r="AA126" s="92" t="s">
        <v>115</v>
      </c>
      <c r="AB126" s="30">
        <v>5</v>
      </c>
      <c r="AC126" s="52" t="str">
        <f t="shared" si="91"/>
        <v>公斤</v>
      </c>
      <c r="AD126" s="126"/>
      <c r="AE126" s="126"/>
      <c r="AF126" s="45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15" customHeight="1">
      <c r="A127" s="153"/>
      <c r="B127" s="425"/>
      <c r="C127" s="425"/>
      <c r="D127" s="425"/>
      <c r="E127" s="425"/>
      <c r="F127" s="425"/>
      <c r="G127" s="425"/>
      <c r="H127" s="426"/>
      <c r="I127" s="115" t="s">
        <v>38</v>
      </c>
      <c r="J127" s="107">
        <v>2</v>
      </c>
      <c r="K127" s="32" t="str">
        <f t="shared" si="60"/>
        <v>公斤</v>
      </c>
      <c r="L127" s="185" t="s">
        <v>30</v>
      </c>
      <c r="M127" s="185">
        <v>4</v>
      </c>
      <c r="N127" s="32" t="str">
        <f t="shared" si="47"/>
        <v>公斤</v>
      </c>
      <c r="O127" s="107" t="s">
        <v>29</v>
      </c>
      <c r="P127" s="107">
        <v>1.5</v>
      </c>
      <c r="Q127" s="32" t="str">
        <f t="shared" si="48"/>
        <v>公斤</v>
      </c>
      <c r="R127" s="185" t="s">
        <v>269</v>
      </c>
      <c r="S127" s="227">
        <v>5</v>
      </c>
      <c r="T127" s="32" t="str">
        <f t="shared" si="49"/>
        <v>公斤</v>
      </c>
      <c r="U127" s="35" t="s">
        <v>28</v>
      </c>
      <c r="V127" s="35">
        <v>0.05</v>
      </c>
      <c r="W127" s="32" t="str">
        <f t="shared" si="39"/>
        <v>公斤</v>
      </c>
      <c r="X127" s="281" t="s">
        <v>274</v>
      </c>
      <c r="Y127" s="314">
        <v>1</v>
      </c>
      <c r="Z127" s="32" t="str">
        <f t="shared" si="50"/>
        <v>公斤</v>
      </c>
      <c r="AA127" s="30"/>
      <c r="AB127" s="30"/>
      <c r="AC127" s="38" t="str">
        <f t="shared" si="91"/>
        <v/>
      </c>
      <c r="AD127" s="126"/>
      <c r="AE127" s="126"/>
      <c r="AF127" s="45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15" customHeight="1">
      <c r="A128" s="153"/>
      <c r="B128" s="425"/>
      <c r="C128" s="425"/>
      <c r="D128" s="425"/>
      <c r="E128" s="425"/>
      <c r="F128" s="425"/>
      <c r="G128" s="425"/>
      <c r="H128" s="426"/>
      <c r="I128" s="115"/>
      <c r="J128" s="107"/>
      <c r="K128" s="32" t="str">
        <f t="shared" si="60"/>
        <v/>
      </c>
      <c r="L128" s="185" t="s">
        <v>26</v>
      </c>
      <c r="M128" s="185">
        <v>1</v>
      </c>
      <c r="N128" s="32" t="str">
        <f t="shared" si="47"/>
        <v>公斤</v>
      </c>
      <c r="O128" s="107" t="s">
        <v>63</v>
      </c>
      <c r="P128" s="107">
        <v>0.05</v>
      </c>
      <c r="Q128" s="32" t="str">
        <f t="shared" si="48"/>
        <v>公斤</v>
      </c>
      <c r="R128" s="227" t="s">
        <v>28</v>
      </c>
      <c r="S128" s="227">
        <v>0.05</v>
      </c>
      <c r="T128" s="32" t="str">
        <f t="shared" si="49"/>
        <v>公斤</v>
      </c>
      <c r="U128" s="33"/>
      <c r="V128" s="33"/>
      <c r="W128" s="32" t="str">
        <f t="shared" si="39"/>
        <v/>
      </c>
      <c r="X128" s="107" t="s">
        <v>32</v>
      </c>
      <c r="Y128" s="288">
        <v>0.05</v>
      </c>
      <c r="Z128" s="32" t="str">
        <f t="shared" si="50"/>
        <v>公斤</v>
      </c>
      <c r="AA128" s="30"/>
      <c r="AB128" s="30"/>
      <c r="AC128" s="38" t="str">
        <f t="shared" si="91"/>
        <v/>
      </c>
      <c r="AD128" s="126"/>
      <c r="AE128" s="126"/>
      <c r="AF128" s="45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 ht="15" customHeight="1">
      <c r="A129" s="153"/>
      <c r="B129" s="425">
        <v>5</v>
      </c>
      <c r="C129" s="425">
        <v>3.1</v>
      </c>
      <c r="D129" s="425">
        <v>1.4</v>
      </c>
      <c r="E129" s="425">
        <v>3</v>
      </c>
      <c r="F129" s="425">
        <v>0</v>
      </c>
      <c r="G129" s="425">
        <v>0</v>
      </c>
      <c r="H129" s="426">
        <v>753</v>
      </c>
      <c r="I129" s="115"/>
      <c r="J129" s="107"/>
      <c r="K129" s="32" t="str">
        <f t="shared" si="60"/>
        <v/>
      </c>
      <c r="L129" s="185" t="s">
        <v>208</v>
      </c>
      <c r="M129" s="185">
        <v>0.5</v>
      </c>
      <c r="N129" s="32" t="str">
        <f t="shared" si="47"/>
        <v>公斤</v>
      </c>
      <c r="O129" s="107" t="s">
        <v>28</v>
      </c>
      <c r="P129" s="107">
        <v>0.05</v>
      </c>
      <c r="Q129" s="32" t="str">
        <f t="shared" si="48"/>
        <v>公斤</v>
      </c>
      <c r="R129" s="185"/>
      <c r="S129" s="185"/>
      <c r="T129" s="32" t="str">
        <f t="shared" si="49"/>
        <v/>
      </c>
      <c r="U129" s="33"/>
      <c r="V129" s="33"/>
      <c r="W129" s="32" t="str">
        <f t="shared" si="39"/>
        <v/>
      </c>
      <c r="X129" s="107"/>
      <c r="Y129" s="288"/>
      <c r="Z129" s="32" t="str">
        <f t="shared" si="50"/>
        <v/>
      </c>
      <c r="AA129" s="30"/>
      <c r="AB129" s="30"/>
      <c r="AC129" s="38" t="str">
        <f t="shared" si="91"/>
        <v/>
      </c>
      <c r="AD129" s="126"/>
      <c r="AE129" s="126"/>
      <c r="AF129" s="45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 ht="15" customHeight="1">
      <c r="A130" s="153"/>
      <c r="B130" s="425"/>
      <c r="C130" s="425"/>
      <c r="D130" s="425"/>
      <c r="E130" s="425"/>
      <c r="F130" s="425"/>
      <c r="G130" s="425"/>
      <c r="H130" s="426"/>
      <c r="I130" s="115"/>
      <c r="J130" s="107"/>
      <c r="K130" s="32" t="str">
        <f t="shared" si="60"/>
        <v/>
      </c>
      <c r="L130" s="185" t="s">
        <v>82</v>
      </c>
      <c r="M130" s="185">
        <v>0.05</v>
      </c>
      <c r="N130" s="32" t="str">
        <f t="shared" si="47"/>
        <v>公斤</v>
      </c>
      <c r="O130" s="107"/>
      <c r="P130" s="107"/>
      <c r="Q130" s="32" t="str">
        <f t="shared" si="48"/>
        <v/>
      </c>
      <c r="R130" s="185"/>
      <c r="S130" s="185"/>
      <c r="T130" s="32" t="str">
        <f t="shared" si="49"/>
        <v/>
      </c>
      <c r="U130" s="33"/>
      <c r="V130" s="33"/>
      <c r="W130" s="32" t="str">
        <f t="shared" si="39"/>
        <v/>
      </c>
      <c r="X130" s="107"/>
      <c r="Y130" s="288"/>
      <c r="Z130" s="32" t="str">
        <f t="shared" si="50"/>
        <v/>
      </c>
      <c r="AA130" s="30"/>
      <c r="AB130" s="30"/>
      <c r="AC130" s="38" t="str">
        <f t="shared" si="91"/>
        <v/>
      </c>
      <c r="AD130" s="126"/>
      <c r="AE130" s="126"/>
      <c r="AF130" s="45"/>
      <c r="AG130" s="7"/>
      <c r="AH130" s="7"/>
      <c r="AI130" s="7"/>
      <c r="AJ130" s="7"/>
      <c r="AK130" s="7"/>
      <c r="AL130" s="7"/>
      <c r="AM130" s="7"/>
      <c r="AN130" s="7"/>
      <c r="AO130" s="7"/>
    </row>
    <row r="131" spans="1:41" ht="15" customHeight="1" thickBot="1">
      <c r="A131" s="156"/>
      <c r="B131" s="427"/>
      <c r="C131" s="427"/>
      <c r="D131" s="427"/>
      <c r="E131" s="427"/>
      <c r="F131" s="427"/>
      <c r="G131" s="427"/>
      <c r="H131" s="428"/>
      <c r="I131" s="116"/>
      <c r="J131" s="109"/>
      <c r="K131" s="40" t="str">
        <f t="shared" si="60"/>
        <v/>
      </c>
      <c r="L131" s="189"/>
      <c r="M131" s="189"/>
      <c r="N131" s="40" t="str">
        <f t="shared" si="47"/>
        <v/>
      </c>
      <c r="O131" s="109"/>
      <c r="P131" s="109"/>
      <c r="Q131" s="40" t="str">
        <f t="shared" si="48"/>
        <v/>
      </c>
      <c r="R131" s="246"/>
      <c r="S131" s="246"/>
      <c r="T131" s="40" t="str">
        <f t="shared" si="49"/>
        <v/>
      </c>
      <c r="U131" s="41"/>
      <c r="V131" s="41"/>
      <c r="W131" s="40" t="str">
        <f t="shared" si="39"/>
        <v/>
      </c>
      <c r="X131" s="109"/>
      <c r="Y131" s="297"/>
      <c r="Z131" s="40" t="str">
        <f t="shared" si="50"/>
        <v/>
      </c>
      <c r="AA131" s="39"/>
      <c r="AB131" s="39"/>
      <c r="AC131" s="42" t="str">
        <f t="shared" si="91"/>
        <v/>
      </c>
      <c r="AD131" s="127"/>
      <c r="AE131" s="127"/>
      <c r="AF131" s="46"/>
      <c r="AG131" s="55"/>
      <c r="AH131" s="55"/>
      <c r="AI131" s="55"/>
      <c r="AJ131" s="55"/>
      <c r="AK131" s="55"/>
      <c r="AL131" s="55"/>
      <c r="AM131" s="55"/>
      <c r="AN131" s="14"/>
      <c r="AO131" s="14"/>
    </row>
    <row r="132" spans="1:41" ht="15" customHeight="1">
      <c r="A132" s="152" t="s">
        <v>159</v>
      </c>
      <c r="B132" s="429">
        <v>4.5</v>
      </c>
      <c r="C132" s="429">
        <v>2.1</v>
      </c>
      <c r="D132" s="429">
        <v>1.6</v>
      </c>
      <c r="E132" s="429">
        <v>3</v>
      </c>
      <c r="F132" s="429">
        <v>0</v>
      </c>
      <c r="G132" s="429">
        <v>0</v>
      </c>
      <c r="H132" s="430">
        <v>648</v>
      </c>
      <c r="I132" s="558" t="s">
        <v>167</v>
      </c>
      <c r="J132" s="519"/>
      <c r="K132" s="49" t="str">
        <f t="shared" si="60"/>
        <v/>
      </c>
      <c r="L132" s="561" t="s">
        <v>209</v>
      </c>
      <c r="M132" s="562"/>
      <c r="N132" s="49" t="str">
        <f t="shared" si="47"/>
        <v/>
      </c>
      <c r="O132" s="558" t="s">
        <v>247</v>
      </c>
      <c r="P132" s="519"/>
      <c r="Q132" s="49" t="str">
        <f t="shared" si="48"/>
        <v/>
      </c>
      <c r="R132" s="550" t="s">
        <v>270</v>
      </c>
      <c r="S132" s="519"/>
      <c r="T132" s="49" t="str">
        <f t="shared" si="49"/>
        <v/>
      </c>
      <c r="U132" s="53" t="s">
        <v>21</v>
      </c>
      <c r="V132" s="53"/>
      <c r="W132" s="49" t="str">
        <f t="shared" si="39"/>
        <v/>
      </c>
      <c r="X132" s="558" t="s">
        <v>302</v>
      </c>
      <c r="Y132" s="545"/>
      <c r="Z132" s="49" t="str">
        <f t="shared" si="50"/>
        <v/>
      </c>
      <c r="AA132" s="90" t="s">
        <v>115</v>
      </c>
      <c r="AB132" s="91"/>
      <c r="AC132" s="51" t="str">
        <f t="shared" ref="AC132:AC133" si="106">IF(AB132,"公斤","")</f>
        <v/>
      </c>
      <c r="AD132" s="128"/>
      <c r="AE132" s="128"/>
      <c r="AF132" s="43" t="str">
        <f t="shared" ref="AF132" si="107">A132</f>
        <v>S3</v>
      </c>
      <c r="AG132" s="44" t="str">
        <f t="shared" ref="AG132" si="108">I133&amp;" "&amp;I134&amp;" "&amp;I135&amp;" "&amp;I136&amp;" "&amp;I137&amp;" "&amp;I138</f>
        <v xml:space="preserve">漢堡     </v>
      </c>
      <c r="AH132" s="44" t="str">
        <f t="shared" ref="AH132" si="109">L133&amp;" "&amp;L134&amp;" "&amp;L135&amp;" "&amp;L136&amp;" "&amp;L137&amp;" "&amp;L138</f>
        <v xml:space="preserve">香酥肉排(雞)     </v>
      </c>
      <c r="AI132" s="44" t="str">
        <f t="shared" ref="AI132" si="110">O133&amp;" "&amp;O134&amp;" "&amp;O135&amp;" "&amp;O136&amp;" "&amp;O137&amp;" "&amp;O138</f>
        <v>通心麵(熟) 豬絞肉 冷凍玉米粒 馬鈴薯 大蒜 蕃茄糊</v>
      </c>
      <c r="AJ132" s="44" t="str">
        <f t="shared" ref="AJ132" si="111">R133&amp;" "&amp;R134&amp;" "&amp;R135&amp;" "&amp;R136&amp;" "&amp;R137&amp;" "&amp;R138</f>
        <v xml:space="preserve">冷凍花椰菜 培根 大蒜   </v>
      </c>
      <c r="AK132" s="44" t="str">
        <f t="shared" ref="AK132" si="112">U133&amp;" "&amp;U134&amp;" "&amp;U135&amp;" "&amp;U136&amp;" "&amp;U137&amp;" "&amp;U138</f>
        <v xml:space="preserve">蔬菜 大蒜    </v>
      </c>
      <c r="AL132" s="44" t="str">
        <f t="shared" ref="AL132" si="113">X133&amp;" "&amp;X134&amp;" "&amp;X135&amp;" "&amp;X136&amp;" "&amp;X137&amp;" "&amp;X138</f>
        <v xml:space="preserve">南瓜 芹菜 胡蘿蔔 玉米濃湯調理包  </v>
      </c>
      <c r="AM132" s="44" t="str">
        <f>AA133&amp;" "&amp;AA134&amp;" "&amp;AA135&amp;" "&amp;AA136&amp;" "&amp;AA137&amp;" "&amp;AA138</f>
        <v xml:space="preserve">點心     </v>
      </c>
      <c r="AN132" s="44" t="str">
        <f>AD133&amp;" "&amp;AD134&amp;" "&amp;AD135&amp;" "&amp;AD136&amp;" "&amp;AD137&amp;" "&amp;AD138</f>
        <v xml:space="preserve">     </v>
      </c>
      <c r="AO132" s="44" t="str">
        <f>AE133&amp;" "&amp;AE134&amp;" "&amp;AE135&amp;" "&amp;AE136&amp;" "&amp;AE137&amp;" "&amp;AE138</f>
        <v xml:space="preserve">     </v>
      </c>
    </row>
    <row r="133" spans="1:41" ht="15" customHeight="1">
      <c r="A133" s="153"/>
      <c r="B133" s="425"/>
      <c r="C133" s="425"/>
      <c r="D133" s="425"/>
      <c r="E133" s="425"/>
      <c r="F133" s="425"/>
      <c r="G133" s="425"/>
      <c r="H133" s="426"/>
      <c r="I133" s="182" t="s">
        <v>168</v>
      </c>
      <c r="J133" s="182">
        <v>6</v>
      </c>
      <c r="K133" s="31" t="str">
        <f t="shared" si="60"/>
        <v>公斤</v>
      </c>
      <c r="L133" s="198" t="s">
        <v>209</v>
      </c>
      <c r="M133" s="217">
        <v>7</v>
      </c>
      <c r="N133" s="31" t="str">
        <f t="shared" si="47"/>
        <v>公斤</v>
      </c>
      <c r="O133" s="111" t="s">
        <v>248</v>
      </c>
      <c r="P133" s="111">
        <v>5</v>
      </c>
      <c r="Q133" s="31" t="str">
        <f t="shared" si="48"/>
        <v>公斤</v>
      </c>
      <c r="R133" s="185" t="s">
        <v>52</v>
      </c>
      <c r="S133" s="227">
        <v>7</v>
      </c>
      <c r="T133" s="31" t="str">
        <f t="shared" si="49"/>
        <v>公斤</v>
      </c>
      <c r="U133" s="33" t="s">
        <v>17</v>
      </c>
      <c r="V133" s="33">
        <v>7</v>
      </c>
      <c r="W133" s="31" t="str">
        <f t="shared" si="39"/>
        <v>公斤</v>
      </c>
      <c r="X133" s="182" t="s">
        <v>25</v>
      </c>
      <c r="Y133" s="296">
        <v>4</v>
      </c>
      <c r="Z133" s="31" t="str">
        <f t="shared" si="50"/>
        <v>公斤</v>
      </c>
      <c r="AA133" s="92" t="s">
        <v>115</v>
      </c>
      <c r="AB133" s="30">
        <v>5</v>
      </c>
      <c r="AC133" s="52" t="str">
        <f t="shared" si="106"/>
        <v>公斤</v>
      </c>
      <c r="AD133" s="126"/>
      <c r="AE133" s="126"/>
      <c r="AF133" s="45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 ht="15" customHeight="1">
      <c r="A134" s="154">
        <v>45287</v>
      </c>
      <c r="B134" s="425"/>
      <c r="C134" s="425"/>
      <c r="D134" s="425"/>
      <c r="E134" s="425"/>
      <c r="F134" s="425"/>
      <c r="G134" s="425"/>
      <c r="H134" s="426"/>
      <c r="I134" s="182"/>
      <c r="J134" s="182"/>
      <c r="K134" s="32" t="str">
        <f t="shared" si="60"/>
        <v/>
      </c>
      <c r="L134" s="198"/>
      <c r="M134" s="198"/>
      <c r="N134" s="32" t="str">
        <f t="shared" si="47"/>
        <v/>
      </c>
      <c r="O134" s="111" t="s">
        <v>23</v>
      </c>
      <c r="P134" s="111">
        <v>1</v>
      </c>
      <c r="Q134" s="32" t="str">
        <f t="shared" si="48"/>
        <v>公斤</v>
      </c>
      <c r="R134" s="281" t="s">
        <v>27</v>
      </c>
      <c r="S134" s="110">
        <v>0.3</v>
      </c>
      <c r="T134" s="32" t="str">
        <f t="shared" si="49"/>
        <v>公斤</v>
      </c>
      <c r="U134" s="35" t="s">
        <v>28</v>
      </c>
      <c r="V134" s="35">
        <v>0.05</v>
      </c>
      <c r="W134" s="32" t="str">
        <f t="shared" si="39"/>
        <v>公斤</v>
      </c>
      <c r="X134" s="182" t="s">
        <v>87</v>
      </c>
      <c r="Y134" s="296">
        <v>0.1</v>
      </c>
      <c r="Z134" s="32" t="str">
        <f t="shared" si="50"/>
        <v>公斤</v>
      </c>
      <c r="AA134" s="30"/>
      <c r="AB134" s="30"/>
      <c r="AC134" s="38" t="str">
        <f t="shared" ref="AC134:AC146" si="114">IF(AB134,"公斤","")</f>
        <v/>
      </c>
      <c r="AD134" s="126"/>
      <c r="AE134" s="126"/>
      <c r="AF134" s="45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 ht="15" customHeight="1">
      <c r="A135" s="153"/>
      <c r="B135" s="425"/>
      <c r="C135" s="425"/>
      <c r="D135" s="425"/>
      <c r="E135" s="425"/>
      <c r="F135" s="425"/>
      <c r="G135" s="425"/>
      <c r="H135" s="426"/>
      <c r="I135" s="182"/>
      <c r="J135" s="182"/>
      <c r="K135" s="32" t="str">
        <f t="shared" si="60"/>
        <v/>
      </c>
      <c r="L135" s="198"/>
      <c r="M135" s="198"/>
      <c r="N135" s="32" t="str">
        <f t="shared" si="47"/>
        <v/>
      </c>
      <c r="O135" s="182" t="s">
        <v>58</v>
      </c>
      <c r="P135" s="182">
        <v>2</v>
      </c>
      <c r="Q135" s="32" t="str">
        <f t="shared" si="48"/>
        <v>公斤</v>
      </c>
      <c r="R135" s="110" t="s">
        <v>28</v>
      </c>
      <c r="S135" s="110">
        <v>0.05</v>
      </c>
      <c r="T135" s="32" t="str">
        <f t="shared" si="49"/>
        <v>公斤</v>
      </c>
      <c r="U135" s="33"/>
      <c r="V135" s="33"/>
      <c r="W135" s="32" t="str">
        <f t="shared" ref="W135:W152" si="115">IF(V135,"公斤","")</f>
        <v/>
      </c>
      <c r="X135" s="268" t="s">
        <v>26</v>
      </c>
      <c r="Y135" s="315">
        <v>1</v>
      </c>
      <c r="Z135" s="32" t="str">
        <f t="shared" si="50"/>
        <v>公斤</v>
      </c>
      <c r="AA135" s="30"/>
      <c r="AB135" s="30"/>
      <c r="AC135" s="38" t="str">
        <f t="shared" si="114"/>
        <v/>
      </c>
      <c r="AD135" s="126"/>
      <c r="AE135" s="126"/>
      <c r="AF135" s="45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 ht="15" customHeight="1">
      <c r="A136" s="153"/>
      <c r="B136" s="425">
        <v>4.5</v>
      </c>
      <c r="C136" s="425">
        <v>2</v>
      </c>
      <c r="D136" s="425">
        <v>1</v>
      </c>
      <c r="E136" s="425">
        <v>3</v>
      </c>
      <c r="F136" s="425">
        <v>0</v>
      </c>
      <c r="G136" s="425">
        <v>0</v>
      </c>
      <c r="H136" s="426">
        <v>623</v>
      </c>
      <c r="I136" s="182"/>
      <c r="J136" s="182"/>
      <c r="K136" s="32" t="str">
        <f t="shared" si="60"/>
        <v/>
      </c>
      <c r="L136" s="198"/>
      <c r="M136" s="198"/>
      <c r="N136" s="32" t="str">
        <f t="shared" si="47"/>
        <v/>
      </c>
      <c r="O136" s="182" t="s">
        <v>60</v>
      </c>
      <c r="P136" s="182">
        <v>2</v>
      </c>
      <c r="Q136" s="32" t="str">
        <f t="shared" si="48"/>
        <v>公斤</v>
      </c>
      <c r="R136" s="110"/>
      <c r="S136" s="110"/>
      <c r="T136" s="32" t="str">
        <f t="shared" si="49"/>
        <v/>
      </c>
      <c r="U136" s="33"/>
      <c r="V136" s="33"/>
      <c r="W136" s="32" t="str">
        <f t="shared" si="115"/>
        <v/>
      </c>
      <c r="X136" s="316" t="s">
        <v>119</v>
      </c>
      <c r="Y136" s="288"/>
      <c r="Z136" s="32" t="str">
        <f t="shared" si="50"/>
        <v/>
      </c>
      <c r="AA136" s="30"/>
      <c r="AB136" s="30"/>
      <c r="AC136" s="38" t="str">
        <f t="shared" si="114"/>
        <v/>
      </c>
      <c r="AD136" s="126"/>
      <c r="AE136" s="126"/>
      <c r="AF136" s="45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 ht="15" customHeight="1">
      <c r="A137" s="153"/>
      <c r="B137" s="425"/>
      <c r="C137" s="425"/>
      <c r="D137" s="425"/>
      <c r="E137" s="425"/>
      <c r="F137" s="425"/>
      <c r="G137" s="425"/>
      <c r="H137" s="426"/>
      <c r="I137" s="182"/>
      <c r="J137" s="182"/>
      <c r="K137" s="32" t="str">
        <f t="shared" si="60"/>
        <v/>
      </c>
      <c r="L137" s="218"/>
      <c r="M137" s="218"/>
      <c r="N137" s="32" t="str">
        <f t="shared" si="47"/>
        <v/>
      </c>
      <c r="O137" s="110" t="s">
        <v>28</v>
      </c>
      <c r="P137" s="110">
        <v>0.05</v>
      </c>
      <c r="Q137" s="32" t="str">
        <f t="shared" si="48"/>
        <v>公斤</v>
      </c>
      <c r="R137" s="182"/>
      <c r="S137" s="107"/>
      <c r="T137" s="32" t="str">
        <f t="shared" si="49"/>
        <v/>
      </c>
      <c r="U137" s="33"/>
      <c r="V137" s="33"/>
      <c r="W137" s="32" t="str">
        <f t="shared" si="115"/>
        <v/>
      </c>
      <c r="X137" s="316"/>
      <c r="Y137" s="288"/>
      <c r="Z137" s="32" t="str">
        <f t="shared" si="50"/>
        <v/>
      </c>
      <c r="AA137" s="30"/>
      <c r="AB137" s="30"/>
      <c r="AC137" s="38" t="str">
        <f t="shared" si="114"/>
        <v/>
      </c>
      <c r="AD137" s="126"/>
      <c r="AE137" s="126"/>
      <c r="AF137" s="45"/>
      <c r="AG137" s="7"/>
      <c r="AH137" s="7"/>
      <c r="AI137" s="7"/>
      <c r="AJ137" s="7"/>
      <c r="AK137" s="7"/>
      <c r="AL137" s="7"/>
      <c r="AM137" s="7"/>
      <c r="AN137" s="7"/>
      <c r="AO137" s="7"/>
    </row>
    <row r="138" spans="1:41" ht="15" customHeight="1" thickBot="1">
      <c r="A138" s="156"/>
      <c r="B138" s="427"/>
      <c r="C138" s="427"/>
      <c r="D138" s="427"/>
      <c r="E138" s="427"/>
      <c r="F138" s="427"/>
      <c r="G138" s="427"/>
      <c r="H138" s="428"/>
      <c r="I138" s="116"/>
      <c r="J138" s="109"/>
      <c r="K138" s="40" t="str">
        <f t="shared" si="60"/>
        <v/>
      </c>
      <c r="L138" s="189"/>
      <c r="M138" s="219"/>
      <c r="N138" s="40" t="str">
        <f t="shared" si="47"/>
        <v/>
      </c>
      <c r="O138" s="248" t="s">
        <v>229</v>
      </c>
      <c r="P138" s="248"/>
      <c r="Q138" s="40" t="str">
        <f t="shared" si="48"/>
        <v/>
      </c>
      <c r="R138" s="117"/>
      <c r="S138" s="117"/>
      <c r="T138" s="40" t="str">
        <f t="shared" si="49"/>
        <v/>
      </c>
      <c r="U138" s="41"/>
      <c r="V138" s="41"/>
      <c r="W138" s="40" t="str">
        <f t="shared" si="115"/>
        <v/>
      </c>
      <c r="X138" s="317"/>
      <c r="Y138" s="297"/>
      <c r="Z138" s="40" t="str">
        <f t="shared" si="50"/>
        <v/>
      </c>
      <c r="AA138" s="39"/>
      <c r="AB138" s="39"/>
      <c r="AC138" s="42" t="str">
        <f t="shared" si="114"/>
        <v/>
      </c>
      <c r="AD138" s="127"/>
      <c r="AE138" s="127"/>
      <c r="AF138" s="46"/>
      <c r="AG138" s="55"/>
      <c r="AH138" s="55"/>
      <c r="AI138" s="55"/>
      <c r="AJ138" s="55"/>
      <c r="AK138" s="55"/>
      <c r="AL138" s="55"/>
      <c r="AM138" s="55"/>
      <c r="AN138" s="14"/>
      <c r="AO138" s="14"/>
    </row>
    <row r="139" spans="1:41" ht="15" customHeight="1">
      <c r="A139" s="152" t="s">
        <v>160</v>
      </c>
      <c r="B139" s="429">
        <v>6</v>
      </c>
      <c r="C139" s="429">
        <v>3</v>
      </c>
      <c r="D139" s="429">
        <v>1.9</v>
      </c>
      <c r="E139" s="429">
        <v>3</v>
      </c>
      <c r="F139" s="429">
        <v>0</v>
      </c>
      <c r="G139" s="429">
        <v>0</v>
      </c>
      <c r="H139" s="430">
        <v>828</v>
      </c>
      <c r="I139" s="520" t="s">
        <v>33</v>
      </c>
      <c r="J139" s="519"/>
      <c r="K139" s="49" t="str">
        <f t="shared" si="60"/>
        <v/>
      </c>
      <c r="L139" s="555" t="s">
        <v>127</v>
      </c>
      <c r="M139" s="537"/>
      <c r="N139" s="49" t="str">
        <f t="shared" si="47"/>
        <v/>
      </c>
      <c r="O139" s="558" t="s">
        <v>249</v>
      </c>
      <c r="P139" s="519"/>
      <c r="Q139" s="49" t="str">
        <f t="shared" si="48"/>
        <v/>
      </c>
      <c r="R139" s="546" t="s">
        <v>34</v>
      </c>
      <c r="S139" s="531"/>
      <c r="T139" s="49" t="str">
        <f t="shared" si="49"/>
        <v/>
      </c>
      <c r="U139" s="53" t="s">
        <v>21</v>
      </c>
      <c r="V139" s="53"/>
      <c r="W139" s="49" t="str">
        <f t="shared" si="115"/>
        <v/>
      </c>
      <c r="X139" s="530" t="s">
        <v>303</v>
      </c>
      <c r="Y139" s="604"/>
      <c r="Z139" s="49" t="str">
        <f t="shared" si="50"/>
        <v/>
      </c>
      <c r="AA139" s="90" t="s">
        <v>115</v>
      </c>
      <c r="AB139" s="91"/>
      <c r="AC139" s="51" t="str">
        <f t="shared" si="114"/>
        <v/>
      </c>
      <c r="AD139" s="128"/>
      <c r="AE139" s="128"/>
      <c r="AF139" s="43" t="str">
        <f t="shared" ref="AF139" si="116">A139</f>
        <v>S4</v>
      </c>
      <c r="AG139" s="44" t="str">
        <f t="shared" ref="AG139" si="117">I140&amp;" "&amp;I141&amp;" "&amp;I142&amp;" "&amp;I143&amp;" "&amp;I144&amp;" "&amp;I145</f>
        <v xml:space="preserve">米 糙米    </v>
      </c>
      <c r="AH139" s="44" t="str">
        <f t="shared" ref="AH139" si="118">L140&amp;" "&amp;L141&amp;" "&amp;L142&amp;" "&amp;L143&amp;" "&amp;L144&amp;" "&amp;L145</f>
        <v xml:space="preserve">肉雞 洋蔥 杏鮑菇 九層塔 大蒜 </v>
      </c>
      <c r="AI139" s="44" t="str">
        <f t="shared" ref="AI139" si="119">O140&amp;" "&amp;O141&amp;" "&amp;O142&amp;" "&amp;O143&amp;" "&amp;O144&amp;" "&amp;O145</f>
        <v xml:space="preserve">雞蛋 時瓜 大蒜   </v>
      </c>
      <c r="AJ139" s="44" t="str">
        <f t="shared" ref="AJ139" si="120">R140&amp;" "&amp;R141&amp;" "&amp;R142&amp;" "&amp;R143&amp;" "&amp;R144&amp;" "&amp;R145</f>
        <v xml:space="preserve">豬絞肉 冬粉 時蔬 乾木耳 大蒜 </v>
      </c>
      <c r="AK139" s="44" t="str">
        <f t="shared" ref="AK139" si="121">U140&amp;" "&amp;U141&amp;" "&amp;U142&amp;" "&amp;U143&amp;" "&amp;U144&amp;" "&amp;U145</f>
        <v xml:space="preserve">蔬菜 大蒜    </v>
      </c>
      <c r="AL139" s="44" t="str">
        <f t="shared" ref="AL139" si="122">X140&amp;" "&amp;X141&amp;" "&amp;X142&amp;" "&amp;X143&amp;" "&amp;X144&amp;" "&amp;X145</f>
        <v xml:space="preserve">紅豆 黑糯米 紅砂糖   </v>
      </c>
      <c r="AM139" s="44" t="str">
        <f>AA140&amp;" "&amp;AA141&amp;" "&amp;AA142&amp;" "&amp;AA143&amp;" "&amp;AA144&amp;" "&amp;AA145</f>
        <v xml:space="preserve">點心     </v>
      </c>
      <c r="AN139" s="44" t="str">
        <f>AD140&amp;" "&amp;AD141&amp;" "&amp;AD142&amp;" "&amp;AD143&amp;" "&amp;AD144&amp;" "&amp;AD145</f>
        <v xml:space="preserve">     </v>
      </c>
      <c r="AO139" s="44" t="str">
        <f>AE140&amp;" "&amp;AE141&amp;" "&amp;AE142&amp;" "&amp;AE143&amp;" "&amp;AE144&amp;" "&amp;AE145</f>
        <v xml:space="preserve">     </v>
      </c>
    </row>
    <row r="140" spans="1:41" ht="15" customHeight="1">
      <c r="A140" s="153"/>
      <c r="B140" s="425"/>
      <c r="C140" s="425"/>
      <c r="D140" s="425"/>
      <c r="E140" s="425"/>
      <c r="F140" s="425"/>
      <c r="G140" s="425"/>
      <c r="H140" s="426"/>
      <c r="I140" s="115" t="s">
        <v>22</v>
      </c>
      <c r="J140" s="107">
        <v>7</v>
      </c>
      <c r="K140" s="31" t="str">
        <f t="shared" si="60"/>
        <v>公斤</v>
      </c>
      <c r="L140" s="220" t="s">
        <v>70</v>
      </c>
      <c r="M140" s="205">
        <v>10</v>
      </c>
      <c r="N140" s="31" t="str">
        <f t="shared" si="47"/>
        <v>公斤</v>
      </c>
      <c r="O140" s="182" t="s">
        <v>36</v>
      </c>
      <c r="P140" s="182">
        <v>2.1</v>
      </c>
      <c r="Q140" s="31" t="str">
        <f t="shared" si="48"/>
        <v>公斤</v>
      </c>
      <c r="R140" s="205" t="s">
        <v>23</v>
      </c>
      <c r="S140" s="245">
        <v>0.6</v>
      </c>
      <c r="T140" s="31" t="str">
        <f t="shared" si="49"/>
        <v>公斤</v>
      </c>
      <c r="U140" s="33" t="s">
        <v>17</v>
      </c>
      <c r="V140" s="33">
        <v>7</v>
      </c>
      <c r="W140" s="31" t="str">
        <f t="shared" si="115"/>
        <v>公斤</v>
      </c>
      <c r="X140" s="185" t="s">
        <v>93</v>
      </c>
      <c r="Y140" s="186">
        <v>1</v>
      </c>
      <c r="Z140" s="31" t="str">
        <f t="shared" si="50"/>
        <v>公斤</v>
      </c>
      <c r="AA140" s="92" t="s">
        <v>115</v>
      </c>
      <c r="AB140" s="30">
        <v>5</v>
      </c>
      <c r="AC140" s="52" t="str">
        <f t="shared" si="114"/>
        <v>公斤</v>
      </c>
      <c r="AD140" s="126"/>
      <c r="AE140" s="126"/>
      <c r="AF140" s="45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 ht="15" customHeight="1">
      <c r="A141" s="154">
        <v>45288</v>
      </c>
      <c r="B141" s="425"/>
      <c r="C141" s="425"/>
      <c r="D141" s="425"/>
      <c r="E141" s="425"/>
      <c r="F141" s="425"/>
      <c r="G141" s="425"/>
      <c r="H141" s="426"/>
      <c r="I141" s="115" t="s">
        <v>38</v>
      </c>
      <c r="J141" s="107">
        <v>2</v>
      </c>
      <c r="K141" s="32" t="str">
        <f t="shared" si="60"/>
        <v>公斤</v>
      </c>
      <c r="L141" s="221" t="s">
        <v>30</v>
      </c>
      <c r="M141" s="182">
        <v>4</v>
      </c>
      <c r="N141" s="32" t="str">
        <f t="shared" ref="N141:N152" si="123">IF(M141,"公斤","")</f>
        <v>公斤</v>
      </c>
      <c r="O141" s="205" t="s">
        <v>186</v>
      </c>
      <c r="P141" s="205">
        <v>5</v>
      </c>
      <c r="Q141" s="32" t="str">
        <f t="shared" ref="Q141:Q152" si="124">IF(P141,"公斤","")</f>
        <v>公斤</v>
      </c>
      <c r="R141" s="245" t="s">
        <v>35</v>
      </c>
      <c r="S141" s="245">
        <v>1.5</v>
      </c>
      <c r="T141" s="32" t="str">
        <f t="shared" ref="T141:T152" si="125">IF(S141,"公斤","")</f>
        <v>公斤</v>
      </c>
      <c r="U141" s="35" t="s">
        <v>28</v>
      </c>
      <c r="V141" s="35">
        <v>0.05</v>
      </c>
      <c r="W141" s="32" t="str">
        <f t="shared" si="115"/>
        <v>公斤</v>
      </c>
      <c r="X141" s="185" t="s">
        <v>86</v>
      </c>
      <c r="Y141" s="186">
        <v>1.5</v>
      </c>
      <c r="Z141" s="32" t="str">
        <f t="shared" ref="Z141:Z152" si="126">IF(Y141,"公斤","")</f>
        <v>公斤</v>
      </c>
      <c r="AA141" s="30"/>
      <c r="AB141" s="30"/>
      <c r="AC141" s="38" t="str">
        <f t="shared" si="114"/>
        <v/>
      </c>
      <c r="AD141" s="126"/>
      <c r="AE141" s="126"/>
      <c r="AF141" s="45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 ht="15" customHeight="1">
      <c r="A142" s="153"/>
      <c r="B142" s="425"/>
      <c r="C142" s="425"/>
      <c r="D142" s="425"/>
      <c r="E142" s="425"/>
      <c r="F142" s="425"/>
      <c r="G142" s="425"/>
      <c r="H142" s="426"/>
      <c r="I142" s="115"/>
      <c r="J142" s="107"/>
      <c r="K142" s="32" t="str">
        <f t="shared" si="60"/>
        <v/>
      </c>
      <c r="L142" s="222" t="s">
        <v>210</v>
      </c>
      <c r="M142" s="222">
        <v>1</v>
      </c>
      <c r="N142" s="32" t="str">
        <f t="shared" si="123"/>
        <v>公斤</v>
      </c>
      <c r="O142" s="182" t="s">
        <v>28</v>
      </c>
      <c r="P142" s="182">
        <v>0.05</v>
      </c>
      <c r="Q142" s="32" t="str">
        <f t="shared" si="124"/>
        <v>公斤</v>
      </c>
      <c r="R142" s="245" t="s">
        <v>21</v>
      </c>
      <c r="S142" s="245">
        <v>2</v>
      </c>
      <c r="T142" s="32" t="str">
        <f t="shared" si="125"/>
        <v>公斤</v>
      </c>
      <c r="U142" s="33"/>
      <c r="V142" s="33"/>
      <c r="W142" s="32" t="str">
        <f t="shared" si="115"/>
        <v/>
      </c>
      <c r="X142" s="185" t="s">
        <v>120</v>
      </c>
      <c r="Y142" s="186">
        <v>1</v>
      </c>
      <c r="Z142" s="32" t="str">
        <f t="shared" si="126"/>
        <v>公斤</v>
      </c>
      <c r="AA142" s="30"/>
      <c r="AB142" s="30"/>
      <c r="AC142" s="38" t="str">
        <f t="shared" si="114"/>
        <v/>
      </c>
      <c r="AD142" s="126"/>
      <c r="AE142" s="126"/>
      <c r="AF142" s="45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 ht="15" customHeight="1">
      <c r="A143" s="153"/>
      <c r="B143" s="425">
        <v>5.7</v>
      </c>
      <c r="C143" s="425">
        <v>2.9</v>
      </c>
      <c r="D143" s="425">
        <v>1.7</v>
      </c>
      <c r="E143" s="425">
        <v>3</v>
      </c>
      <c r="F143" s="425">
        <v>0</v>
      </c>
      <c r="G143" s="425">
        <v>0</v>
      </c>
      <c r="H143" s="426">
        <v>794</v>
      </c>
      <c r="I143" s="115"/>
      <c r="J143" s="107"/>
      <c r="K143" s="32" t="str">
        <f t="shared" si="60"/>
        <v/>
      </c>
      <c r="L143" s="221" t="s">
        <v>63</v>
      </c>
      <c r="M143" s="182">
        <v>1.4999999999999999E-2</v>
      </c>
      <c r="N143" s="32" t="str">
        <f t="shared" si="123"/>
        <v>公斤</v>
      </c>
      <c r="O143" s="182"/>
      <c r="P143" s="182"/>
      <c r="Q143" s="32" t="str">
        <f t="shared" si="124"/>
        <v/>
      </c>
      <c r="R143" s="205" t="s">
        <v>41</v>
      </c>
      <c r="S143" s="205">
        <v>0.01</v>
      </c>
      <c r="T143" s="32" t="str">
        <f t="shared" si="125"/>
        <v>公斤</v>
      </c>
      <c r="U143" s="33"/>
      <c r="V143" s="33"/>
      <c r="W143" s="32" t="str">
        <f t="shared" si="115"/>
        <v/>
      </c>
      <c r="X143" s="185"/>
      <c r="Y143" s="186"/>
      <c r="Z143" s="32" t="str">
        <f t="shared" si="126"/>
        <v/>
      </c>
      <c r="AA143" s="30"/>
      <c r="AB143" s="30"/>
      <c r="AC143" s="38" t="str">
        <f t="shared" si="114"/>
        <v/>
      </c>
      <c r="AD143" s="126"/>
      <c r="AE143" s="126"/>
      <c r="AF143" s="45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 ht="15" customHeight="1">
      <c r="A144" s="153"/>
      <c r="B144" s="425"/>
      <c r="C144" s="425"/>
      <c r="D144" s="425"/>
      <c r="E144" s="425"/>
      <c r="F144" s="425"/>
      <c r="G144" s="425"/>
      <c r="H144" s="426"/>
      <c r="I144" s="115"/>
      <c r="J144" s="107"/>
      <c r="K144" s="32" t="str">
        <f t="shared" si="60"/>
        <v/>
      </c>
      <c r="L144" s="221" t="s">
        <v>28</v>
      </c>
      <c r="M144" s="182">
        <v>0.05</v>
      </c>
      <c r="N144" s="32" t="str">
        <f t="shared" si="123"/>
        <v>公斤</v>
      </c>
      <c r="O144" s="182"/>
      <c r="P144" s="182"/>
      <c r="Q144" s="32" t="str">
        <f t="shared" si="124"/>
        <v/>
      </c>
      <c r="R144" s="205" t="s">
        <v>28</v>
      </c>
      <c r="S144" s="205">
        <v>0.05</v>
      </c>
      <c r="T144" s="32" t="str">
        <f t="shared" si="125"/>
        <v>公斤</v>
      </c>
      <c r="U144" s="33"/>
      <c r="V144" s="33"/>
      <c r="W144" s="32" t="str">
        <f t="shared" si="115"/>
        <v/>
      </c>
      <c r="X144" s="185"/>
      <c r="Y144" s="186"/>
      <c r="Z144" s="32" t="str">
        <f t="shared" si="126"/>
        <v/>
      </c>
      <c r="AA144" s="30"/>
      <c r="AB144" s="30"/>
      <c r="AC144" s="38" t="str">
        <f t="shared" si="114"/>
        <v/>
      </c>
      <c r="AD144" s="126"/>
      <c r="AE144" s="126"/>
      <c r="AF144" s="45"/>
      <c r="AG144" s="7"/>
      <c r="AH144" s="7"/>
      <c r="AI144" s="7"/>
      <c r="AJ144" s="7"/>
      <c r="AK144" s="7"/>
      <c r="AL144" s="7"/>
      <c r="AM144" s="7"/>
      <c r="AN144" s="7"/>
      <c r="AO144" s="7"/>
    </row>
    <row r="145" spans="1:41" ht="15" customHeight="1" thickBot="1">
      <c r="A145" s="156"/>
      <c r="B145" s="427"/>
      <c r="C145" s="427"/>
      <c r="D145" s="427"/>
      <c r="E145" s="427"/>
      <c r="F145" s="427"/>
      <c r="G145" s="427"/>
      <c r="H145" s="428"/>
      <c r="I145" s="183"/>
      <c r="J145" s="108"/>
      <c r="K145" s="40" t="str">
        <f t="shared" si="60"/>
        <v/>
      </c>
      <c r="L145" s="108"/>
      <c r="M145" s="108"/>
      <c r="N145" s="40" t="str">
        <f t="shared" si="123"/>
        <v/>
      </c>
      <c r="O145" s="108"/>
      <c r="P145" s="108"/>
      <c r="Q145" s="40" t="str">
        <f t="shared" si="124"/>
        <v/>
      </c>
      <c r="R145" s="282"/>
      <c r="S145" s="282"/>
      <c r="T145" s="40" t="str">
        <f t="shared" si="125"/>
        <v/>
      </c>
      <c r="U145" s="41"/>
      <c r="V145" s="41"/>
      <c r="W145" s="40" t="str">
        <f t="shared" si="115"/>
        <v/>
      </c>
      <c r="X145" s="228"/>
      <c r="Y145" s="318"/>
      <c r="Z145" s="40" t="str">
        <f t="shared" si="126"/>
        <v/>
      </c>
      <c r="AA145" s="39"/>
      <c r="AB145" s="39"/>
      <c r="AC145" s="42" t="str">
        <f t="shared" si="114"/>
        <v/>
      </c>
      <c r="AD145" s="127"/>
      <c r="AE145" s="127"/>
      <c r="AF145" s="46"/>
      <c r="AG145" s="55"/>
      <c r="AH145" s="55"/>
      <c r="AI145" s="55"/>
      <c r="AJ145" s="55"/>
      <c r="AK145" s="55"/>
      <c r="AL145" s="55"/>
      <c r="AM145" s="55"/>
      <c r="AN145" s="14"/>
      <c r="AO145" s="14"/>
    </row>
    <row r="146" spans="1:41" ht="15" customHeight="1">
      <c r="A146" s="152" t="s">
        <v>161</v>
      </c>
      <c r="B146" s="319">
        <v>5.3</v>
      </c>
      <c r="C146" s="319">
        <v>3.5</v>
      </c>
      <c r="D146" s="319">
        <v>2.1</v>
      </c>
      <c r="E146" s="319">
        <v>3</v>
      </c>
      <c r="F146" s="319">
        <v>0</v>
      </c>
      <c r="G146" s="319">
        <v>0</v>
      </c>
      <c r="H146" s="320">
        <v>821</v>
      </c>
      <c r="I146" s="517" t="s">
        <v>166</v>
      </c>
      <c r="J146" s="559"/>
      <c r="K146" s="49" t="str">
        <f t="shared" si="60"/>
        <v/>
      </c>
      <c r="L146" s="530" t="s">
        <v>211</v>
      </c>
      <c r="M146" s="542"/>
      <c r="N146" s="49" t="str">
        <f t="shared" si="123"/>
        <v/>
      </c>
      <c r="O146" s="550" t="s">
        <v>271</v>
      </c>
      <c r="P146" s="560"/>
      <c r="Q146" s="49" t="str">
        <f t="shared" si="124"/>
        <v/>
      </c>
      <c r="R146" s="530" t="s">
        <v>386</v>
      </c>
      <c r="S146" s="531"/>
      <c r="T146" s="49" t="str">
        <f t="shared" si="125"/>
        <v/>
      </c>
      <c r="U146" s="53" t="s">
        <v>21</v>
      </c>
      <c r="V146" s="53"/>
      <c r="W146" s="49" t="str">
        <f t="shared" si="115"/>
        <v/>
      </c>
      <c r="X146" s="515" t="s">
        <v>304</v>
      </c>
      <c r="Y146" s="545"/>
      <c r="Z146" s="49" t="str">
        <f t="shared" si="126"/>
        <v/>
      </c>
      <c r="AA146" s="90" t="s">
        <v>115</v>
      </c>
      <c r="AB146" s="91"/>
      <c r="AC146" s="51" t="str">
        <f t="shared" si="114"/>
        <v/>
      </c>
      <c r="AD146" s="125" t="s">
        <v>138</v>
      </c>
      <c r="AE146" s="128"/>
      <c r="AF146" s="43" t="str">
        <f t="shared" ref="AF146" si="127">A146</f>
        <v>S5</v>
      </c>
      <c r="AG146" s="44" t="str">
        <f t="shared" ref="AG146" si="128">I147&amp;" "&amp;I148&amp;" "&amp;I149&amp;" "&amp;I150&amp;" "&amp;I151&amp;" "&amp;I152</f>
        <v xml:space="preserve">米 紅藜 糙米   </v>
      </c>
      <c r="AH146" s="44" t="str">
        <f t="shared" ref="AH146" si="129">L147&amp;" "&amp;L148&amp;" "&amp;L149&amp;" "&amp;L150&amp;" "&amp;L151&amp;" "&amp;L152</f>
        <v>鮮魚丁 阿根廷魷 馬鈴薯 胡蘿蔔 大蒜 豆瓣醬</v>
      </c>
      <c r="AI146" s="44" t="str">
        <f t="shared" ref="AI146" si="130">O147&amp;" "&amp;O148&amp;" "&amp;O149&amp;" "&amp;O150&amp;" "&amp;O151&amp;" "&amp;O152</f>
        <v xml:space="preserve">貢丸 時瓜 大蒜   </v>
      </c>
      <c r="AJ146" s="44" t="str">
        <f t="shared" ref="AJ146" si="131">R147&amp;" "&amp;R148&amp;" "&amp;R149&amp;" "&amp;R150&amp;" "&amp;R151&amp;" "&amp;R152</f>
        <v xml:space="preserve">甘藍 豬後腿肉 胡蘿蔔 大蒜  </v>
      </c>
      <c r="AK146" s="44" t="str">
        <f t="shared" ref="AK146" si="132">U147&amp;" "&amp;U148&amp;" "&amp;U149&amp;" "&amp;U150&amp;" "&amp;U151&amp;" "&amp;U152</f>
        <v xml:space="preserve">蔬菜 大蒜    </v>
      </c>
      <c r="AL146" s="44" t="str">
        <f t="shared" ref="AL146" si="133">X147&amp;" "&amp;X148&amp;" "&amp;X149&amp;" "&amp;X150&amp;" "&amp;X151&amp;" "&amp;X152</f>
        <v xml:space="preserve">豆腐 洋蔥 味噌 柴魚片  </v>
      </c>
      <c r="AM146" s="44" t="str">
        <f>AA147&amp;" "&amp;AA148&amp;" "&amp;AA149&amp;" "&amp;AA150&amp;" "&amp;AA151&amp;" "&amp;AA152</f>
        <v xml:space="preserve">點心     </v>
      </c>
      <c r="AN146" s="44" t="str">
        <f>AD147&amp;" "&amp;AD148&amp;" "&amp;AD149&amp;" "&amp;AD150&amp;" "&amp;AD151&amp;" "&amp;AD152</f>
        <v xml:space="preserve">有機豆奶     </v>
      </c>
      <c r="AO146" s="44" t="str">
        <f>AE147&amp;" "&amp;AE148&amp;" "&amp;AE149&amp;" "&amp;AE150&amp;" "&amp;AE151&amp;" "&amp;AE152</f>
        <v xml:space="preserve">     </v>
      </c>
    </row>
    <row r="147" spans="1:41" ht="15" customHeight="1">
      <c r="A147" s="153"/>
      <c r="B147" s="321"/>
      <c r="C147" s="321"/>
      <c r="D147" s="321"/>
      <c r="E147" s="321"/>
      <c r="F147" s="321"/>
      <c r="G147" s="321"/>
      <c r="H147" s="322"/>
      <c r="I147" s="115" t="s">
        <v>22</v>
      </c>
      <c r="J147" s="175">
        <v>8</v>
      </c>
      <c r="K147" s="31" t="str">
        <f t="shared" si="60"/>
        <v>公斤</v>
      </c>
      <c r="L147" s="185" t="s">
        <v>181</v>
      </c>
      <c r="M147" s="185">
        <v>4.5</v>
      </c>
      <c r="N147" s="31" t="str">
        <f t="shared" si="123"/>
        <v>公斤</v>
      </c>
      <c r="O147" s="511" t="s">
        <v>272</v>
      </c>
      <c r="P147" s="110">
        <v>1.5</v>
      </c>
      <c r="Q147" s="31" t="str">
        <f t="shared" si="124"/>
        <v>公斤</v>
      </c>
      <c r="R147" s="185" t="s">
        <v>39</v>
      </c>
      <c r="S147" s="185">
        <v>10</v>
      </c>
      <c r="T147" s="31" t="str">
        <f t="shared" si="125"/>
        <v>公斤</v>
      </c>
      <c r="U147" s="33" t="s">
        <v>17</v>
      </c>
      <c r="V147" s="33">
        <v>7</v>
      </c>
      <c r="W147" s="31" t="str">
        <f t="shared" si="115"/>
        <v>公斤</v>
      </c>
      <c r="X147" s="107" t="s">
        <v>24</v>
      </c>
      <c r="Y147" s="288">
        <v>2</v>
      </c>
      <c r="Z147" s="31" t="str">
        <f t="shared" si="126"/>
        <v>公斤</v>
      </c>
      <c r="AA147" s="92" t="s">
        <v>115</v>
      </c>
      <c r="AB147" s="30">
        <v>5</v>
      </c>
      <c r="AC147" s="38" t="str">
        <f t="shared" ref="AC147" si="134">IF(AB147,"公斤","")</f>
        <v>公斤</v>
      </c>
      <c r="AD147" s="129" t="s">
        <v>138</v>
      </c>
      <c r="AE147" s="126"/>
      <c r="AF147" s="45"/>
      <c r="AG147" s="7"/>
      <c r="AH147" s="7"/>
      <c r="AI147" s="7"/>
      <c r="AJ147" s="7"/>
      <c r="AK147" s="7"/>
      <c r="AL147" s="7"/>
      <c r="AM147" s="7"/>
      <c r="AN147" s="7"/>
      <c r="AO147" s="7"/>
    </row>
    <row r="148" spans="1:41" ht="15" customHeight="1">
      <c r="A148" s="154">
        <v>45289</v>
      </c>
      <c r="B148" s="321"/>
      <c r="C148" s="321"/>
      <c r="D148" s="321"/>
      <c r="E148" s="321"/>
      <c r="F148" s="321"/>
      <c r="G148" s="321"/>
      <c r="H148" s="322"/>
      <c r="I148" s="115" t="s">
        <v>59</v>
      </c>
      <c r="J148" s="175">
        <v>0.1</v>
      </c>
      <c r="K148" s="32" t="str">
        <f t="shared" ref="K148:K152" si="135">IF(J148,"公斤","")</f>
        <v>公斤</v>
      </c>
      <c r="L148" s="198" t="s">
        <v>182</v>
      </c>
      <c r="M148" s="198">
        <v>3</v>
      </c>
      <c r="N148" s="32" t="str">
        <f t="shared" si="123"/>
        <v>公斤</v>
      </c>
      <c r="O148" s="227" t="s">
        <v>186</v>
      </c>
      <c r="P148" s="227">
        <v>6</v>
      </c>
      <c r="Q148" s="32" t="str">
        <f t="shared" si="124"/>
        <v>公斤</v>
      </c>
      <c r="R148" s="198" t="s">
        <v>29</v>
      </c>
      <c r="S148" s="185">
        <v>1</v>
      </c>
      <c r="T148" s="32" t="str">
        <f t="shared" si="125"/>
        <v>公斤</v>
      </c>
      <c r="U148" s="35" t="s">
        <v>28</v>
      </c>
      <c r="V148" s="35">
        <v>0.05</v>
      </c>
      <c r="W148" s="32" t="str">
        <f t="shared" si="115"/>
        <v>公斤</v>
      </c>
      <c r="X148" s="185" t="s">
        <v>30</v>
      </c>
      <c r="Y148" s="284">
        <v>2</v>
      </c>
      <c r="Z148" s="32" t="str">
        <f t="shared" si="126"/>
        <v>公斤</v>
      </c>
      <c r="AA148" s="30"/>
      <c r="AB148" s="30"/>
      <c r="AC148" s="38" t="str">
        <f>IF(AB148,"公斤","")</f>
        <v/>
      </c>
      <c r="AD148" s="126"/>
      <c r="AE148" s="126"/>
      <c r="AF148" s="45"/>
      <c r="AG148" s="7"/>
      <c r="AH148" s="7"/>
      <c r="AI148" s="7"/>
      <c r="AJ148" s="7"/>
      <c r="AK148" s="7"/>
      <c r="AL148" s="7"/>
      <c r="AM148" s="7"/>
      <c r="AN148" s="7"/>
      <c r="AO148" s="7"/>
    </row>
    <row r="149" spans="1:41" ht="15" customHeight="1">
      <c r="A149" s="153"/>
      <c r="B149" s="321"/>
      <c r="C149" s="321"/>
      <c r="D149" s="321"/>
      <c r="E149" s="321"/>
      <c r="F149" s="321"/>
      <c r="G149" s="321"/>
      <c r="H149" s="322"/>
      <c r="I149" s="115" t="s">
        <v>38</v>
      </c>
      <c r="J149" s="175">
        <v>2</v>
      </c>
      <c r="K149" s="32" t="str">
        <f t="shared" si="135"/>
        <v>公斤</v>
      </c>
      <c r="L149" s="185" t="s">
        <v>60</v>
      </c>
      <c r="M149" s="194">
        <v>2</v>
      </c>
      <c r="N149" s="32" t="str">
        <f t="shared" si="123"/>
        <v>公斤</v>
      </c>
      <c r="O149" s="107" t="s">
        <v>28</v>
      </c>
      <c r="P149" s="107">
        <v>0.05</v>
      </c>
      <c r="Q149" s="32" t="str">
        <f t="shared" si="124"/>
        <v>公斤</v>
      </c>
      <c r="R149" s="185" t="s">
        <v>26</v>
      </c>
      <c r="S149" s="185">
        <v>0.5</v>
      </c>
      <c r="T149" s="32" t="str">
        <f t="shared" si="125"/>
        <v>公斤</v>
      </c>
      <c r="U149" s="33"/>
      <c r="V149" s="33"/>
      <c r="W149" s="32" t="str">
        <f t="shared" si="115"/>
        <v/>
      </c>
      <c r="X149" s="107" t="s">
        <v>48</v>
      </c>
      <c r="Y149" s="288">
        <v>0.6</v>
      </c>
      <c r="Z149" s="32" t="str">
        <f t="shared" si="126"/>
        <v>公斤</v>
      </c>
      <c r="AA149" s="30"/>
      <c r="AB149" s="30"/>
      <c r="AC149" s="38" t="str">
        <f>IF(AB149,"公斤","")</f>
        <v/>
      </c>
      <c r="AD149" s="126"/>
      <c r="AE149" s="126"/>
      <c r="AF149" s="45"/>
      <c r="AG149" s="7"/>
      <c r="AH149" s="7"/>
      <c r="AI149" s="7"/>
      <c r="AJ149" s="7"/>
      <c r="AK149" s="7"/>
      <c r="AL149" s="7"/>
      <c r="AM149" s="7"/>
      <c r="AN149" s="7"/>
      <c r="AO149" s="7"/>
    </row>
    <row r="150" spans="1:41" ht="15" customHeight="1">
      <c r="A150" s="153"/>
      <c r="B150" s="321">
        <v>5.3</v>
      </c>
      <c r="C150" s="321">
        <v>3.2</v>
      </c>
      <c r="D150" s="321">
        <v>1.5</v>
      </c>
      <c r="E150" s="321">
        <v>3</v>
      </c>
      <c r="F150" s="321">
        <v>0</v>
      </c>
      <c r="G150" s="321">
        <v>0</v>
      </c>
      <c r="H150" s="322">
        <v>784</v>
      </c>
      <c r="I150" s="115"/>
      <c r="J150" s="175"/>
      <c r="K150" s="32" t="str">
        <f t="shared" si="135"/>
        <v/>
      </c>
      <c r="L150" s="194" t="s">
        <v>26</v>
      </c>
      <c r="M150" s="194">
        <v>0.5</v>
      </c>
      <c r="N150" s="32" t="str">
        <f t="shared" si="123"/>
        <v>公斤</v>
      </c>
      <c r="O150" s="511"/>
      <c r="P150" s="110"/>
      <c r="Q150" s="32" t="str">
        <f t="shared" si="124"/>
        <v/>
      </c>
      <c r="R150" s="185" t="s">
        <v>28</v>
      </c>
      <c r="S150" s="185">
        <v>0.05</v>
      </c>
      <c r="T150" s="32" t="str">
        <f t="shared" si="125"/>
        <v>公斤</v>
      </c>
      <c r="U150" s="33"/>
      <c r="V150" s="33"/>
      <c r="W150" s="32" t="str">
        <f t="shared" si="115"/>
        <v/>
      </c>
      <c r="X150" s="107" t="s">
        <v>91</v>
      </c>
      <c r="Y150" s="288"/>
      <c r="Z150" s="32" t="str">
        <f t="shared" si="126"/>
        <v/>
      </c>
      <c r="AA150" s="30"/>
      <c r="AB150" s="30"/>
      <c r="AC150" s="38" t="str">
        <f>IF(AB150,"公斤","")</f>
        <v/>
      </c>
      <c r="AD150" s="126"/>
      <c r="AE150" s="126"/>
      <c r="AF150" s="45"/>
      <c r="AG150" s="7"/>
      <c r="AH150" s="7"/>
      <c r="AI150" s="7"/>
      <c r="AJ150" s="7"/>
      <c r="AK150" s="7"/>
      <c r="AL150" s="7"/>
      <c r="AM150" s="7"/>
      <c r="AN150" s="7"/>
      <c r="AO150" s="7"/>
    </row>
    <row r="151" spans="1:41" ht="15" customHeight="1">
      <c r="A151" s="153"/>
      <c r="B151" s="321"/>
      <c r="C151" s="321"/>
      <c r="D151" s="321"/>
      <c r="E151" s="321"/>
      <c r="F151" s="321"/>
      <c r="G151" s="321"/>
      <c r="H151" s="322"/>
      <c r="I151" s="115"/>
      <c r="J151" s="175"/>
      <c r="K151" s="32" t="str">
        <f t="shared" si="135"/>
        <v/>
      </c>
      <c r="L151" s="220" t="s">
        <v>28</v>
      </c>
      <c r="M151" s="205">
        <v>0.05</v>
      </c>
      <c r="N151" s="32" t="str">
        <f t="shared" si="123"/>
        <v>公斤</v>
      </c>
      <c r="O151" s="107"/>
      <c r="P151" s="107"/>
      <c r="Q151" s="32" t="str">
        <f t="shared" si="124"/>
        <v/>
      </c>
      <c r="R151" s="185"/>
      <c r="S151" s="185"/>
      <c r="T151" s="32" t="str">
        <f t="shared" si="125"/>
        <v/>
      </c>
      <c r="U151" s="33"/>
      <c r="V151" s="33"/>
      <c r="W151" s="32" t="str">
        <f t="shared" si="115"/>
        <v/>
      </c>
      <c r="X151" s="107"/>
      <c r="Y151" s="288"/>
      <c r="Z151" s="32" t="str">
        <f t="shared" si="126"/>
        <v/>
      </c>
      <c r="AA151" s="30"/>
      <c r="AB151" s="30"/>
      <c r="AC151" s="38" t="str">
        <f>IF(AB151,"公斤","")</f>
        <v/>
      </c>
      <c r="AD151" s="126"/>
      <c r="AE151" s="126"/>
      <c r="AF151" s="45"/>
      <c r="AG151" s="7"/>
      <c r="AH151" s="7"/>
      <c r="AI151" s="7"/>
      <c r="AJ151" s="7"/>
      <c r="AK151" s="7"/>
      <c r="AL151" s="7"/>
      <c r="AM151" s="7"/>
      <c r="AN151" s="7"/>
      <c r="AO151" s="7"/>
    </row>
    <row r="152" spans="1:41" ht="15" customHeight="1" thickBot="1">
      <c r="A152" s="156"/>
      <c r="B152" s="323"/>
      <c r="C152" s="323"/>
      <c r="D152" s="323"/>
      <c r="E152" s="323"/>
      <c r="F152" s="323"/>
      <c r="G152" s="323"/>
      <c r="H152" s="324"/>
      <c r="I152" s="116"/>
      <c r="J152" s="109"/>
      <c r="K152" s="40" t="str">
        <f t="shared" si="135"/>
        <v/>
      </c>
      <c r="L152" s="189" t="s">
        <v>212</v>
      </c>
      <c r="M152" s="189"/>
      <c r="N152" s="40" t="str">
        <f t="shared" si="123"/>
        <v/>
      </c>
      <c r="O152" s="117"/>
      <c r="P152" s="117"/>
      <c r="Q152" s="40" t="str">
        <f t="shared" si="124"/>
        <v/>
      </c>
      <c r="R152" s="189"/>
      <c r="S152" s="189"/>
      <c r="T152" s="40" t="str">
        <f t="shared" si="125"/>
        <v/>
      </c>
      <c r="U152" s="41"/>
      <c r="V152" s="41"/>
      <c r="W152" s="40" t="str">
        <f t="shared" si="115"/>
        <v/>
      </c>
      <c r="X152" s="109"/>
      <c r="Y152" s="297"/>
      <c r="Z152" s="40" t="str">
        <f t="shared" si="126"/>
        <v/>
      </c>
      <c r="AA152" s="39"/>
      <c r="AB152" s="39"/>
      <c r="AC152" s="42" t="str">
        <f>IF(AB152,"公斤","")</f>
        <v/>
      </c>
      <c r="AD152" s="127"/>
      <c r="AE152" s="127"/>
      <c r="AF152" s="46"/>
      <c r="AG152" s="55"/>
      <c r="AH152" s="55"/>
      <c r="AI152" s="55"/>
      <c r="AJ152" s="55"/>
      <c r="AK152" s="55"/>
      <c r="AL152" s="55"/>
      <c r="AM152" s="55"/>
      <c r="AN152" s="14"/>
      <c r="AO152" s="14"/>
    </row>
    <row r="153" spans="1:41" s="390" customFormat="1" ht="22.8" customHeight="1">
      <c r="A153" s="388" t="s">
        <v>108</v>
      </c>
      <c r="B153" s="388"/>
      <c r="C153" s="388"/>
      <c r="D153" s="388"/>
      <c r="E153" s="388"/>
      <c r="F153" s="38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388"/>
      <c r="Z153" s="388"/>
      <c r="AA153" s="388"/>
      <c r="AB153" s="388"/>
      <c r="AC153" s="388"/>
      <c r="AD153" s="389"/>
    </row>
    <row r="154" spans="1:41" s="390" customFormat="1" ht="15" customHeight="1" thickBot="1">
      <c r="A154" s="391" t="s">
        <v>391</v>
      </c>
      <c r="B154" s="391"/>
      <c r="C154" s="391"/>
      <c r="D154" s="391"/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S154" s="389"/>
      <c r="AD154" s="389"/>
    </row>
    <row r="155" spans="1:41" s="390" customFormat="1" ht="15" customHeight="1">
      <c r="A155" s="556" t="s">
        <v>371</v>
      </c>
      <c r="B155" s="556"/>
      <c r="C155" s="556"/>
      <c r="D155" s="556"/>
      <c r="E155" s="556"/>
      <c r="F155" s="556"/>
      <c r="G155" s="556"/>
      <c r="H155" s="556"/>
      <c r="I155" s="556"/>
      <c r="J155" s="556"/>
      <c r="K155" s="556"/>
      <c r="L155" s="556"/>
      <c r="M155" s="556"/>
      <c r="N155" s="556"/>
      <c r="O155" s="556"/>
      <c r="P155" s="556"/>
      <c r="Q155" s="556"/>
      <c r="R155" s="556"/>
      <c r="S155" s="556"/>
      <c r="T155" s="556"/>
      <c r="U155" s="556"/>
      <c r="V155" s="556"/>
      <c r="W155" s="391"/>
      <c r="X155" s="391"/>
      <c r="Y155" s="391"/>
      <c r="Z155" s="391"/>
      <c r="AA155" s="391"/>
      <c r="AB155" s="391"/>
      <c r="AC155" s="391"/>
      <c r="AD155" s="389"/>
      <c r="AG155" s="530" t="s">
        <v>250</v>
      </c>
      <c r="AH155" s="531"/>
    </row>
    <row r="156" spans="1:41" s="392" customFormat="1" ht="22.2" customHeight="1">
      <c r="A156" s="557" t="s">
        <v>372</v>
      </c>
      <c r="B156" s="557"/>
      <c r="C156" s="557"/>
      <c r="D156" s="557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AD156" s="393"/>
      <c r="AG156" s="185" t="s">
        <v>39</v>
      </c>
      <c r="AH156" s="185">
        <v>10</v>
      </c>
    </row>
    <row r="157" spans="1:41" ht="15" customHeight="1">
      <c r="AG157" s="185" t="s">
        <v>98</v>
      </c>
      <c r="AH157" s="185">
        <v>1</v>
      </c>
    </row>
    <row r="158" spans="1:41" ht="15" customHeight="1">
      <c r="AG158" s="185" t="s">
        <v>26</v>
      </c>
      <c r="AH158" s="185">
        <v>0.5</v>
      </c>
    </row>
    <row r="159" spans="1:41" ht="15" customHeight="1">
      <c r="AG159" s="185" t="s">
        <v>28</v>
      </c>
      <c r="AH159" s="185">
        <v>0.05</v>
      </c>
    </row>
    <row r="160" spans="1:41" ht="15" customHeight="1">
      <c r="AG160" s="185"/>
      <c r="AH160" s="185"/>
    </row>
    <row r="161" spans="33:34" ht="15" customHeight="1" thickBot="1">
      <c r="AG161" s="189"/>
      <c r="AH161" s="189"/>
    </row>
  </sheetData>
  <mergeCells count="101">
    <mergeCell ref="AG155:AH155"/>
    <mergeCell ref="A1:AE1"/>
    <mergeCell ref="I2:AE2"/>
    <mergeCell ref="A3:AE3"/>
    <mergeCell ref="A4:AE4"/>
    <mergeCell ref="O62:P62"/>
    <mergeCell ref="A2:H2"/>
    <mergeCell ref="X104:Y104"/>
    <mergeCell ref="X111:Y111"/>
    <mergeCell ref="X118:Y118"/>
    <mergeCell ref="X125:Y125"/>
    <mergeCell ref="X139:Y139"/>
    <mergeCell ref="X34:Y34"/>
    <mergeCell ref="X41:Y41"/>
    <mergeCell ref="X48:Y48"/>
    <mergeCell ref="X55:Y55"/>
    <mergeCell ref="X97:Y97"/>
    <mergeCell ref="R97:S97"/>
    <mergeCell ref="R104:S104"/>
    <mergeCell ref="R111:S111"/>
    <mergeCell ref="R118:S118"/>
    <mergeCell ref="R125:S125"/>
    <mergeCell ref="O20:P20"/>
    <mergeCell ref="O41:P41"/>
    <mergeCell ref="O48:P48"/>
    <mergeCell ref="O55:P55"/>
    <mergeCell ref="R6:S6"/>
    <mergeCell ref="R20:S20"/>
    <mergeCell ref="R27:S27"/>
    <mergeCell ref="R41:S41"/>
    <mergeCell ref="R48:S48"/>
    <mergeCell ref="A116:A117"/>
    <mergeCell ref="I6:J6"/>
    <mergeCell ref="I13:J13"/>
    <mergeCell ref="I20:J20"/>
    <mergeCell ref="I34:J34"/>
    <mergeCell ref="I41:J41"/>
    <mergeCell ref="I48:J48"/>
    <mergeCell ref="I55:J55"/>
    <mergeCell ref="L20:M20"/>
    <mergeCell ref="L27:M27"/>
    <mergeCell ref="L34:M34"/>
    <mergeCell ref="L41:M41"/>
    <mergeCell ref="L55:M55"/>
    <mergeCell ref="O6:P6"/>
    <mergeCell ref="O97:P97"/>
    <mergeCell ref="O104:P104"/>
    <mergeCell ref="O111:P111"/>
    <mergeCell ref="L139:M139"/>
    <mergeCell ref="L146:M146"/>
    <mergeCell ref="A155:V155"/>
    <mergeCell ref="A156:S156"/>
    <mergeCell ref="O132:P132"/>
    <mergeCell ref="R132:S132"/>
    <mergeCell ref="X132:Y132"/>
    <mergeCell ref="I139:J139"/>
    <mergeCell ref="I146:J146"/>
    <mergeCell ref="O139:P139"/>
    <mergeCell ref="O146:P146"/>
    <mergeCell ref="I132:J132"/>
    <mergeCell ref="L132:M132"/>
    <mergeCell ref="R139:S139"/>
    <mergeCell ref="R146:S146"/>
    <mergeCell ref="X146:Y146"/>
    <mergeCell ref="R83:S83"/>
    <mergeCell ref="R90:S90"/>
    <mergeCell ref="O118:P118"/>
    <mergeCell ref="O125:P125"/>
    <mergeCell ref="L97:M97"/>
    <mergeCell ref="L104:M104"/>
    <mergeCell ref="L111:M111"/>
    <mergeCell ref="L125:M125"/>
    <mergeCell ref="I97:J97"/>
    <mergeCell ref="I104:J104"/>
    <mergeCell ref="I111:J111"/>
    <mergeCell ref="I118:J118"/>
    <mergeCell ref="I125:J125"/>
    <mergeCell ref="I62:J62"/>
    <mergeCell ref="I69:J69"/>
    <mergeCell ref="I76:J76"/>
    <mergeCell ref="I83:J83"/>
    <mergeCell ref="I90:J90"/>
    <mergeCell ref="AF4:AM4"/>
    <mergeCell ref="O13:P13"/>
    <mergeCell ref="X6:Y6"/>
    <mergeCell ref="O69:P69"/>
    <mergeCell ref="O76:P76"/>
    <mergeCell ref="O83:P83"/>
    <mergeCell ref="O90:P90"/>
    <mergeCell ref="L62:M62"/>
    <mergeCell ref="L69:M69"/>
    <mergeCell ref="L76:M76"/>
    <mergeCell ref="L83:M83"/>
    <mergeCell ref="L90:M90"/>
    <mergeCell ref="X62:Y62"/>
    <mergeCell ref="X69:Y69"/>
    <mergeCell ref="X76:Y76"/>
    <mergeCell ref="X83:Y83"/>
    <mergeCell ref="X90:Y90"/>
    <mergeCell ref="R69:S69"/>
    <mergeCell ref="R76:S76"/>
  </mergeCells>
  <phoneticPr fontId="11" type="noConversion"/>
  <pageMargins left="0" right="0" top="0.59055118110236227" bottom="0" header="0" footer="0"/>
  <pageSetup paperSize="9" scale="70" fitToHeight="0" orientation="landscape" r:id="rId1"/>
  <rowBreaks count="4" manualBreakCount="4">
    <brk id="12" max="30" man="1"/>
    <brk id="47" max="30" man="1"/>
    <brk id="82" max="30" man="1"/>
    <brk id="117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92"/>
  <sheetViews>
    <sheetView zoomScale="90" zoomScaleNormal="90" workbookViewId="0">
      <selection activeCell="C3" sqref="C3:W23"/>
    </sheetView>
  </sheetViews>
  <sheetFormatPr defaultColWidth="11.19921875" defaultRowHeight="15" customHeight="1"/>
  <cols>
    <col min="2" max="2" width="4.3984375" bestFit="1" customWidth="1"/>
    <col min="3" max="3" width="8.8984375" customWidth="1"/>
    <col min="4" max="4" width="4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22" width="3.19921875" customWidth="1"/>
    <col min="23" max="23" width="4.296875" customWidth="1"/>
    <col min="24" max="28" width="8.69921875" customWidth="1"/>
  </cols>
  <sheetData>
    <row r="1" spans="1:29" ht="24.6" customHeight="1" thickBot="1">
      <c r="A1" s="589" t="s">
        <v>162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406"/>
      <c r="Y1" s="406"/>
      <c r="Z1" s="406"/>
      <c r="AA1" s="406"/>
      <c r="AB1" s="406"/>
      <c r="AC1" s="406"/>
    </row>
    <row r="2" spans="1:29" ht="15.75" customHeight="1" thickBot="1">
      <c r="A2" s="159" t="s">
        <v>163</v>
      </c>
      <c r="B2" s="73" t="s">
        <v>3</v>
      </c>
      <c r="C2" s="74" t="s">
        <v>11</v>
      </c>
      <c r="D2" s="74" t="s">
        <v>101</v>
      </c>
      <c r="E2" s="75" t="s">
        <v>14</v>
      </c>
      <c r="F2" s="76" t="s">
        <v>102</v>
      </c>
      <c r="G2" s="47" t="s">
        <v>15</v>
      </c>
      <c r="H2" s="76" t="s">
        <v>103</v>
      </c>
      <c r="I2" s="48" t="s">
        <v>16</v>
      </c>
      <c r="J2" s="76" t="s">
        <v>104</v>
      </c>
      <c r="K2" s="47" t="s">
        <v>17</v>
      </c>
      <c r="L2" s="76" t="s">
        <v>105</v>
      </c>
      <c r="M2" s="47" t="s">
        <v>18</v>
      </c>
      <c r="N2" s="76" t="s">
        <v>106</v>
      </c>
      <c r="O2" s="75" t="s">
        <v>114</v>
      </c>
      <c r="P2" s="75" t="s">
        <v>113</v>
      </c>
      <c r="Q2" s="47" t="s">
        <v>4</v>
      </c>
      <c r="R2" s="47" t="s">
        <v>5</v>
      </c>
      <c r="S2" s="47" t="s">
        <v>6</v>
      </c>
      <c r="T2" s="47" t="s">
        <v>7</v>
      </c>
      <c r="U2" s="47" t="s">
        <v>8</v>
      </c>
      <c r="V2" s="47" t="s">
        <v>9</v>
      </c>
      <c r="W2" s="77" t="s">
        <v>10</v>
      </c>
    </row>
    <row r="3" spans="1:29" ht="15.75" customHeight="1">
      <c r="A3" s="160">
        <v>45261</v>
      </c>
      <c r="B3" s="130" t="str">
        <f>偏鄉學校葷食國中!A6</f>
        <v>O5</v>
      </c>
      <c r="C3" s="131" t="str">
        <f>偏鄉學校葷食國中!I6</f>
        <v>紫米飯</v>
      </c>
      <c r="D3" s="132" t="str">
        <f>偏鄉學校葷食國中!AG6</f>
        <v xml:space="preserve">米 黑糯米 糙米   </v>
      </c>
      <c r="E3" s="131" t="str">
        <f>偏鄉學校葷食國中!L6</f>
        <v>花生豬腳</v>
      </c>
      <c r="F3" s="131" t="str">
        <f>偏鄉學校葷食國中!AH6</f>
        <v>豬後腿肉 豬後腳 生鮮花生仁 麻竹筍干 大蒜 滷包</v>
      </c>
      <c r="G3" s="131" t="str">
        <f>偏鄉學校葷食國中!O6</f>
        <v>鮮菇豆腐</v>
      </c>
      <c r="H3" s="132" t="str">
        <f>偏鄉學校葷食國中!AI6</f>
        <v xml:space="preserve">豆腐 鴻喜菇 金針菇 胡蘿蔔 大蒜 </v>
      </c>
      <c r="I3" s="131" t="str">
        <f>偏鄉學校葷食國中!R6</f>
        <v>吻魚時蔬</v>
      </c>
      <c r="J3" s="132" t="str">
        <f>偏鄉學校葷食國中!AJ6</f>
        <v xml:space="preserve">魩仔魚(加工) 時蔬 大蒜   </v>
      </c>
      <c r="K3" s="131" t="str">
        <f>偏鄉學校葷食國中!U6</f>
        <v>時蔬</v>
      </c>
      <c r="L3" s="132" t="str">
        <f>偏鄉學校葷食國中!AK6</f>
        <v xml:space="preserve">蔬菜 大蒜    </v>
      </c>
      <c r="M3" s="131" t="str">
        <f>偏鄉學校葷食國中!X6</f>
        <v>紫菜魚丸湯</v>
      </c>
      <c r="N3" s="132" t="str">
        <f>偏鄉學校葷食國中!AL6</f>
        <v xml:space="preserve">紫菜 魚丸 薑   </v>
      </c>
      <c r="O3" s="131" t="str">
        <f>偏鄉學校葷食國中!AM6</f>
        <v xml:space="preserve">點心     </v>
      </c>
      <c r="P3" s="131" t="str">
        <f>偏鄉學校葷食國中!AN6</f>
        <v xml:space="preserve">有機豆奶     </v>
      </c>
      <c r="Q3" s="133">
        <f>偏鄉學校葷食國中!B6</f>
        <v>5.2</v>
      </c>
      <c r="R3" s="133">
        <f>偏鄉學校葷食國中!C6</f>
        <v>3</v>
      </c>
      <c r="S3" s="133">
        <f>偏鄉學校葷食國中!D6</f>
        <v>2</v>
      </c>
      <c r="T3" s="133">
        <f>偏鄉學校葷食國中!E6</f>
        <v>3</v>
      </c>
      <c r="U3" s="133">
        <f>偏鄉學校葷食國中!F6</f>
        <v>0</v>
      </c>
      <c r="V3" s="133">
        <f>偏鄉學校葷食國中!G6</f>
        <v>0</v>
      </c>
      <c r="W3" s="134">
        <f>偏鄉學校葷食國中!H6</f>
        <v>774</v>
      </c>
    </row>
    <row r="4" spans="1:29" ht="15.75" customHeight="1">
      <c r="A4" s="161">
        <v>45264</v>
      </c>
      <c r="B4" s="58" t="str">
        <f>偏鄉學校葷食國中!A13</f>
        <v>P1</v>
      </c>
      <c r="C4" s="59" t="str">
        <f>偏鄉學校葷食國中!I13</f>
        <v>白米飯</v>
      </c>
      <c r="D4" s="60" t="str">
        <f>偏鄉學校葷食國中!AG13</f>
        <v xml:space="preserve">米     </v>
      </c>
      <c r="E4" s="59" t="str">
        <f>偏鄉學校葷食國中!L13</f>
        <v>海結燒肉</v>
      </c>
      <c r="F4" s="59" t="str">
        <f>偏鄉學校葷食國中!AH13</f>
        <v xml:space="preserve">豬後腿肉 乾海帶 胡蘿蔔 大蒜  </v>
      </c>
      <c r="G4" s="59" t="str">
        <f>偏鄉學校葷食國中!O13</f>
        <v>魚乾時蔬</v>
      </c>
      <c r="H4" s="60" t="str">
        <f>偏鄉學校葷食國中!AI13</f>
        <v xml:space="preserve">時蔬 胡蘿蔔 小魚乾 大蒜  </v>
      </c>
      <c r="I4" s="59" t="str">
        <f>偏鄉學校葷食國中!R13</f>
        <v>泡菜凍腐</v>
      </c>
      <c r="J4" s="60" t="str">
        <f>偏鄉學校葷食國中!AJ13</f>
        <v xml:space="preserve">凍豆腐 韓式泡菜 結球白菜 大蒜  </v>
      </c>
      <c r="K4" s="59" t="str">
        <f>偏鄉學校葷食國中!U13</f>
        <v>時蔬</v>
      </c>
      <c r="L4" s="60" t="str">
        <f>偏鄉學校葷食國中!AK13</f>
        <v xml:space="preserve">蔬菜 大蒜    </v>
      </c>
      <c r="M4" s="59" t="str">
        <f>偏鄉學校葷食國中!X13</f>
        <v>金針湯</v>
      </c>
      <c r="N4" s="60" t="str">
        <f>偏鄉學校葷食國中!AL13</f>
        <v xml:space="preserve">金針菜乾 榨菜 豬大排 薑  </v>
      </c>
      <c r="O4" s="59" t="str">
        <f>偏鄉學校葷食國中!AM13</f>
        <v xml:space="preserve">點心     </v>
      </c>
      <c r="P4" s="59" t="str">
        <f>偏鄉學校葷食國中!AN13</f>
        <v xml:space="preserve">     </v>
      </c>
      <c r="Q4" s="61">
        <f>偏鄉學校葷食國中!B13</f>
        <v>5</v>
      </c>
      <c r="R4" s="61">
        <f>偏鄉學校葷食國中!C13</f>
        <v>2.5</v>
      </c>
      <c r="S4" s="61">
        <f>偏鄉學校葷食國中!D13</f>
        <v>2.9</v>
      </c>
      <c r="T4" s="61">
        <f>偏鄉學校葷食國中!E13</f>
        <v>3</v>
      </c>
      <c r="U4" s="61">
        <f>偏鄉學校葷食國中!F13</f>
        <v>0</v>
      </c>
      <c r="V4" s="61">
        <f>偏鄉學校葷食國中!G13</f>
        <v>0</v>
      </c>
      <c r="W4" s="62">
        <f>偏鄉學校葷食國中!H13</f>
        <v>746</v>
      </c>
    </row>
    <row r="5" spans="1:29" ht="15.75" customHeight="1">
      <c r="A5" s="161">
        <v>45265</v>
      </c>
      <c r="B5" s="58" t="str">
        <f>偏鄉學校葷食國中!A20</f>
        <v>P2</v>
      </c>
      <c r="C5" s="59" t="str">
        <f>偏鄉學校葷食國中!I20</f>
        <v>糙米飯</v>
      </c>
      <c r="D5" s="60" t="str">
        <f>偏鄉學校葷食國中!AG20</f>
        <v xml:space="preserve">米 糙米    </v>
      </c>
      <c r="E5" s="59" t="str">
        <f>偏鄉學校葷食國中!L20</f>
        <v>黃金魚排</v>
      </c>
      <c r="F5" s="59" t="str">
        <f>偏鄉學校葷食國中!AH20</f>
        <v xml:space="preserve">魚排 胡椒鹽    </v>
      </c>
      <c r="G5" s="59" t="str">
        <f>偏鄉學校葷食國中!O20</f>
        <v>洋蔥炒蛋</v>
      </c>
      <c r="H5" s="60" t="str">
        <f>偏鄉學校葷食國中!AI20</f>
        <v xml:space="preserve">雞蛋 洋蔥 胡蘿蔔 大蒜  </v>
      </c>
      <c r="I5" s="59" t="str">
        <f>偏鄉學校葷食國中!R20</f>
        <v>三杯油腐</v>
      </c>
      <c r="J5" s="60" t="str">
        <f>偏鄉學校葷食國中!AJ20</f>
        <v>四角油豆腐 甜椒 時瓜 九層塔 薑 大蒜</v>
      </c>
      <c r="K5" s="59" t="str">
        <f>偏鄉學校葷食國中!U20</f>
        <v>時蔬</v>
      </c>
      <c r="L5" s="60" t="str">
        <f>偏鄉學校葷食國中!AK20</f>
        <v xml:space="preserve">蔬菜 大蒜    </v>
      </c>
      <c r="M5" s="59" t="str">
        <f>偏鄉學校葷食國中!X20</f>
        <v>四神湯</v>
      </c>
      <c r="N5" s="60" t="str">
        <f>偏鄉學校葷食國中!AL20</f>
        <v xml:space="preserve">小薏仁 蓮子 芡實 淮山 豬大排 </v>
      </c>
      <c r="O5" s="59" t="str">
        <f>偏鄉學校葷食國中!AM20</f>
        <v xml:space="preserve">點心     </v>
      </c>
      <c r="P5" s="59" t="str">
        <f>偏鄉學校葷食國中!AN20</f>
        <v xml:space="preserve">     </v>
      </c>
      <c r="Q5" s="61">
        <f>偏鄉學校葷食國中!B20</f>
        <v>5.4</v>
      </c>
      <c r="R5" s="61">
        <f>偏鄉學校葷食國中!C20</f>
        <v>3.5</v>
      </c>
      <c r="S5" s="61">
        <f>偏鄉學校葷食國中!D20</f>
        <v>2</v>
      </c>
      <c r="T5" s="61">
        <f>偏鄉學校葷食國中!E20</f>
        <v>3</v>
      </c>
      <c r="U5" s="61">
        <f>偏鄉學校葷食國中!F20</f>
        <v>0</v>
      </c>
      <c r="V5" s="61">
        <f>偏鄉學校葷食國中!G20</f>
        <v>0</v>
      </c>
      <c r="W5" s="62">
        <f>偏鄉學校葷食國中!H20</f>
        <v>826</v>
      </c>
    </row>
    <row r="6" spans="1:29" ht="15.75" customHeight="1">
      <c r="A6" s="161">
        <v>45266</v>
      </c>
      <c r="B6" s="58" t="str">
        <f>偏鄉學校葷食國中!A27</f>
        <v>P3</v>
      </c>
      <c r="C6" s="59" t="str">
        <f>偏鄉學校葷食國中!I27</f>
        <v>南瓜炊粉特餐</v>
      </c>
      <c r="D6" s="60" t="str">
        <f>偏鄉學校葷食國中!AG27</f>
        <v xml:space="preserve">炊粉     </v>
      </c>
      <c r="E6" s="59" t="str">
        <f>偏鄉學校葷食國中!L27</f>
        <v>蜜汁腿排</v>
      </c>
      <c r="F6" s="59" t="str">
        <f>偏鄉學校葷食國中!AH27</f>
        <v xml:space="preserve">腿排 紅砂糖 醬油   </v>
      </c>
      <c r="G6" s="59" t="str">
        <f>偏鄉學校葷食國中!O27</f>
        <v>南瓜炊粉配料</v>
      </c>
      <c r="H6" s="60" t="str">
        <f>偏鄉學校葷食國中!AI27</f>
        <v xml:space="preserve">豬絞肉 南瓜 大蒜 油蔥酥  </v>
      </c>
      <c r="I6" s="59" t="str">
        <f>偏鄉學校葷食國中!R27</f>
        <v>蜜汁豆干</v>
      </c>
      <c r="J6" s="60" t="str">
        <f>偏鄉學校葷食國中!AJ27</f>
        <v xml:space="preserve">豆干 芝麻(熟)    </v>
      </c>
      <c r="K6" s="59" t="str">
        <f>偏鄉學校葷食國中!U27</f>
        <v>時蔬</v>
      </c>
      <c r="L6" s="60" t="str">
        <f>偏鄉學校葷食國中!AK27</f>
        <v xml:space="preserve">蔬菜 大蒜    </v>
      </c>
      <c r="M6" s="59" t="str">
        <f>偏鄉學校葷食國中!X27</f>
        <v>沙茶魷魚羹</v>
      </c>
      <c r="N6" s="60" t="str">
        <f>偏鄉學校葷食國中!AL27</f>
        <v xml:space="preserve">泡魷魚 脆筍 胡蘿蔔 大蒜 沙茶醬 </v>
      </c>
      <c r="O6" s="59" t="str">
        <f>偏鄉學校葷食國中!AM27</f>
        <v xml:space="preserve">點心     </v>
      </c>
      <c r="P6" s="59" t="str">
        <f>偏鄉學校葷食國中!AN27</f>
        <v xml:space="preserve">     </v>
      </c>
      <c r="Q6" s="61">
        <f>偏鄉學校葷食國中!B27</f>
        <v>5</v>
      </c>
      <c r="R6" s="61">
        <f>偏鄉學校葷食國中!C27</f>
        <v>4.5</v>
      </c>
      <c r="S6" s="61">
        <f>偏鄉學校葷食國中!D27</f>
        <v>1.9</v>
      </c>
      <c r="T6" s="61">
        <f>偏鄉學校葷食國中!E27</f>
        <v>3</v>
      </c>
      <c r="U6" s="61">
        <f>偏鄉學校葷食國中!F27</f>
        <v>0</v>
      </c>
      <c r="V6" s="61">
        <f>偏鄉學校葷食國中!G27</f>
        <v>0</v>
      </c>
      <c r="W6" s="62">
        <f>偏鄉學校葷食國中!H27</f>
        <v>870</v>
      </c>
    </row>
    <row r="7" spans="1:29" ht="15.75" customHeight="1">
      <c r="A7" s="161">
        <v>45267</v>
      </c>
      <c r="B7" s="58" t="str">
        <f>偏鄉學校葷食國中!A34</f>
        <v>P4</v>
      </c>
      <c r="C7" s="59" t="str">
        <f>偏鄉學校葷食國中!I34</f>
        <v>糙米飯</v>
      </c>
      <c r="D7" s="60" t="str">
        <f>偏鄉學校葷食國中!AG34</f>
        <v xml:space="preserve">米 糙米    </v>
      </c>
      <c r="E7" s="59" t="str">
        <f>偏鄉學校葷食國中!L34</f>
        <v>打拋豬</v>
      </c>
      <c r="F7" s="59" t="str">
        <f>偏鄉學校葷食國中!AH34</f>
        <v>豬絞肉 豆薯 洋蔥 大番茄 九層塔 大蒜</v>
      </c>
      <c r="G7" s="59" t="str">
        <f>偏鄉學校葷食國中!O34</f>
        <v>川耳佐蛋</v>
      </c>
      <c r="H7" s="60" t="str">
        <f>偏鄉學校葷食國中!AI34</f>
        <v xml:space="preserve">雞蛋 時蔬 川耳 大蒜  </v>
      </c>
      <c r="I7" s="59" t="str">
        <f>偏鄉學校葷食國中!R34</f>
        <v>筍干油腐</v>
      </c>
      <c r="J7" s="60" t="str">
        <f>偏鄉學校葷食國中!AJ34</f>
        <v xml:space="preserve">四角油豆腐 麻竹筍干 大蒜   </v>
      </c>
      <c r="K7" s="59" t="str">
        <f>偏鄉學校葷食國中!U34</f>
        <v>時蔬</v>
      </c>
      <c r="L7" s="60" t="str">
        <f>偏鄉學校葷食國中!AK34</f>
        <v xml:space="preserve">蔬菜 大蒜    </v>
      </c>
      <c r="M7" s="59" t="str">
        <f>偏鄉學校葷食國中!X34</f>
        <v>綠豆雙圓湯</v>
      </c>
      <c r="N7" s="60" t="str">
        <f>偏鄉學校葷食國中!AL34</f>
        <v xml:space="preserve">綠豆 地瓜圓 芋頭圓 紅砂糖  </v>
      </c>
      <c r="O7" s="59" t="str">
        <f>偏鄉學校葷食國中!AM34</f>
        <v xml:space="preserve">點心     </v>
      </c>
      <c r="P7" s="59" t="str">
        <f>偏鄉學校葷食國中!AN34</f>
        <v xml:space="preserve">     </v>
      </c>
      <c r="Q7" s="61">
        <f>偏鄉學校葷食國中!B34</f>
        <v>6.1</v>
      </c>
      <c r="R7" s="61">
        <f>偏鄉學校葷食國中!C34</f>
        <v>2.2999999999999998</v>
      </c>
      <c r="S7" s="61">
        <f>偏鄉學校葷食國中!D34</f>
        <v>2.1</v>
      </c>
      <c r="T7" s="61">
        <f>偏鄉學校葷食國中!E34</f>
        <v>3</v>
      </c>
      <c r="U7" s="61">
        <f>偏鄉學校葷食國中!F34</f>
        <v>0</v>
      </c>
      <c r="V7" s="61">
        <f>偏鄉學校葷食國中!G34</f>
        <v>0</v>
      </c>
      <c r="W7" s="62">
        <f>偏鄉學校葷食國中!H34</f>
        <v>787</v>
      </c>
    </row>
    <row r="8" spans="1:29" ht="15.75" customHeight="1">
      <c r="A8" s="161">
        <v>45268</v>
      </c>
      <c r="B8" s="58" t="str">
        <f>偏鄉學校葷食國中!A41</f>
        <v>P5</v>
      </c>
      <c r="C8" s="59" t="str">
        <f>偏鄉學校葷食國中!I41</f>
        <v>紅藜飯</v>
      </c>
      <c r="D8" s="60" t="str">
        <f>偏鄉學校葷食國中!AG41</f>
        <v xml:space="preserve">米 紅藜 糙米   </v>
      </c>
      <c r="E8" s="59" t="str">
        <f>偏鄉學校葷食國中!L41</f>
        <v>三杯魚丁</v>
      </c>
      <c r="F8" s="59" t="str">
        <f>偏鄉學校葷食國中!AH41</f>
        <v>鮮魚丁 阿根廷魷 杏鮑菇 胡蘿蔔 九層塔 大蒜</v>
      </c>
      <c r="G8" s="59" t="str">
        <f>偏鄉學校葷食國中!O41</f>
        <v>炒寧波年糕</v>
      </c>
      <c r="H8" s="60" t="str">
        <f>偏鄉學校葷食國中!AI41</f>
        <v>年糕 豬後腿肉 結球白菜 雞蛋 乾香菇 大蒜</v>
      </c>
      <c r="I8" s="59" t="str">
        <f>偏鄉學校葷食國中!R41</f>
        <v>培根花椰</v>
      </c>
      <c r="J8" s="60" t="str">
        <f>偏鄉學校葷食國中!AJ41</f>
        <v xml:space="preserve">冷凍花椰菜 培根 大蒜   </v>
      </c>
      <c r="K8" s="59" t="str">
        <f>偏鄉學校葷食國中!U41</f>
        <v>時蔬</v>
      </c>
      <c r="L8" s="60" t="str">
        <f>偏鄉學校葷食國中!AK41</f>
        <v xml:space="preserve">蔬菜 大蒜    </v>
      </c>
      <c r="M8" s="59" t="str">
        <f>偏鄉學校葷食國中!X41</f>
        <v>時蔬湯</v>
      </c>
      <c r="N8" s="60" t="str">
        <f>偏鄉學校葷食國中!AL41</f>
        <v xml:space="preserve">時蔬 豬大排 薑   </v>
      </c>
      <c r="O8" s="59" t="str">
        <f>偏鄉學校葷食國中!AM41</f>
        <v xml:space="preserve">點心     </v>
      </c>
      <c r="P8" s="59" t="str">
        <f>偏鄉學校葷食國中!AN41</f>
        <v xml:space="preserve">有機豆奶     </v>
      </c>
      <c r="Q8" s="61">
        <f>偏鄉學校葷食國中!B41</f>
        <v>5.9</v>
      </c>
      <c r="R8" s="61">
        <f>偏鄉學校葷食國中!C41</f>
        <v>2.7</v>
      </c>
      <c r="S8" s="61">
        <f>偏鄉學校葷食國中!D41</f>
        <v>2.4</v>
      </c>
      <c r="T8" s="61">
        <f>偏鄉學校葷食國中!E41</f>
        <v>3</v>
      </c>
      <c r="U8" s="61">
        <f>偏鄉學校葷食國中!F41</f>
        <v>0</v>
      </c>
      <c r="V8" s="61">
        <f>偏鄉學校葷食國中!G41</f>
        <v>0</v>
      </c>
      <c r="W8" s="62">
        <f>偏鄉學校葷食國中!H41</f>
        <v>811</v>
      </c>
    </row>
    <row r="9" spans="1:29" ht="15.75" customHeight="1">
      <c r="A9" s="161">
        <v>45271</v>
      </c>
      <c r="B9" s="58" t="str">
        <f>偏鄉學校葷食國中!A48</f>
        <v>Q1</v>
      </c>
      <c r="C9" s="59" t="str">
        <f>偏鄉學校葷食國中!I48</f>
        <v>紫米飯</v>
      </c>
      <c r="D9" s="60" t="str">
        <f>偏鄉學校葷食國中!AG48</f>
        <v xml:space="preserve">米 黑糯米 糙米   </v>
      </c>
      <c r="E9" s="59" t="str">
        <f>偏鄉學校葷食國中!L48</f>
        <v>鹹酥雞丁</v>
      </c>
      <c r="F9" s="59" t="str">
        <f>偏鄉學校葷食國中!AH48</f>
        <v xml:space="preserve">鹹酥雞丁 九層塔    </v>
      </c>
      <c r="G9" s="59" t="str">
        <f>偏鄉學校葷食國中!O48</f>
        <v>蛋香白菜</v>
      </c>
      <c r="H9" s="60" t="str">
        <f>偏鄉學校葷食國中!AI48</f>
        <v xml:space="preserve">雞蛋 結球白菜 胡蘿蔔 大蒜  </v>
      </c>
      <c r="I9" s="59" t="str">
        <f>偏鄉學校葷食國中!R48</f>
        <v>鮮菇豆腐</v>
      </c>
      <c r="J9" s="60" t="str">
        <f>偏鄉學校葷食國中!AJ48</f>
        <v xml:space="preserve">豆腐 秀珍菇 甜椒(青皮) 甜椒 大蒜 </v>
      </c>
      <c r="K9" s="59" t="str">
        <f>偏鄉學校葷食國中!U48</f>
        <v>時蔬</v>
      </c>
      <c r="L9" s="60" t="str">
        <f>偏鄉學校葷食國中!AK48</f>
        <v xml:space="preserve">蔬菜 大蒜    </v>
      </c>
      <c r="M9" s="59" t="str">
        <f>偏鄉學校葷食國中!X48</f>
        <v>牛蒡豬大排湯</v>
      </c>
      <c r="N9" s="60" t="str">
        <f>偏鄉學校葷食國中!AL48</f>
        <v xml:space="preserve">牛蒡 豬大排 薑   </v>
      </c>
      <c r="O9" s="59" t="str">
        <f>偏鄉學校葷食國中!AM48</f>
        <v xml:space="preserve">點心     </v>
      </c>
      <c r="P9" s="59" t="str">
        <f>偏鄉學校葷食國中!AN48</f>
        <v xml:space="preserve">     </v>
      </c>
      <c r="Q9" s="61">
        <f>偏鄉學校葷食國中!B48</f>
        <v>5.2</v>
      </c>
      <c r="R9" s="61">
        <f>偏鄉學校葷食國中!C48</f>
        <v>2.8</v>
      </c>
      <c r="S9" s="61">
        <f>偏鄉學校葷食國中!D48</f>
        <v>2.2000000000000002</v>
      </c>
      <c r="T9" s="61">
        <f>偏鄉學校葷食國中!E48</f>
        <v>3</v>
      </c>
      <c r="U9" s="61">
        <f>偏鄉學校葷食國中!F48</f>
        <v>0</v>
      </c>
      <c r="V9" s="61">
        <f>偏鄉學校葷食國中!G48</f>
        <v>0</v>
      </c>
      <c r="W9" s="62">
        <f>偏鄉學校葷食國中!H48</f>
        <v>764</v>
      </c>
    </row>
    <row r="10" spans="1:29" ht="15.75" customHeight="1">
      <c r="A10" s="161">
        <v>45272</v>
      </c>
      <c r="B10" s="58" t="str">
        <f>偏鄉學校葷食國中!A55</f>
        <v>Q2</v>
      </c>
      <c r="C10" s="59" t="str">
        <f>偏鄉學校葷食國中!I55</f>
        <v>糙米飯</v>
      </c>
      <c r="D10" s="60" t="str">
        <f>偏鄉學校葷食國中!AG55</f>
        <v xml:space="preserve">米 糙米    </v>
      </c>
      <c r="E10" s="59" t="str">
        <f>偏鄉學校葷食國中!L55</f>
        <v>堅果蔥燒雞</v>
      </c>
      <c r="F10" s="59" t="str">
        <f>偏鄉學校葷食國中!AH55</f>
        <v xml:space="preserve">肉雞 時瓜 腰果 南瓜子 紅蔥頭 </v>
      </c>
      <c r="G10" s="59" t="str">
        <f>偏鄉學校葷食國中!O55</f>
        <v>三杯杏鮑菇</v>
      </c>
      <c r="H10" s="60" t="str">
        <f>偏鄉學校葷食國中!AI55</f>
        <v>四角油豆腐 杏鮑菇 甜椒 九層塔 薑 大蒜</v>
      </c>
      <c r="I10" s="59" t="str">
        <f>偏鄉學校葷食國中!R55</f>
        <v>川耳佐蛋</v>
      </c>
      <c r="J10" s="60" t="str">
        <f>偏鄉學校葷食國中!AJ55</f>
        <v xml:space="preserve">雞蛋 洋蔥 川耳 大蒜  </v>
      </c>
      <c r="K10" s="59" t="str">
        <f>偏鄉學校葷食國中!U55</f>
        <v>時蔬</v>
      </c>
      <c r="L10" s="60" t="str">
        <f>偏鄉學校葷食國中!AK55</f>
        <v xml:space="preserve">蔬菜 大蒜    </v>
      </c>
      <c r="M10" s="59" t="str">
        <f>偏鄉學校葷食國中!X55</f>
        <v>味噌海芽湯</v>
      </c>
      <c r="N10" s="60" t="str">
        <f>偏鄉學校葷食國中!AL55</f>
        <v xml:space="preserve">乾裙帶菜 白蘿蔔 味噌 薑  </v>
      </c>
      <c r="O10" s="59" t="str">
        <f>偏鄉學校葷食國中!AM55</f>
        <v xml:space="preserve">點心     </v>
      </c>
      <c r="P10" s="59" t="str">
        <f>偏鄉學校葷食國中!AN55</f>
        <v xml:space="preserve">     </v>
      </c>
      <c r="Q10" s="61">
        <f>偏鄉學校葷食國中!B55</f>
        <v>5</v>
      </c>
      <c r="R10" s="61">
        <f>偏鄉學校葷食國中!C55</f>
        <v>3.2</v>
      </c>
      <c r="S10" s="61">
        <f>偏鄉學校葷食國中!D55</f>
        <v>2</v>
      </c>
      <c r="T10" s="61">
        <f>偏鄉學校葷食國中!E55</f>
        <v>3</v>
      </c>
      <c r="U10" s="61">
        <f>偏鄉學校葷食國中!F55</f>
        <v>0</v>
      </c>
      <c r="V10" s="61">
        <f>偏鄉學校葷食國中!G55</f>
        <v>0</v>
      </c>
      <c r="W10" s="62">
        <f>偏鄉學校葷食國中!H55</f>
        <v>775</v>
      </c>
    </row>
    <row r="11" spans="1:29" ht="15.75" customHeight="1">
      <c r="A11" s="161">
        <v>45273</v>
      </c>
      <c r="B11" s="58" t="str">
        <f>偏鄉學校葷食國中!A62</f>
        <v>Q3</v>
      </c>
      <c r="C11" s="59" t="str">
        <f>偏鄉學校葷食國中!I62</f>
        <v>刈包特餐</v>
      </c>
      <c r="D11" s="60" t="str">
        <f>偏鄉學校葷食國中!AG62</f>
        <v xml:space="preserve">刈包     </v>
      </c>
      <c r="E11" s="59" t="str">
        <f>偏鄉學校葷食國中!L62</f>
        <v>醬燒肉排</v>
      </c>
      <c r="F11" s="59" t="str">
        <f>偏鄉學校葷食國中!AH62</f>
        <v xml:space="preserve">肉排 大蒜    </v>
      </c>
      <c r="G11" s="59" t="str">
        <f>偏鄉學校葷食國中!O62</f>
        <v>黑輪炒時蔬</v>
      </c>
      <c r="H11" s="60" t="str">
        <f>偏鄉學校葷食國中!AI62</f>
        <v xml:space="preserve">黑輪 時蔬 胡蘿蔔 大蒜  </v>
      </c>
      <c r="I11" s="59" t="str">
        <f>偏鄉學校葷食國中!R62</f>
        <v>酸菜麵腸</v>
      </c>
      <c r="J11" s="60" t="str">
        <f>偏鄉學校葷食國中!AJ62</f>
        <v xml:space="preserve">麵腸 酸菜 大蒜   </v>
      </c>
      <c r="K11" s="59" t="str">
        <f>偏鄉學校葷食國中!U62</f>
        <v>時蔬</v>
      </c>
      <c r="L11" s="60" t="str">
        <f>偏鄉學校葷食國中!AK62</f>
        <v xml:space="preserve">蔬菜 大蒜    </v>
      </c>
      <c r="M11" s="59" t="str">
        <f>偏鄉學校葷食國中!X62</f>
        <v>芋頭瘦肉糙米粥</v>
      </c>
      <c r="N11" s="60" t="str">
        <f>偏鄉學校葷食國中!AL62</f>
        <v>豬絞肉 糙米 冷凍芋頭塊 時蔬 乾香菇 雞蛋</v>
      </c>
      <c r="O11" s="59" t="str">
        <f>偏鄉學校葷食國中!AM62</f>
        <v xml:space="preserve">點心     </v>
      </c>
      <c r="P11" s="59" t="str">
        <f>偏鄉學校葷食國中!AN62</f>
        <v xml:space="preserve">     </v>
      </c>
      <c r="Q11" s="61">
        <f>偏鄉學校葷食國中!B62</f>
        <v>4.4000000000000004</v>
      </c>
      <c r="R11" s="61">
        <f>偏鄉學校葷食國中!C62</f>
        <v>3.4</v>
      </c>
      <c r="S11" s="61">
        <f>偏鄉學校葷食國中!D62</f>
        <v>2</v>
      </c>
      <c r="T11" s="61">
        <f>偏鄉學校葷食國中!E62</f>
        <v>3</v>
      </c>
      <c r="U11" s="61">
        <f>偏鄉學校葷食國中!F62</f>
        <v>0</v>
      </c>
      <c r="V11" s="61">
        <f>偏鄉學校葷食國中!G62</f>
        <v>0</v>
      </c>
      <c r="W11" s="62">
        <f>偏鄉學校葷食國中!H62</f>
        <v>748</v>
      </c>
    </row>
    <row r="12" spans="1:29" ht="15.75" customHeight="1">
      <c r="A12" s="161">
        <v>45274</v>
      </c>
      <c r="B12" s="58" t="str">
        <f>偏鄉學校葷食國中!A69</f>
        <v>Q4</v>
      </c>
      <c r="C12" s="59" t="str">
        <f>偏鄉學校葷食國中!I69</f>
        <v>糙米飯</v>
      </c>
      <c r="D12" s="60" t="str">
        <f>偏鄉學校葷食國中!AG69</f>
        <v xml:space="preserve">米 糙米    </v>
      </c>
      <c r="E12" s="59" t="str">
        <f>偏鄉學校葷食國中!L69</f>
        <v>麻油蔬菜魚丁</v>
      </c>
      <c r="F12" s="59" t="str">
        <f>偏鄉學校葷食國中!AH69</f>
        <v>鮮魚丁 泡魷魚 甘藍 枸杞 薑 麻油</v>
      </c>
      <c r="G12" s="59" t="str">
        <f>偏鄉學校葷食國中!O69</f>
        <v>螞蟻上樹</v>
      </c>
      <c r="H12" s="60" t="str">
        <f>偏鄉學校葷食國中!AI69</f>
        <v xml:space="preserve">冬粉 豬絞肉 時蔬 胡蘿蔔 乾木耳 </v>
      </c>
      <c r="I12" s="59" t="str">
        <f>偏鄉學校葷食國中!R69</f>
        <v>肉絲花椰</v>
      </c>
      <c r="J12" s="60" t="str">
        <f>偏鄉學校葷食國中!AJ69</f>
        <v xml:space="preserve">冷凍花椰菜 豬後腿肉 大蒜   </v>
      </c>
      <c r="K12" s="59" t="str">
        <f>偏鄉學校葷食國中!U69</f>
        <v>時蔬</v>
      </c>
      <c r="L12" s="60" t="str">
        <f>偏鄉學校葷食國中!AK69</f>
        <v xml:space="preserve">蔬菜 大蒜    </v>
      </c>
      <c r="M12" s="59" t="str">
        <f>偏鄉學校葷食國中!X69</f>
        <v>冬瓜粉圓奶</v>
      </c>
      <c r="N12" s="60" t="str">
        <f>偏鄉學校葷食國中!AL69</f>
        <v xml:space="preserve">冬瓜糖磚 粉圓 紅砂糖 全脂奶粉  </v>
      </c>
      <c r="O12" s="59" t="str">
        <f>偏鄉學校葷食國中!AM69</f>
        <v xml:space="preserve">點心     </v>
      </c>
      <c r="P12" s="59" t="str">
        <f>偏鄉學校葷食國中!AN69</f>
        <v xml:space="preserve">     </v>
      </c>
      <c r="Q12" s="61">
        <f>偏鄉學校葷食國中!B69</f>
        <v>5.5</v>
      </c>
      <c r="R12" s="61">
        <f>偏鄉學校葷食國中!C69</f>
        <v>2.2000000000000002</v>
      </c>
      <c r="S12" s="61">
        <f>偏鄉學校葷食國中!D69</f>
        <v>2</v>
      </c>
      <c r="T12" s="61">
        <f>偏鄉學校葷食國中!E69</f>
        <v>3</v>
      </c>
      <c r="U12" s="61">
        <f>偏鄉學校葷食國中!F69</f>
        <v>0</v>
      </c>
      <c r="V12" s="61">
        <f>偏鄉學校葷食國中!G69</f>
        <v>0</v>
      </c>
      <c r="W12" s="62">
        <f>偏鄉學校葷食國中!H69</f>
        <v>735</v>
      </c>
    </row>
    <row r="13" spans="1:29" ht="15.75" customHeight="1">
      <c r="A13" s="161">
        <v>45275</v>
      </c>
      <c r="B13" s="58" t="str">
        <f>偏鄉學校葷食國中!A76</f>
        <v>Q5</v>
      </c>
      <c r="C13" s="59" t="str">
        <f>偏鄉學校葷食國中!I76</f>
        <v>小米飯</v>
      </c>
      <c r="D13" s="60" t="str">
        <f>偏鄉學校葷食國中!AG76</f>
        <v xml:space="preserve">米 小米 糙米   </v>
      </c>
      <c r="E13" s="59" t="str">
        <f>偏鄉學校葷食國中!L76</f>
        <v>京醬肉絲</v>
      </c>
      <c r="F13" s="59" t="str">
        <f>偏鄉學校葷食國中!AH76</f>
        <v xml:space="preserve">豬後腿肉 時蔬 胡蘿蔔 甜麵醬 大蒜 </v>
      </c>
      <c r="G13" s="59" t="str">
        <f>偏鄉學校葷食國中!O76</f>
        <v>番茄豆腐</v>
      </c>
      <c r="H13" s="60" t="str">
        <f>偏鄉學校葷食國中!AI76</f>
        <v xml:space="preserve">豆腐 大番茄 青蔥 薑 蕃茄糊 </v>
      </c>
      <c r="I13" s="59" t="str">
        <f>偏鄉學校葷食國中!R76</f>
        <v>沙茶寬粉</v>
      </c>
      <c r="J13" s="60" t="str">
        <f>偏鄉學校葷食國中!AJ76</f>
        <v>寬粉 時蔬 豬絞肉 乾木耳 大蒜 沙茶醬</v>
      </c>
      <c r="K13" s="59" t="str">
        <f>偏鄉學校葷食國中!U76</f>
        <v>時蔬</v>
      </c>
      <c r="L13" s="60" t="str">
        <f>偏鄉學校葷食國中!AK76</f>
        <v xml:space="preserve">蔬菜 大蒜    </v>
      </c>
      <c r="M13" s="59" t="str">
        <f>偏鄉學校葷食國中!X76</f>
        <v>冬瓜湯</v>
      </c>
      <c r="N13" s="60" t="str">
        <f>偏鄉學校葷食國中!AL76</f>
        <v xml:space="preserve">冬瓜 豬大排 薑   </v>
      </c>
      <c r="O13" s="59" t="str">
        <f>偏鄉學校葷食國中!AM76</f>
        <v xml:space="preserve">點心     </v>
      </c>
      <c r="P13" s="59" t="str">
        <f>偏鄉學校葷食國中!AN76</f>
        <v xml:space="preserve">有機豆奶     </v>
      </c>
      <c r="Q13" s="61">
        <f>偏鄉學校葷食國中!B76</f>
        <v>5.9</v>
      </c>
      <c r="R13" s="61">
        <f>偏鄉學校葷食國中!C76</f>
        <v>2.1</v>
      </c>
      <c r="S13" s="61">
        <f>偏鄉學校葷食國中!D76</f>
        <v>2.1</v>
      </c>
      <c r="T13" s="61">
        <f>偏鄉學校葷食國中!E76</f>
        <v>3</v>
      </c>
      <c r="U13" s="61">
        <f>偏鄉學校葷食國中!F76</f>
        <v>0</v>
      </c>
      <c r="V13" s="61">
        <f>偏鄉學校葷食國中!G76</f>
        <v>0</v>
      </c>
      <c r="W13" s="62">
        <f>偏鄉學校葷食國中!H76</f>
        <v>758</v>
      </c>
    </row>
    <row r="14" spans="1:29" ht="15.75" customHeight="1">
      <c r="A14" s="161">
        <v>45278</v>
      </c>
      <c r="B14" s="58" t="str">
        <f>偏鄉學校葷食國中!A83</f>
        <v>R1</v>
      </c>
      <c r="C14" s="59" t="str">
        <f>偏鄉學校葷食國中!I83</f>
        <v>白米飯</v>
      </c>
      <c r="D14" s="60" t="str">
        <f>偏鄉學校葷食國中!AG83</f>
        <v xml:space="preserve">米     </v>
      </c>
      <c r="E14" s="59" t="str">
        <f>偏鄉學校葷食國中!L83</f>
        <v>醬醋滷肉</v>
      </c>
      <c r="F14" s="59" t="str">
        <f>偏鄉學校葷食國中!AH83</f>
        <v>豬後腿肉 白蘿蔔 胡蘿蔔 大蒜 月桂葉 滷包</v>
      </c>
      <c r="G14" s="59" t="str">
        <f>偏鄉學校葷食國中!O83</f>
        <v>培根玉菜</v>
      </c>
      <c r="H14" s="60" t="str">
        <f>偏鄉學校葷食國中!AI83</f>
        <v xml:space="preserve">培根 甘藍 大蒜   </v>
      </c>
      <c r="I14" s="59" t="str">
        <f>偏鄉學校葷食國中!R83</f>
        <v>玉米三色</v>
      </c>
      <c r="J14" s="60" t="str">
        <f>偏鄉學校葷食國中!AJ83</f>
        <v xml:space="preserve">冷凍毛豆仁 冷凍玉米粒 馬鈴薯 胡蘿蔔 大蒜 </v>
      </c>
      <c r="K14" s="59" t="str">
        <f>偏鄉學校葷食國中!U83</f>
        <v>時蔬</v>
      </c>
      <c r="L14" s="60" t="str">
        <f>偏鄉學校葷食國中!AK83</f>
        <v xml:space="preserve">蔬菜 大蒜    </v>
      </c>
      <c r="M14" s="59" t="str">
        <f>偏鄉學校葷食國中!X83</f>
        <v>鮮菇紫菜湯</v>
      </c>
      <c r="N14" s="60" t="str">
        <f>偏鄉學校葷食國中!AL83</f>
        <v xml:space="preserve">紫菜 秀珍菇 豬大排 薑 柴魚片 </v>
      </c>
      <c r="O14" s="59" t="str">
        <f>偏鄉學校葷食國中!AM83</f>
        <v xml:space="preserve">點心     </v>
      </c>
      <c r="P14" s="59" t="str">
        <f>偏鄉學校葷食國中!AN83</f>
        <v xml:space="preserve">     </v>
      </c>
      <c r="Q14" s="61">
        <f>偏鄉學校葷食國中!B83</f>
        <v>5.2</v>
      </c>
      <c r="R14" s="61">
        <f>偏鄉學校葷食國中!C83</f>
        <v>2.2000000000000002</v>
      </c>
      <c r="S14" s="61">
        <f>偏鄉學校葷食國中!D83</f>
        <v>1.9</v>
      </c>
      <c r="T14" s="61">
        <f>偏鄉學校葷食國中!E83</f>
        <v>3</v>
      </c>
      <c r="U14" s="61">
        <f>偏鄉學校葷食國中!F83</f>
        <v>0</v>
      </c>
      <c r="V14" s="61">
        <f>偏鄉學校葷食國中!G83</f>
        <v>0</v>
      </c>
      <c r="W14" s="62">
        <f>偏鄉學校葷食國中!H83</f>
        <v>712</v>
      </c>
    </row>
    <row r="15" spans="1:29" ht="15.75" customHeight="1">
      <c r="A15" s="161">
        <v>45279</v>
      </c>
      <c r="B15" s="58" t="str">
        <f>偏鄉學校葷食國中!A90</f>
        <v>R2</v>
      </c>
      <c r="C15" s="59" t="str">
        <f>偏鄉學校葷食國中!I90</f>
        <v>糙米飯</v>
      </c>
      <c r="D15" s="60" t="str">
        <f>偏鄉學校葷食國中!AG90</f>
        <v xml:space="preserve">米 糙米    </v>
      </c>
      <c r="E15" s="59" t="str">
        <f>偏鄉學校葷食國中!L90</f>
        <v>炸鹹酥雞</v>
      </c>
      <c r="F15" s="59" t="str">
        <f>偏鄉學校葷食國中!AH90</f>
        <v xml:space="preserve">鹹酥雞丁 芋頭 甘薯條 大蒜 九層塔 </v>
      </c>
      <c r="G15" s="59" t="str">
        <f>偏鄉學校葷食國中!O90</f>
        <v>鮮燴時蔬</v>
      </c>
      <c r="H15" s="60" t="str">
        <f>偏鄉學校葷食國中!AI90</f>
        <v>冷凍玉米筍 鵪鶉蛋 冷凍菜豆(莢) 金針菇 大蒜 沙茶醬</v>
      </c>
      <c r="I15" s="59" t="str">
        <f>偏鄉學校葷食國中!R90</f>
        <v>豆包瓜粒</v>
      </c>
      <c r="J15" s="60" t="str">
        <f>偏鄉學校葷食國中!AJ90</f>
        <v xml:space="preserve">豆包 冬瓜 胡蘿蔔 大蒜  </v>
      </c>
      <c r="K15" s="59" t="str">
        <f>偏鄉學校葷食國中!U90</f>
        <v>時蔬</v>
      </c>
      <c r="L15" s="60" t="str">
        <f>偏鄉學校葷食國中!AK90</f>
        <v xml:space="preserve">蔬菜 大蒜    </v>
      </c>
      <c r="M15" s="59" t="str">
        <f>偏鄉學校葷食國中!X90</f>
        <v>時蔬湯</v>
      </c>
      <c r="N15" s="60" t="str">
        <f>偏鄉學校葷食國中!AL90</f>
        <v xml:space="preserve">時蔬 豬大排 薑   </v>
      </c>
      <c r="O15" s="59" t="str">
        <f>偏鄉學校葷食國中!AM90</f>
        <v xml:space="preserve">點心     </v>
      </c>
      <c r="P15" s="59" t="str">
        <f>偏鄉學校葷食國中!AN90</f>
        <v xml:space="preserve">     </v>
      </c>
      <c r="Q15" s="61">
        <f>偏鄉學校葷食國中!B90</f>
        <v>5.4</v>
      </c>
      <c r="R15" s="61">
        <f>偏鄉學校葷食國中!C90</f>
        <v>2.2000000000000002</v>
      </c>
      <c r="S15" s="61">
        <f>偏鄉學校葷食國中!D90</f>
        <v>2.5</v>
      </c>
      <c r="T15" s="61">
        <f>偏鄉學校葷食國中!E90</f>
        <v>3</v>
      </c>
      <c r="U15" s="61">
        <f>偏鄉學校葷食國中!F90</f>
        <v>0</v>
      </c>
      <c r="V15" s="61">
        <f>偏鄉學校葷食國中!G90</f>
        <v>0</v>
      </c>
      <c r="W15" s="62">
        <f>偏鄉學校葷食國中!H90</f>
        <v>741</v>
      </c>
    </row>
    <row r="16" spans="1:29" ht="15.75" customHeight="1">
      <c r="A16" s="161">
        <v>45280</v>
      </c>
      <c r="B16" s="58" t="str">
        <f>偏鄉學校葷食國中!A97</f>
        <v>R3</v>
      </c>
      <c r="C16" s="59" t="str">
        <f>偏鄉學校葷食國中!I97</f>
        <v>拌麵特餐</v>
      </c>
      <c r="D16" s="60" t="str">
        <f>偏鄉學校葷食國中!AG97</f>
        <v xml:space="preserve">麵條     </v>
      </c>
      <c r="E16" s="59" t="str">
        <f>偏鄉學校葷食國中!L97</f>
        <v>醬燒雞翅</v>
      </c>
      <c r="F16" s="59" t="str">
        <f>偏鄉學校葷食國中!AH97</f>
        <v xml:space="preserve">三節翅     </v>
      </c>
      <c r="G16" s="59" t="str">
        <f>偏鄉學校葷食國中!O97</f>
        <v>拌麵配料</v>
      </c>
      <c r="H16" s="60" t="str">
        <f>偏鄉學校葷食國中!AI97</f>
        <v xml:space="preserve">豬後腿肉 甘藍 洋蔥 胡蘿蔔 紅蔥頭 </v>
      </c>
      <c r="I16" s="59" t="str">
        <f>偏鄉學校葷食國中!R97</f>
        <v>蜜汁豆干</v>
      </c>
      <c r="J16" s="60" t="str">
        <f>偏鄉學校葷食國中!AJ97</f>
        <v xml:space="preserve">豆干 芝麻(熟)    </v>
      </c>
      <c r="K16" s="59" t="str">
        <f>偏鄉學校葷食國中!U97</f>
        <v>時蔬</v>
      </c>
      <c r="L16" s="60" t="str">
        <f>偏鄉學校葷食國中!AK97</f>
        <v xml:space="preserve">蔬菜 大蒜    </v>
      </c>
      <c r="M16" s="59" t="str">
        <f>偏鄉學校葷食國中!X97</f>
        <v>肉羹湯</v>
      </c>
      <c r="N16" s="60" t="str">
        <f>偏鄉學校葷食國中!AL97</f>
        <v>雞蛋 脆筍 時蔬 肉羹 乾木耳 沙茶醬</v>
      </c>
      <c r="O16" s="59" t="str">
        <f>偏鄉學校葷食國中!AM97</f>
        <v xml:space="preserve">點心     </v>
      </c>
      <c r="P16" s="59" t="str">
        <f>偏鄉學校葷食國中!AN97</f>
        <v xml:space="preserve">     </v>
      </c>
      <c r="Q16" s="61">
        <f>偏鄉學校葷食國中!B97</f>
        <v>5</v>
      </c>
      <c r="R16" s="61">
        <f>偏鄉學校葷食國中!C97</f>
        <v>2.8</v>
      </c>
      <c r="S16" s="61">
        <f>偏鄉學校葷食國中!D97</f>
        <v>2</v>
      </c>
      <c r="T16" s="61">
        <f>偏鄉學校葷食國中!E97</f>
        <v>3</v>
      </c>
      <c r="U16" s="61">
        <f>偏鄉學校葷食國中!F97</f>
        <v>0</v>
      </c>
      <c r="V16" s="61">
        <f>偏鄉學校葷食國中!G97</f>
        <v>0</v>
      </c>
      <c r="W16" s="62">
        <f>偏鄉學校葷食國中!H97</f>
        <v>745</v>
      </c>
    </row>
    <row r="17" spans="1:25" ht="15.75" customHeight="1">
      <c r="A17" s="161">
        <v>45281</v>
      </c>
      <c r="B17" s="58" t="str">
        <f>偏鄉學校葷食國中!A104</f>
        <v>R4</v>
      </c>
      <c r="C17" s="59" t="str">
        <f>偏鄉學校葷食國中!I104</f>
        <v>糙米飯</v>
      </c>
      <c r="D17" s="60" t="str">
        <f>偏鄉學校葷食國中!AG104</f>
        <v xml:space="preserve">米 糙米    </v>
      </c>
      <c r="E17" s="59" t="str">
        <f>偏鄉學校葷食國中!L104</f>
        <v>咖哩雞</v>
      </c>
      <c r="F17" s="59" t="str">
        <f>偏鄉學校葷食國中!AH104</f>
        <v xml:space="preserve">肉雞 馬鈴薯 洋蔥 胡蘿蔔 咖哩粉 </v>
      </c>
      <c r="G17" s="59" t="str">
        <f>偏鄉學校葷食國中!O104</f>
        <v>火腿玉菜</v>
      </c>
      <c r="H17" s="60" t="str">
        <f>偏鄉學校葷食國中!AI104</f>
        <v xml:space="preserve">甘藍 切片火腿(豬肉) 大蒜   </v>
      </c>
      <c r="I17" s="59" t="str">
        <f>偏鄉學校葷食國中!R104</f>
        <v>筍干油腐</v>
      </c>
      <c r="J17" s="60" t="str">
        <f>偏鄉學校葷食國中!AJ104</f>
        <v xml:space="preserve">麻竹筍干 四角油豆腐 大蒜   </v>
      </c>
      <c r="K17" s="59" t="str">
        <f>偏鄉學校葷食國中!U104</f>
        <v>時蔬</v>
      </c>
      <c r="L17" s="60" t="str">
        <f>偏鄉學校葷食國中!AK104</f>
        <v xml:space="preserve">蔬菜 大蒜    </v>
      </c>
      <c r="M17" s="59" t="str">
        <f>偏鄉學校葷食國中!X104</f>
        <v>紅豆湯圓</v>
      </c>
      <c r="N17" s="60" t="str">
        <f>偏鄉學校葷食國中!AL104</f>
        <v xml:space="preserve">紅白湯圓 紅豆 紅砂糖   </v>
      </c>
      <c r="O17" s="59" t="str">
        <f>偏鄉學校葷食國中!AM104</f>
        <v xml:space="preserve">點心     </v>
      </c>
      <c r="P17" s="59" t="str">
        <f>偏鄉學校葷食國中!AN104</f>
        <v xml:space="preserve">     </v>
      </c>
      <c r="Q17" s="61">
        <f>偏鄉學校葷食國中!B104</f>
        <v>5.9</v>
      </c>
      <c r="R17" s="61">
        <f>偏鄉學校葷食國中!C104</f>
        <v>2.4</v>
      </c>
      <c r="S17" s="61">
        <f>偏鄉學校葷食國中!D104</f>
        <v>2</v>
      </c>
      <c r="T17" s="61">
        <f>偏鄉學校葷食國中!E104</f>
        <v>3</v>
      </c>
      <c r="U17" s="61">
        <f>偏鄉學校葷食國中!F104</f>
        <v>0</v>
      </c>
      <c r="V17" s="61">
        <f>偏鄉學校葷食國中!G104</f>
        <v>0</v>
      </c>
      <c r="W17" s="62">
        <f>偏鄉學校葷食國中!H104</f>
        <v>778</v>
      </c>
    </row>
    <row r="18" spans="1:25" ht="15.75" customHeight="1">
      <c r="A18" s="161">
        <v>45282</v>
      </c>
      <c r="B18" s="58" t="str">
        <f>偏鄉學校葷食國中!A111</f>
        <v>R5</v>
      </c>
      <c r="C18" s="59" t="str">
        <f>偏鄉學校葷食國中!I111</f>
        <v>燕麥飯</v>
      </c>
      <c r="D18" s="60" t="str">
        <f>偏鄉學校葷食國中!AG111</f>
        <v xml:space="preserve">米 燕麥 糙米   </v>
      </c>
      <c r="E18" s="59" t="str">
        <f>偏鄉學校葷食國中!L111</f>
        <v>彩椒肉片</v>
      </c>
      <c r="F18" s="59" t="str">
        <f>偏鄉學校葷食國中!AH111</f>
        <v xml:space="preserve">豬後腿肉 甜椒 洋蔥 大蒜 味噌 </v>
      </c>
      <c r="G18" s="59" t="str">
        <f>偏鄉學校葷食國中!O111</f>
        <v>肉絲花椰</v>
      </c>
      <c r="H18" s="60" t="str">
        <f>偏鄉學校葷食國中!AI111</f>
        <v xml:space="preserve">冷凍花椰菜 豬後腿肉 大蒜   </v>
      </c>
      <c r="I18" s="59" t="str">
        <f>偏鄉學校葷食國中!R111</f>
        <v>蔬香冬粉</v>
      </c>
      <c r="J18" s="60" t="str">
        <f>偏鄉學校葷食國中!AJ111</f>
        <v>冬粉 時蔬 金針菇 乾木耳 大蒜 沙茶醬</v>
      </c>
      <c r="K18" s="59" t="str">
        <f>偏鄉學校葷食國中!U111</f>
        <v>時蔬</v>
      </c>
      <c r="L18" s="60" t="str">
        <f>偏鄉學校葷食國中!AK111</f>
        <v xml:space="preserve">蔬菜 大蒜    </v>
      </c>
      <c r="M18" s="59" t="str">
        <f>偏鄉學校葷食國中!X111</f>
        <v>麻油雞湯</v>
      </c>
      <c r="N18" s="60" t="str">
        <f>偏鄉學校葷食國中!AL111</f>
        <v xml:space="preserve">肉雞 白蘿蔔 薑 麻油  </v>
      </c>
      <c r="O18" s="59" t="str">
        <f>偏鄉學校葷食國中!AM111</f>
        <v xml:space="preserve">點心     </v>
      </c>
      <c r="P18" s="59" t="str">
        <f>偏鄉學校葷食國中!AN111</f>
        <v xml:space="preserve">有機豆奶     </v>
      </c>
      <c r="Q18" s="61">
        <f>偏鄉學校葷食國中!B111</f>
        <v>5.5</v>
      </c>
      <c r="R18" s="61">
        <f>偏鄉學校葷食國中!C111</f>
        <v>2</v>
      </c>
      <c r="S18" s="61">
        <f>偏鄉學校葷食國中!D111</f>
        <v>2.1</v>
      </c>
      <c r="T18" s="61">
        <f>偏鄉學校葷食國中!E111</f>
        <v>3</v>
      </c>
      <c r="U18" s="61">
        <f>偏鄉學校葷食國中!F111</f>
        <v>0</v>
      </c>
      <c r="V18" s="61">
        <f>偏鄉學校葷食國中!G111</f>
        <v>0</v>
      </c>
      <c r="W18" s="62">
        <f>偏鄉學校葷食國中!H111</f>
        <v>723</v>
      </c>
    </row>
    <row r="19" spans="1:25" ht="15.75" customHeight="1">
      <c r="A19" s="161">
        <v>45285</v>
      </c>
      <c r="B19" s="58" t="str">
        <f>偏鄉學校葷食國中!A118</f>
        <v>S1</v>
      </c>
      <c r="C19" s="59" t="str">
        <f>偏鄉學校葷食國中!I118</f>
        <v>白米飯</v>
      </c>
      <c r="D19" s="60" t="str">
        <f>偏鄉學校葷食國中!AG118</f>
        <v xml:space="preserve">米     </v>
      </c>
      <c r="E19" s="59" t="str">
        <f>偏鄉學校葷食國中!L118</f>
        <v>鹹豬肉片</v>
      </c>
      <c r="F19" s="59" t="str">
        <f>偏鄉學校葷食國中!AH118</f>
        <v xml:space="preserve">豬後腿肉 時蔬 胡蘿蔔 大蒜  </v>
      </c>
      <c r="G19" s="59" t="str">
        <f>偏鄉學校葷食國中!O118</f>
        <v>韭菜干丁</v>
      </c>
      <c r="H19" s="60" t="str">
        <f>偏鄉學校葷食國中!AI118</f>
        <v>豬絞肉 豆干 韮菜 甜椒 大蒜 蝦皮</v>
      </c>
      <c r="I19" s="59" t="str">
        <f>偏鄉學校葷食國中!R118</f>
        <v>蔬菜佃煮</v>
      </c>
      <c r="J19" s="60" t="str">
        <f>偏鄉學校葷食國中!AJ118</f>
        <v>四角油豆腐 白蘿蔔 甜玉米 胡蘿蔔 味醂 柴魚片</v>
      </c>
      <c r="K19" s="59" t="str">
        <f>偏鄉學校葷食國中!U118</f>
        <v>時蔬</v>
      </c>
      <c r="L19" s="60" t="str">
        <f>偏鄉學校葷食國中!AK118</f>
        <v xml:space="preserve">蔬菜 大蒜    </v>
      </c>
      <c r="M19" s="59" t="str">
        <f>偏鄉學校葷食國中!X118</f>
        <v>時蔬雞湯</v>
      </c>
      <c r="N19" s="60" t="str">
        <f>偏鄉學校葷食國中!AL118</f>
        <v xml:space="preserve">時蔬 肉雞 薑   </v>
      </c>
      <c r="O19" s="59" t="str">
        <f>偏鄉學校葷食國中!AM118</f>
        <v xml:space="preserve">點心     </v>
      </c>
      <c r="P19" s="59" t="str">
        <f>偏鄉學校葷食國中!AN118</f>
        <v xml:space="preserve">     </v>
      </c>
      <c r="Q19" s="61">
        <f>偏鄉學校葷食國中!B118</f>
        <v>5.2</v>
      </c>
      <c r="R19" s="61">
        <f>偏鄉學校葷食國中!C118</f>
        <v>3.5</v>
      </c>
      <c r="S19" s="61">
        <f>偏鄉學校葷食國中!D118</f>
        <v>1.9</v>
      </c>
      <c r="T19" s="61">
        <f>偏鄉學校葷食國中!E118</f>
        <v>3</v>
      </c>
      <c r="U19" s="61">
        <f>偏鄉學校葷食國中!F118</f>
        <v>0</v>
      </c>
      <c r="V19" s="61">
        <f>偏鄉學校葷食國中!G118</f>
        <v>0</v>
      </c>
      <c r="W19" s="62">
        <f>偏鄉學校葷食國中!H118</f>
        <v>809</v>
      </c>
    </row>
    <row r="20" spans="1:25" ht="15.75" customHeight="1">
      <c r="A20" s="161">
        <v>45286</v>
      </c>
      <c r="B20" s="58" t="str">
        <f>偏鄉學校葷食國中!A125</f>
        <v>S2</v>
      </c>
      <c r="C20" s="59" t="str">
        <f>偏鄉學校葷食國中!I125</f>
        <v>糙米飯</v>
      </c>
      <c r="D20" s="60" t="str">
        <f>偏鄉學校葷食國中!AG125</f>
        <v xml:space="preserve">米 糙米    </v>
      </c>
      <c r="E20" s="59" t="str">
        <f>偏鄉學校葷食國中!L125</f>
        <v>台式蔥油雞</v>
      </c>
      <c r="F20" s="59" t="str">
        <f>偏鄉學校葷食國中!AH125</f>
        <v xml:space="preserve">肉雞 洋蔥 胡蘿蔔 青蔥 紅蔥頭 </v>
      </c>
      <c r="G20" s="59" t="str">
        <f>偏鄉學校葷食國中!O125</f>
        <v>塔香海茸</v>
      </c>
      <c r="H20" s="60" t="str">
        <f>偏鄉學校葷食國中!AI125</f>
        <v xml:space="preserve">海帶茸 豬後腿肉 九層塔 大蒜  </v>
      </c>
      <c r="I20" s="59" t="str">
        <f>偏鄉學校葷食國中!R125</f>
        <v>番茄炒蛋</v>
      </c>
      <c r="J20" s="60" t="str">
        <f>偏鄉學校葷食國中!AJ125</f>
        <v xml:space="preserve">雞蛋 大番茄 大蒜   </v>
      </c>
      <c r="K20" s="59" t="str">
        <f>偏鄉學校葷食國中!U125</f>
        <v>時蔬</v>
      </c>
      <c r="L20" s="60" t="str">
        <f>偏鄉學校葷食國中!AK125</f>
        <v xml:space="preserve">蔬菜 大蒜    </v>
      </c>
      <c r="M20" s="59" t="str">
        <f>偏鄉學校葷食國中!X125</f>
        <v>紫菜魚丸湯</v>
      </c>
      <c r="N20" s="60" t="str">
        <f>偏鄉學校葷食國中!AL125</f>
        <v xml:space="preserve">紫菜 魚丸 薑   </v>
      </c>
      <c r="O20" s="59" t="str">
        <f>偏鄉學校葷食國中!AM125</f>
        <v xml:space="preserve">點心     </v>
      </c>
      <c r="P20" s="59" t="str">
        <f>偏鄉學校葷食國中!AN125</f>
        <v xml:space="preserve">     </v>
      </c>
      <c r="Q20" s="61">
        <f>偏鄉學校葷食國中!B125</f>
        <v>5</v>
      </c>
      <c r="R20" s="61">
        <f>偏鄉學校葷食國中!C125</f>
        <v>3.6</v>
      </c>
      <c r="S20" s="61">
        <f>偏鄉學校葷食國中!D125</f>
        <v>1.9</v>
      </c>
      <c r="T20" s="61">
        <f>偏鄉學校葷食國中!E125</f>
        <v>3</v>
      </c>
      <c r="U20" s="61">
        <f>偏鄉學校葷食國中!F125</f>
        <v>0</v>
      </c>
      <c r="V20" s="61">
        <f>偏鄉學校葷食國中!G125</f>
        <v>0</v>
      </c>
      <c r="W20" s="62">
        <f>偏鄉學校葷食國中!H125</f>
        <v>803</v>
      </c>
    </row>
    <row r="21" spans="1:25" ht="15.75" customHeight="1">
      <c r="A21" s="161">
        <v>45287</v>
      </c>
      <c r="B21" s="58" t="str">
        <f>偏鄉學校葷食國中!A132</f>
        <v>S3</v>
      </c>
      <c r="C21" s="59" t="str">
        <f>偏鄉學校葷食國中!I132</f>
        <v>漢堡特餐</v>
      </c>
      <c r="D21" s="60" t="str">
        <f>偏鄉學校葷食國中!AG132</f>
        <v xml:space="preserve">漢堡     </v>
      </c>
      <c r="E21" s="59" t="str">
        <f>偏鄉學校葷食國中!L132</f>
        <v>香酥肉排(雞)</v>
      </c>
      <c r="F21" s="59" t="str">
        <f>偏鄉學校葷食國中!AH132</f>
        <v xml:space="preserve">香酥肉排(雞)     </v>
      </c>
      <c r="G21" s="59" t="str">
        <f>偏鄉學校葷食國中!O132</f>
        <v>西式配料</v>
      </c>
      <c r="H21" s="60" t="str">
        <f>偏鄉學校葷食國中!AI132</f>
        <v>通心麵(熟) 豬絞肉 冷凍玉米粒 馬鈴薯 大蒜 蕃茄糊</v>
      </c>
      <c r="I21" s="59" t="str">
        <f>偏鄉學校葷食國中!R132</f>
        <v>培根花椰</v>
      </c>
      <c r="J21" s="60" t="str">
        <f>偏鄉學校葷食國中!AJ132</f>
        <v xml:space="preserve">冷凍花椰菜 培根 大蒜   </v>
      </c>
      <c r="K21" s="59" t="str">
        <f>偏鄉學校葷食國中!U132</f>
        <v>時蔬</v>
      </c>
      <c r="L21" s="60" t="str">
        <f>偏鄉學校葷食國中!AK132</f>
        <v xml:space="preserve">蔬菜 大蒜    </v>
      </c>
      <c r="M21" s="59" t="str">
        <f>偏鄉學校葷食國中!X132</f>
        <v>南瓜濃湯</v>
      </c>
      <c r="N21" s="60" t="str">
        <f>偏鄉學校葷食國中!AL132</f>
        <v xml:space="preserve">南瓜 芹菜 胡蘿蔔 玉米濃湯調理包  </v>
      </c>
      <c r="O21" s="59" t="str">
        <f>偏鄉學校葷食國中!AM132</f>
        <v xml:space="preserve">點心     </v>
      </c>
      <c r="P21" s="59" t="str">
        <f>偏鄉學校葷食國中!AN132</f>
        <v xml:space="preserve">     </v>
      </c>
      <c r="Q21" s="61">
        <f>偏鄉學校葷食國中!B132</f>
        <v>4.5</v>
      </c>
      <c r="R21" s="61">
        <f>偏鄉學校葷食國中!C132</f>
        <v>2.1</v>
      </c>
      <c r="S21" s="61">
        <f>偏鄉學校葷食國中!D132</f>
        <v>1.6</v>
      </c>
      <c r="T21" s="61">
        <f>偏鄉學校葷食國中!E132</f>
        <v>3</v>
      </c>
      <c r="U21" s="61">
        <f>偏鄉學校葷食國中!F132</f>
        <v>0</v>
      </c>
      <c r="V21" s="61">
        <f>偏鄉學校葷食國中!G132</f>
        <v>0</v>
      </c>
      <c r="W21" s="62">
        <f>偏鄉學校葷食國中!H132</f>
        <v>648</v>
      </c>
    </row>
    <row r="22" spans="1:25" ht="15.75" customHeight="1">
      <c r="A22" s="161">
        <v>45288</v>
      </c>
      <c r="B22" s="58" t="str">
        <f>偏鄉學校葷食國中!A139</f>
        <v>S4</v>
      </c>
      <c r="C22" s="59" t="str">
        <f>偏鄉學校葷食國中!I139</f>
        <v>糙米飯</v>
      </c>
      <c r="D22" s="60" t="str">
        <f>偏鄉學校葷食國中!AG139</f>
        <v xml:space="preserve">米 糙米    </v>
      </c>
      <c r="E22" s="59" t="str">
        <f>偏鄉學校葷食國中!L139</f>
        <v>三杯雞</v>
      </c>
      <c r="F22" s="59" t="str">
        <f>偏鄉學校葷食國中!AH139</f>
        <v xml:space="preserve">肉雞 洋蔥 杏鮑菇 九層塔 大蒜 </v>
      </c>
      <c r="G22" s="59" t="str">
        <f>偏鄉學校葷食國中!O139</f>
        <v>蛋香時瓜</v>
      </c>
      <c r="H22" s="60" t="str">
        <f>偏鄉學校葷食國中!AI139</f>
        <v xml:space="preserve">雞蛋 時瓜 大蒜   </v>
      </c>
      <c r="I22" s="59" t="str">
        <f>偏鄉學校葷食國中!R139</f>
        <v>螞蟻上樹</v>
      </c>
      <c r="J22" s="60" t="str">
        <f>偏鄉學校葷食國中!AJ139</f>
        <v xml:space="preserve">豬絞肉 冬粉 時蔬 乾木耳 大蒜 </v>
      </c>
      <c r="K22" s="59" t="str">
        <f>偏鄉學校葷食國中!U139</f>
        <v>時蔬</v>
      </c>
      <c r="L22" s="60" t="str">
        <f>偏鄉學校葷食國中!AK139</f>
        <v xml:space="preserve">蔬菜 大蒜    </v>
      </c>
      <c r="M22" s="59" t="str">
        <f>偏鄉學校葷食國中!X139</f>
        <v>紅豆紫米湯</v>
      </c>
      <c r="N22" s="60" t="str">
        <f>偏鄉學校葷食國中!AL139</f>
        <v xml:space="preserve">紅豆 黑糯米 紅砂糖   </v>
      </c>
      <c r="O22" s="59" t="str">
        <f>偏鄉學校葷食國中!AM139</f>
        <v xml:space="preserve">點心     </v>
      </c>
      <c r="P22" s="59" t="str">
        <f>偏鄉學校葷食國中!AN139</f>
        <v xml:space="preserve">     </v>
      </c>
      <c r="Q22" s="61">
        <f>偏鄉學校葷食國中!B139</f>
        <v>6</v>
      </c>
      <c r="R22" s="61">
        <f>偏鄉學校葷食國中!C139</f>
        <v>3</v>
      </c>
      <c r="S22" s="61">
        <f>偏鄉學校葷食國中!D139</f>
        <v>1.9</v>
      </c>
      <c r="T22" s="61">
        <f>偏鄉學校葷食國中!E139</f>
        <v>3</v>
      </c>
      <c r="U22" s="61">
        <f>偏鄉學校葷食國中!F139</f>
        <v>0</v>
      </c>
      <c r="V22" s="61">
        <f>偏鄉學校葷食國中!G139</f>
        <v>0</v>
      </c>
      <c r="W22" s="62">
        <f>偏鄉學校葷食國中!H139</f>
        <v>828</v>
      </c>
    </row>
    <row r="23" spans="1:25" ht="15.75" customHeight="1" thickBot="1">
      <c r="A23" s="162">
        <v>45289</v>
      </c>
      <c r="B23" s="63" t="str">
        <f>偏鄉學校葷食國中!A146</f>
        <v>S5</v>
      </c>
      <c r="C23" s="64" t="str">
        <f>偏鄉學校葷食國中!I146</f>
        <v>紅藜飯</v>
      </c>
      <c r="D23" s="65" t="str">
        <f>偏鄉學校葷食國中!AG146</f>
        <v xml:space="preserve">米 紅藜 糙米   </v>
      </c>
      <c r="E23" s="64" t="str">
        <f>偏鄉學校葷食國中!L146</f>
        <v>豆瓣魚丁</v>
      </c>
      <c r="F23" s="64" t="str">
        <f>偏鄉學校葷食國中!AH146</f>
        <v>鮮魚丁 阿根廷魷 馬鈴薯 胡蘿蔔 大蒜 豆瓣醬</v>
      </c>
      <c r="G23" s="64" t="str">
        <f>偏鄉學校葷食國中!O146</f>
        <v>時瓜貢丸</v>
      </c>
      <c r="H23" s="65" t="str">
        <f>偏鄉學校葷食國中!AI146</f>
        <v xml:space="preserve">貢丸 時瓜 大蒜   </v>
      </c>
      <c r="I23" s="64" t="str">
        <f>偏鄉學校葷食國中!R146</f>
        <v>肉絲玉菜</v>
      </c>
      <c r="J23" s="65" t="str">
        <f>偏鄉學校葷食國中!AJ146</f>
        <v xml:space="preserve">甘藍 豬後腿肉 胡蘿蔔 大蒜  </v>
      </c>
      <c r="K23" s="64" t="str">
        <f>偏鄉學校葷食國中!U146</f>
        <v>時蔬</v>
      </c>
      <c r="L23" s="65" t="str">
        <f>偏鄉學校葷食國中!AK146</f>
        <v xml:space="preserve">蔬菜 大蒜    </v>
      </c>
      <c r="M23" s="64" t="str">
        <f>偏鄉學校葷食國中!X146</f>
        <v>味噌豆腐湯</v>
      </c>
      <c r="N23" s="65" t="str">
        <f>偏鄉學校葷食國中!AL146</f>
        <v xml:space="preserve">豆腐 洋蔥 味噌 柴魚片  </v>
      </c>
      <c r="O23" s="64" t="str">
        <f>偏鄉學校葷食國中!AM146</f>
        <v xml:space="preserve">點心     </v>
      </c>
      <c r="P23" s="64" t="str">
        <f>偏鄉學校葷食國中!AN146</f>
        <v xml:space="preserve">有機豆奶     </v>
      </c>
      <c r="Q23" s="66">
        <f>偏鄉學校葷食國中!B146</f>
        <v>5.3</v>
      </c>
      <c r="R23" s="66">
        <f>偏鄉學校葷食國中!C146</f>
        <v>3.5</v>
      </c>
      <c r="S23" s="66">
        <f>偏鄉學校葷食國中!D146</f>
        <v>2.1</v>
      </c>
      <c r="T23" s="66">
        <f>偏鄉學校葷食國中!E146</f>
        <v>3</v>
      </c>
      <c r="U23" s="66">
        <f>偏鄉學校葷食國中!F146</f>
        <v>0</v>
      </c>
      <c r="V23" s="66">
        <f>偏鄉學校葷食國中!G146</f>
        <v>0</v>
      </c>
      <c r="W23" s="67">
        <f>偏鄉學校葷食國中!H146</f>
        <v>821</v>
      </c>
    </row>
    <row r="24" spans="1:25" ht="15.75" customHeight="1">
      <c r="B24" s="56"/>
      <c r="C24" s="56"/>
      <c r="D24" s="54"/>
      <c r="E24" s="56"/>
      <c r="F24" s="56"/>
      <c r="G24" s="56"/>
      <c r="H24" s="54"/>
      <c r="I24" s="56"/>
      <c r="J24" s="54"/>
      <c r="K24" s="56"/>
      <c r="L24" s="54"/>
      <c r="M24" s="56"/>
      <c r="N24" s="54"/>
      <c r="O24" s="56"/>
      <c r="P24" s="56"/>
      <c r="Q24" s="27"/>
      <c r="R24" s="27"/>
      <c r="S24" s="27"/>
      <c r="T24" s="27"/>
      <c r="U24" s="27"/>
      <c r="V24" s="27"/>
      <c r="W24" s="57"/>
    </row>
    <row r="25" spans="1:25" ht="15.75" customHeight="1">
      <c r="B25" s="18"/>
      <c r="C25" s="25" t="s">
        <v>108</v>
      </c>
      <c r="M25" s="18"/>
      <c r="N25" s="21"/>
      <c r="O25" s="18"/>
      <c r="P25" s="18"/>
      <c r="Q25" s="1"/>
      <c r="R25" s="1"/>
      <c r="S25" s="1"/>
      <c r="T25" s="1"/>
      <c r="U25" s="1"/>
      <c r="V25" s="1"/>
      <c r="W25" s="22"/>
    </row>
    <row r="26" spans="1:25" ht="15.75" customHeight="1">
      <c r="B26" s="18"/>
      <c r="C26" s="18"/>
      <c r="D26" s="20"/>
      <c r="E26" s="18"/>
      <c r="F26" s="18"/>
      <c r="G26" s="18"/>
      <c r="H26" s="21"/>
      <c r="I26" s="18"/>
      <c r="J26" s="21"/>
      <c r="K26" s="18"/>
      <c r="L26" s="21"/>
      <c r="M26" s="18"/>
      <c r="N26" s="21"/>
      <c r="O26" s="18"/>
      <c r="P26" s="18"/>
      <c r="Q26" s="1"/>
      <c r="R26" s="1"/>
      <c r="S26" s="1"/>
      <c r="T26" s="1"/>
      <c r="U26" s="1"/>
      <c r="V26" s="1"/>
      <c r="W26" s="22"/>
    </row>
    <row r="27" spans="1:25" ht="15.75" customHeight="1">
      <c r="B27" s="18"/>
      <c r="C27" s="18"/>
      <c r="D27" s="20"/>
      <c r="E27" s="18"/>
      <c r="F27" s="18"/>
      <c r="G27" s="18"/>
      <c r="H27" s="21"/>
      <c r="I27" s="18"/>
      <c r="J27" s="21"/>
      <c r="K27" s="18"/>
      <c r="L27" s="21"/>
      <c r="M27" s="18"/>
      <c r="N27" s="21"/>
      <c r="O27" s="18"/>
      <c r="P27" s="18"/>
      <c r="Q27" s="1"/>
      <c r="R27" s="1"/>
      <c r="S27" s="1"/>
      <c r="T27" s="1"/>
      <c r="U27" s="1"/>
      <c r="V27" s="1"/>
      <c r="W27" s="22"/>
      <c r="Y27" s="18"/>
    </row>
    <row r="28" spans="1:25" ht="15.75" customHeight="1">
      <c r="B28" s="18"/>
      <c r="C28" s="18"/>
      <c r="D28" s="20"/>
      <c r="E28" s="18"/>
      <c r="F28" s="18"/>
      <c r="G28" s="18"/>
      <c r="H28" s="21"/>
      <c r="I28" s="18"/>
      <c r="J28" s="21"/>
      <c r="K28" s="18"/>
      <c r="L28" s="21"/>
      <c r="M28" s="18"/>
      <c r="N28" s="21"/>
      <c r="O28" s="18"/>
      <c r="P28" s="18"/>
      <c r="Q28" s="1"/>
      <c r="R28" s="1"/>
      <c r="S28" s="1"/>
      <c r="T28" s="1"/>
      <c r="U28" s="1"/>
      <c r="V28" s="1"/>
      <c r="W28" s="22"/>
      <c r="Y28" s="18"/>
    </row>
    <row r="29" spans="1:25" ht="15.75" customHeight="1">
      <c r="B29" s="18"/>
      <c r="C29" s="18"/>
      <c r="D29" s="20"/>
      <c r="E29" s="18"/>
      <c r="F29" s="18"/>
      <c r="G29" s="18"/>
      <c r="H29" s="21"/>
      <c r="I29" s="18"/>
      <c r="J29" s="21"/>
      <c r="K29" s="18"/>
      <c r="L29" s="21"/>
      <c r="M29" s="18"/>
      <c r="N29" s="21"/>
      <c r="O29" s="18"/>
      <c r="P29" s="18"/>
      <c r="Q29" s="1"/>
      <c r="R29" s="1"/>
      <c r="S29" s="1"/>
      <c r="T29" s="1"/>
      <c r="U29" s="1"/>
      <c r="V29" s="1"/>
      <c r="W29" s="22"/>
      <c r="Y29" s="18"/>
    </row>
    <row r="30" spans="1:25" ht="15.75" customHeight="1">
      <c r="B30" s="18"/>
      <c r="C30" s="18"/>
      <c r="D30" s="20"/>
      <c r="E30" s="18"/>
      <c r="F30" s="18"/>
      <c r="G30" s="18"/>
      <c r="H30" s="21"/>
      <c r="I30" s="18"/>
      <c r="J30" s="21"/>
      <c r="K30" s="18"/>
      <c r="L30" s="21"/>
      <c r="M30" s="18"/>
      <c r="N30" s="21"/>
      <c r="O30" s="18"/>
      <c r="P30" s="18"/>
      <c r="Q30" s="1"/>
      <c r="R30" s="1"/>
      <c r="S30" s="1"/>
      <c r="T30" s="1"/>
      <c r="U30" s="1"/>
      <c r="V30" s="1"/>
      <c r="W30" s="22"/>
      <c r="Y30" s="18"/>
    </row>
    <row r="31" spans="1:25" ht="15.75" customHeight="1">
      <c r="B31" s="18"/>
      <c r="C31" s="18"/>
      <c r="D31" s="20"/>
      <c r="E31" s="18"/>
      <c r="F31" s="18"/>
      <c r="G31" s="18"/>
      <c r="H31" s="21"/>
      <c r="I31" s="18"/>
      <c r="J31" s="21"/>
      <c r="K31" s="18"/>
      <c r="L31" s="21"/>
      <c r="M31" s="18"/>
      <c r="N31" s="21"/>
      <c r="O31" s="18"/>
      <c r="P31" s="18"/>
      <c r="Q31" s="1"/>
      <c r="R31" s="1"/>
      <c r="S31" s="1"/>
      <c r="T31" s="1"/>
      <c r="U31" s="1"/>
      <c r="V31" s="1"/>
      <c r="W31" s="22"/>
      <c r="Y31" s="18"/>
    </row>
    <row r="32" spans="1:25" ht="15.75" customHeight="1">
      <c r="B32" s="18"/>
      <c r="C32" s="18"/>
      <c r="D32" s="20"/>
      <c r="E32" s="18"/>
      <c r="F32" s="18"/>
      <c r="G32" s="18"/>
      <c r="H32" s="21"/>
      <c r="I32" s="18"/>
      <c r="J32" s="21"/>
      <c r="K32" s="18"/>
      <c r="L32" s="21"/>
      <c r="M32" s="18"/>
      <c r="N32" s="21"/>
      <c r="O32" s="18"/>
      <c r="P32" s="18"/>
      <c r="Q32" s="1"/>
      <c r="R32" s="1"/>
      <c r="S32" s="1"/>
      <c r="T32" s="1"/>
      <c r="U32" s="1"/>
      <c r="V32" s="1"/>
      <c r="W32" s="22"/>
      <c r="Y32" s="18"/>
    </row>
    <row r="33" spans="2:25" ht="15.75" customHeight="1">
      <c r="B33" s="18"/>
      <c r="C33" s="18"/>
      <c r="D33" s="20"/>
      <c r="E33" s="18"/>
      <c r="F33" s="18"/>
      <c r="G33" s="18"/>
      <c r="H33" s="21"/>
      <c r="I33" s="18"/>
      <c r="J33" s="21"/>
      <c r="K33" s="18"/>
      <c r="L33" s="21"/>
      <c r="M33" s="18"/>
      <c r="N33" s="21"/>
      <c r="O33" s="18"/>
      <c r="P33" s="18"/>
      <c r="Q33" s="1"/>
      <c r="R33" s="1"/>
      <c r="S33" s="1"/>
      <c r="T33" s="1"/>
      <c r="U33" s="1"/>
      <c r="V33" s="1"/>
      <c r="W33" s="22"/>
      <c r="Y33" s="18"/>
    </row>
    <row r="34" spans="2:25" ht="15.75" customHeight="1">
      <c r="B34" s="18"/>
      <c r="C34" s="18"/>
      <c r="D34" s="20"/>
      <c r="E34" s="18"/>
      <c r="F34" s="18"/>
      <c r="G34" s="18"/>
      <c r="H34" s="21"/>
      <c r="I34" s="18"/>
      <c r="J34" s="21"/>
      <c r="K34" s="18"/>
      <c r="L34" s="21"/>
      <c r="M34" s="18"/>
      <c r="N34" s="21"/>
      <c r="O34" s="18"/>
      <c r="P34" s="18"/>
      <c r="Q34" s="1"/>
      <c r="R34" s="1"/>
      <c r="S34" s="1"/>
      <c r="T34" s="1"/>
      <c r="U34" s="1"/>
      <c r="V34" s="1"/>
      <c r="W34" s="22"/>
      <c r="Y34" s="18"/>
    </row>
    <row r="35" spans="2:25" ht="15.75" customHeight="1">
      <c r="B35" s="18"/>
      <c r="C35" s="18"/>
      <c r="D35" s="20"/>
      <c r="E35" s="18"/>
      <c r="F35" s="18"/>
      <c r="G35" s="18"/>
      <c r="H35" s="21"/>
      <c r="I35" s="18"/>
      <c r="J35" s="21"/>
      <c r="K35" s="18"/>
      <c r="L35" s="21"/>
      <c r="M35" s="18"/>
      <c r="N35" s="21"/>
      <c r="O35" s="18"/>
      <c r="P35" s="18"/>
      <c r="Q35" s="1"/>
      <c r="R35" s="1"/>
      <c r="S35" s="1"/>
      <c r="T35" s="1"/>
      <c r="U35" s="1"/>
      <c r="V35" s="1"/>
      <c r="W35" s="22"/>
      <c r="Y35" s="18"/>
    </row>
    <row r="36" spans="2:25" ht="15.75" customHeight="1">
      <c r="F36" s="23"/>
      <c r="H36" s="23"/>
      <c r="J36" s="23"/>
      <c r="L36" s="23"/>
      <c r="N36" s="23"/>
      <c r="O36" s="24"/>
      <c r="P36" s="24"/>
      <c r="Y36" s="18"/>
    </row>
    <row r="37" spans="2:25" ht="15.75" customHeight="1">
      <c r="F37" s="23"/>
      <c r="H37" s="23"/>
      <c r="J37" s="23"/>
      <c r="L37" s="23"/>
      <c r="N37" s="23"/>
      <c r="O37" s="24"/>
      <c r="P37" s="24"/>
      <c r="Y37" s="18"/>
    </row>
    <row r="38" spans="2:25" ht="15.75" customHeight="1">
      <c r="F38" s="23"/>
      <c r="H38" s="23"/>
      <c r="J38" s="23"/>
      <c r="L38" s="23"/>
      <c r="N38" s="23"/>
      <c r="O38" s="24"/>
      <c r="P38" s="24"/>
      <c r="Y38" s="18"/>
    </row>
    <row r="39" spans="2:25" ht="15.75" customHeight="1">
      <c r="F39" s="23"/>
      <c r="H39" s="23"/>
      <c r="J39" s="23"/>
      <c r="L39" s="23"/>
      <c r="N39" s="23"/>
      <c r="O39" s="24"/>
      <c r="P39" s="24"/>
      <c r="Y39" s="18"/>
    </row>
    <row r="40" spans="2:25" ht="15.75" customHeight="1">
      <c r="F40" s="23"/>
      <c r="H40" s="23"/>
      <c r="J40" s="23"/>
      <c r="L40" s="23"/>
      <c r="N40" s="23"/>
      <c r="O40" s="24"/>
      <c r="P40" s="24"/>
      <c r="Y40" s="18"/>
    </row>
    <row r="41" spans="2:25" ht="15.75" customHeight="1">
      <c r="F41" s="23"/>
      <c r="H41" s="23"/>
      <c r="J41" s="23"/>
      <c r="L41" s="23"/>
      <c r="N41" s="23"/>
      <c r="O41" s="24"/>
      <c r="P41" s="24"/>
      <c r="Y41" s="18"/>
    </row>
    <row r="42" spans="2:25" ht="15.75" customHeight="1">
      <c r="F42" s="23"/>
      <c r="H42" s="23"/>
      <c r="J42" s="23"/>
      <c r="L42" s="23"/>
      <c r="N42" s="23"/>
      <c r="O42" s="24"/>
      <c r="P42" s="24"/>
      <c r="Y42" s="18"/>
    </row>
    <row r="43" spans="2:25" ht="15.75" customHeight="1">
      <c r="F43" s="23"/>
      <c r="H43" s="23"/>
      <c r="J43" s="23"/>
      <c r="L43" s="23"/>
      <c r="N43" s="23"/>
      <c r="O43" s="24"/>
      <c r="P43" s="24"/>
      <c r="Y43" s="18"/>
    </row>
    <row r="44" spans="2:25" ht="15.75" customHeight="1">
      <c r="F44" s="23"/>
      <c r="H44" s="23"/>
      <c r="J44" s="23"/>
      <c r="L44" s="23"/>
      <c r="N44" s="23"/>
      <c r="O44" s="24"/>
      <c r="P44" s="24"/>
      <c r="Y44" s="18"/>
    </row>
    <row r="45" spans="2:25" ht="15.75" customHeight="1">
      <c r="F45" s="23"/>
      <c r="H45" s="23"/>
      <c r="J45" s="23"/>
      <c r="L45" s="23"/>
      <c r="N45" s="23"/>
      <c r="O45" s="24"/>
      <c r="P45" s="24"/>
      <c r="Y45" s="18"/>
    </row>
    <row r="46" spans="2:25" ht="15.75" customHeight="1">
      <c r="F46" s="23"/>
      <c r="H46" s="23"/>
      <c r="J46" s="23"/>
      <c r="L46" s="23"/>
      <c r="N46" s="23"/>
      <c r="O46" s="24"/>
      <c r="P46" s="24"/>
      <c r="Y46" s="18"/>
    </row>
    <row r="47" spans="2:25" ht="15.75" customHeight="1">
      <c r="F47" s="23"/>
      <c r="H47" s="23"/>
      <c r="J47" s="23"/>
      <c r="L47" s="23"/>
      <c r="N47" s="23"/>
      <c r="O47" s="24"/>
      <c r="P47" s="24"/>
      <c r="Y47" s="18"/>
    </row>
    <row r="48" spans="2:25" ht="15.75" customHeight="1">
      <c r="F48" s="23"/>
      <c r="H48" s="23"/>
      <c r="J48" s="23"/>
      <c r="L48" s="23"/>
      <c r="N48" s="23"/>
      <c r="O48" s="24"/>
      <c r="P48" s="24"/>
      <c r="Y48" s="18"/>
    </row>
    <row r="49" spans="6:16" ht="15.75" customHeight="1">
      <c r="F49" s="23"/>
      <c r="H49" s="23"/>
      <c r="J49" s="23"/>
      <c r="L49" s="23"/>
      <c r="N49" s="23"/>
      <c r="O49" s="24"/>
      <c r="P49" s="24"/>
    </row>
    <row r="50" spans="6:16" ht="15.75" customHeight="1">
      <c r="F50" s="23"/>
      <c r="H50" s="23"/>
      <c r="J50" s="23"/>
      <c r="L50" s="23"/>
      <c r="N50" s="23"/>
      <c r="O50" s="24"/>
      <c r="P50" s="24"/>
    </row>
    <row r="51" spans="6:16" ht="15.75" customHeight="1">
      <c r="F51" s="23"/>
      <c r="H51" s="23"/>
      <c r="J51" s="23"/>
      <c r="L51" s="23"/>
      <c r="N51" s="23"/>
      <c r="O51" s="24"/>
      <c r="P51" s="24"/>
    </row>
    <row r="52" spans="6:16" ht="15.75" customHeight="1">
      <c r="F52" s="23"/>
      <c r="H52" s="23"/>
      <c r="J52" s="23"/>
      <c r="L52" s="23"/>
      <c r="N52" s="23"/>
      <c r="O52" s="24"/>
      <c r="P52" s="24"/>
    </row>
    <row r="53" spans="6:16" ht="15.75" customHeight="1">
      <c r="F53" s="23"/>
      <c r="H53" s="23"/>
      <c r="J53" s="23"/>
      <c r="L53" s="23"/>
      <c r="N53" s="23"/>
      <c r="O53" s="24"/>
      <c r="P53" s="24"/>
    </row>
    <row r="54" spans="6:16" ht="15.75" customHeight="1">
      <c r="F54" s="23"/>
      <c r="H54" s="23"/>
      <c r="J54" s="23"/>
      <c r="L54" s="23"/>
      <c r="N54" s="23"/>
      <c r="O54" s="24"/>
      <c r="P54" s="24"/>
    </row>
    <row r="55" spans="6:16" ht="15.75" customHeight="1">
      <c r="F55" s="23"/>
      <c r="H55" s="23"/>
      <c r="J55" s="23"/>
      <c r="L55" s="23"/>
      <c r="N55" s="23"/>
      <c r="O55" s="24"/>
      <c r="P55" s="24"/>
    </row>
    <row r="56" spans="6:16" ht="15.75" customHeight="1">
      <c r="F56" s="23"/>
      <c r="H56" s="23"/>
      <c r="J56" s="23"/>
      <c r="L56" s="23"/>
      <c r="N56" s="23"/>
      <c r="O56" s="24"/>
      <c r="P56" s="24"/>
    </row>
    <row r="57" spans="6:16" ht="15.75" customHeight="1">
      <c r="F57" s="23"/>
      <c r="H57" s="23"/>
      <c r="J57" s="23"/>
      <c r="L57" s="23"/>
      <c r="N57" s="23"/>
      <c r="O57" s="24"/>
      <c r="P57" s="24"/>
    </row>
    <row r="58" spans="6:16" ht="15.75" customHeight="1">
      <c r="F58" s="23"/>
      <c r="H58" s="23"/>
      <c r="J58" s="23"/>
      <c r="L58" s="23"/>
      <c r="N58" s="23"/>
      <c r="O58" s="24"/>
      <c r="P58" s="24"/>
    </row>
    <row r="59" spans="6:16" ht="15.75" customHeight="1">
      <c r="F59" s="23"/>
      <c r="H59" s="23"/>
      <c r="J59" s="23"/>
      <c r="L59" s="23"/>
      <c r="N59" s="23"/>
      <c r="O59" s="24"/>
      <c r="P59" s="24"/>
    </row>
    <row r="60" spans="6:16" ht="15.75" customHeight="1">
      <c r="F60" s="23"/>
      <c r="H60" s="23"/>
      <c r="J60" s="23"/>
      <c r="L60" s="23"/>
      <c r="N60" s="23"/>
      <c r="O60" s="24"/>
      <c r="P60" s="24"/>
    </row>
    <row r="61" spans="6:16" ht="15.75" customHeight="1">
      <c r="F61" s="23"/>
      <c r="H61" s="23"/>
      <c r="J61" s="23"/>
      <c r="L61" s="23"/>
      <c r="N61" s="23"/>
      <c r="O61" s="24"/>
      <c r="P61" s="24"/>
    </row>
    <row r="62" spans="6:16" ht="15.75" customHeight="1">
      <c r="F62" s="23"/>
      <c r="H62" s="23"/>
      <c r="J62" s="23"/>
      <c r="L62" s="23"/>
      <c r="N62" s="23"/>
      <c r="O62" s="24"/>
      <c r="P62" s="24"/>
    </row>
    <row r="63" spans="6:16" ht="15.75" customHeight="1">
      <c r="F63" s="23"/>
      <c r="H63" s="23"/>
      <c r="J63" s="23"/>
      <c r="L63" s="23"/>
      <c r="N63" s="23"/>
      <c r="O63" s="24"/>
      <c r="P63" s="24"/>
    </row>
    <row r="64" spans="6:16" ht="15.75" customHeight="1">
      <c r="F64" s="23"/>
      <c r="H64" s="23"/>
      <c r="J64" s="23"/>
      <c r="L64" s="23"/>
      <c r="N64" s="23"/>
      <c r="O64" s="24"/>
      <c r="P64" s="24"/>
    </row>
    <row r="65" spans="6:16" ht="15.75" customHeight="1">
      <c r="F65" s="23"/>
      <c r="H65" s="23"/>
      <c r="J65" s="23"/>
      <c r="L65" s="23"/>
      <c r="N65" s="23"/>
      <c r="O65" s="24"/>
      <c r="P65" s="24"/>
    </row>
    <row r="66" spans="6:16" ht="15.75" customHeight="1">
      <c r="F66" s="23"/>
      <c r="H66" s="23"/>
      <c r="J66" s="23"/>
      <c r="L66" s="23"/>
      <c r="N66" s="23"/>
      <c r="O66" s="24"/>
      <c r="P66" s="24"/>
    </row>
    <row r="67" spans="6:16" ht="15.75" customHeight="1">
      <c r="F67" s="23"/>
      <c r="H67" s="23"/>
      <c r="J67" s="23"/>
      <c r="L67" s="23"/>
      <c r="N67" s="23"/>
      <c r="O67" s="24"/>
      <c r="P67" s="24"/>
    </row>
    <row r="68" spans="6:16" ht="15.75" customHeight="1">
      <c r="F68" s="23"/>
      <c r="H68" s="23"/>
      <c r="J68" s="23"/>
      <c r="L68" s="23"/>
      <c r="N68" s="23"/>
      <c r="O68" s="24"/>
      <c r="P68" s="24"/>
    </row>
    <row r="69" spans="6:16" ht="15.75" customHeight="1">
      <c r="F69" s="23"/>
      <c r="H69" s="23"/>
      <c r="J69" s="23"/>
      <c r="L69" s="23"/>
      <c r="N69" s="23"/>
      <c r="O69" s="24"/>
      <c r="P69" s="24"/>
    </row>
    <row r="70" spans="6:16" ht="15.75" customHeight="1">
      <c r="F70" s="23"/>
      <c r="H70" s="23"/>
      <c r="J70" s="23"/>
      <c r="L70" s="23"/>
      <c r="N70" s="23"/>
      <c r="O70" s="24"/>
      <c r="P70" s="24"/>
    </row>
    <row r="71" spans="6:16" ht="15.75" customHeight="1">
      <c r="F71" s="23"/>
      <c r="H71" s="23"/>
      <c r="J71" s="23"/>
      <c r="L71" s="23"/>
      <c r="N71" s="23"/>
      <c r="O71" s="24"/>
      <c r="P71" s="24"/>
    </row>
    <row r="72" spans="6:16" ht="15.75" customHeight="1">
      <c r="F72" s="23"/>
      <c r="H72" s="23"/>
      <c r="J72" s="23"/>
      <c r="L72" s="23"/>
      <c r="N72" s="23"/>
      <c r="O72" s="24"/>
      <c r="P72" s="24"/>
    </row>
    <row r="73" spans="6:16" ht="15.75" customHeight="1">
      <c r="F73" s="23"/>
      <c r="H73" s="23"/>
      <c r="J73" s="23"/>
      <c r="L73" s="23"/>
      <c r="N73" s="23"/>
      <c r="O73" s="24"/>
      <c r="P73" s="24"/>
    </row>
    <row r="74" spans="6:16" ht="15.75" customHeight="1">
      <c r="F74" s="23"/>
      <c r="H74" s="23"/>
      <c r="J74" s="23"/>
      <c r="L74" s="23"/>
      <c r="N74" s="23"/>
      <c r="O74" s="24"/>
      <c r="P74" s="24"/>
    </row>
    <row r="75" spans="6:16" ht="15.75" customHeight="1">
      <c r="F75" s="23"/>
      <c r="H75" s="23"/>
      <c r="J75" s="23"/>
      <c r="L75" s="23"/>
      <c r="N75" s="23"/>
      <c r="O75" s="24"/>
      <c r="P75" s="24"/>
    </row>
    <row r="76" spans="6:16" ht="15.75" customHeight="1">
      <c r="F76" s="23"/>
      <c r="H76" s="23"/>
      <c r="J76" s="23"/>
      <c r="L76" s="23"/>
      <c r="N76" s="23"/>
      <c r="O76" s="24"/>
      <c r="P76" s="24"/>
    </row>
    <row r="77" spans="6:16" ht="15.75" customHeight="1">
      <c r="F77" s="23"/>
      <c r="H77" s="23"/>
      <c r="J77" s="23"/>
      <c r="L77" s="23"/>
      <c r="N77" s="23"/>
      <c r="O77" s="24"/>
      <c r="P77" s="24"/>
    </row>
    <row r="78" spans="6:16" ht="15.75" customHeight="1">
      <c r="F78" s="23"/>
      <c r="H78" s="23"/>
      <c r="J78" s="23"/>
      <c r="L78" s="23"/>
      <c r="N78" s="23"/>
      <c r="O78" s="24"/>
      <c r="P78" s="24"/>
    </row>
    <row r="79" spans="6:16" ht="15.75" customHeight="1">
      <c r="F79" s="23"/>
      <c r="H79" s="23"/>
      <c r="J79" s="23"/>
      <c r="L79" s="23"/>
      <c r="N79" s="23"/>
      <c r="O79" s="24"/>
      <c r="P79" s="24"/>
    </row>
    <row r="80" spans="6:16" ht="15.75" customHeight="1">
      <c r="F80" s="23"/>
      <c r="H80" s="23"/>
      <c r="J80" s="23"/>
      <c r="L80" s="23"/>
      <c r="N80" s="23"/>
      <c r="O80" s="24"/>
      <c r="P80" s="24"/>
    </row>
    <row r="81" spans="6:16" ht="15.75" customHeight="1">
      <c r="F81" s="23"/>
      <c r="H81" s="23"/>
      <c r="J81" s="23"/>
      <c r="L81" s="23"/>
      <c r="N81" s="23"/>
      <c r="O81" s="24"/>
      <c r="P81" s="24"/>
    </row>
    <row r="82" spans="6:16" ht="15.75" customHeight="1">
      <c r="F82" s="23"/>
      <c r="H82" s="23"/>
      <c r="J82" s="23"/>
      <c r="L82" s="23"/>
      <c r="N82" s="23"/>
      <c r="O82" s="24"/>
      <c r="P82" s="24"/>
    </row>
    <row r="83" spans="6:16" ht="15.75" customHeight="1">
      <c r="F83" s="23"/>
      <c r="H83" s="23"/>
      <c r="J83" s="23"/>
      <c r="L83" s="23"/>
      <c r="N83" s="23"/>
      <c r="O83" s="24"/>
      <c r="P83" s="24"/>
    </row>
    <row r="84" spans="6:16" ht="15.75" customHeight="1">
      <c r="F84" s="23"/>
      <c r="H84" s="23"/>
      <c r="J84" s="23"/>
      <c r="L84" s="23"/>
      <c r="N84" s="23"/>
      <c r="O84" s="24"/>
      <c r="P84" s="24"/>
    </row>
    <row r="85" spans="6:16" ht="15.75" customHeight="1">
      <c r="F85" s="23"/>
      <c r="H85" s="23"/>
      <c r="J85" s="23"/>
      <c r="L85" s="23"/>
      <c r="N85" s="23"/>
      <c r="O85" s="24"/>
      <c r="P85" s="24"/>
    </row>
    <row r="86" spans="6:16" ht="15.75" customHeight="1">
      <c r="F86" s="23"/>
      <c r="H86" s="23"/>
      <c r="J86" s="23"/>
      <c r="L86" s="23"/>
      <c r="N86" s="23"/>
      <c r="O86" s="24"/>
      <c r="P86" s="24"/>
    </row>
    <row r="87" spans="6:16" ht="15.75" customHeight="1">
      <c r="F87" s="23"/>
      <c r="H87" s="23"/>
      <c r="J87" s="23"/>
      <c r="L87" s="23"/>
      <c r="N87" s="23"/>
      <c r="O87" s="24"/>
      <c r="P87" s="24"/>
    </row>
    <row r="88" spans="6:16" ht="15.75" customHeight="1">
      <c r="F88" s="23"/>
      <c r="H88" s="23"/>
      <c r="J88" s="23"/>
      <c r="L88" s="23"/>
      <c r="N88" s="23"/>
      <c r="O88" s="24"/>
      <c r="P88" s="24"/>
    </row>
    <row r="89" spans="6:16" ht="15.75" customHeight="1">
      <c r="F89" s="23"/>
      <c r="H89" s="23"/>
      <c r="J89" s="23"/>
      <c r="L89" s="23"/>
      <c r="N89" s="23"/>
      <c r="O89" s="24"/>
      <c r="P89" s="24"/>
    </row>
    <row r="90" spans="6:16" ht="15.75" customHeight="1">
      <c r="F90" s="23"/>
      <c r="H90" s="23"/>
      <c r="J90" s="23"/>
      <c r="L90" s="23"/>
      <c r="N90" s="23"/>
      <c r="O90" s="24"/>
      <c r="P90" s="24"/>
    </row>
    <row r="91" spans="6:16" ht="15.75" customHeight="1">
      <c r="F91" s="23"/>
      <c r="H91" s="23"/>
      <c r="J91" s="23"/>
      <c r="L91" s="23"/>
      <c r="N91" s="23"/>
      <c r="O91" s="24"/>
      <c r="P91" s="24"/>
    </row>
    <row r="92" spans="6:16" ht="15.75" customHeight="1">
      <c r="F92" s="23"/>
      <c r="H92" s="23"/>
      <c r="J92" s="23"/>
      <c r="L92" s="23"/>
      <c r="N92" s="23"/>
      <c r="O92" s="24"/>
      <c r="P92" s="24"/>
    </row>
    <row r="93" spans="6:16" ht="15.75" customHeight="1">
      <c r="F93" s="23"/>
      <c r="H93" s="23"/>
      <c r="J93" s="23"/>
      <c r="L93" s="23"/>
      <c r="N93" s="23"/>
      <c r="O93" s="24"/>
      <c r="P93" s="24"/>
    </row>
    <row r="94" spans="6:16" ht="15.75" customHeight="1">
      <c r="F94" s="23"/>
      <c r="H94" s="23"/>
      <c r="J94" s="23"/>
      <c r="L94" s="23"/>
      <c r="N94" s="23"/>
      <c r="O94" s="24"/>
      <c r="P94" s="24"/>
    </row>
    <row r="95" spans="6:16" ht="15.75" customHeight="1">
      <c r="F95" s="23"/>
      <c r="H95" s="23"/>
      <c r="J95" s="23"/>
      <c r="L95" s="23"/>
      <c r="N95" s="23"/>
      <c r="O95" s="24"/>
      <c r="P95" s="24"/>
    </row>
    <row r="96" spans="6:16" ht="15.75" customHeight="1">
      <c r="F96" s="23"/>
      <c r="H96" s="23"/>
      <c r="J96" s="23"/>
      <c r="L96" s="23"/>
      <c r="N96" s="23"/>
      <c r="O96" s="24"/>
      <c r="P96" s="24"/>
    </row>
    <row r="97" spans="6:16" ht="15.75" customHeight="1">
      <c r="F97" s="23"/>
      <c r="H97" s="23"/>
      <c r="J97" s="23"/>
      <c r="L97" s="23"/>
      <c r="N97" s="23"/>
      <c r="O97" s="24"/>
      <c r="P97" s="24"/>
    </row>
    <row r="98" spans="6:16" ht="15.75" customHeight="1">
      <c r="F98" s="23"/>
      <c r="H98" s="23"/>
      <c r="J98" s="23"/>
      <c r="L98" s="23"/>
      <c r="N98" s="23"/>
      <c r="O98" s="24"/>
      <c r="P98" s="24"/>
    </row>
    <row r="99" spans="6:16" ht="15.75" customHeight="1">
      <c r="F99" s="23"/>
      <c r="H99" s="23"/>
      <c r="J99" s="23"/>
      <c r="L99" s="23"/>
      <c r="N99" s="23"/>
      <c r="O99" s="24"/>
      <c r="P99" s="24"/>
    </row>
    <row r="100" spans="6:16" ht="15.75" customHeight="1">
      <c r="F100" s="23"/>
      <c r="H100" s="23"/>
      <c r="J100" s="23"/>
      <c r="L100" s="23"/>
      <c r="N100" s="23"/>
      <c r="O100" s="24"/>
      <c r="P100" s="24"/>
    </row>
    <row r="101" spans="6:16" ht="15.75" customHeight="1">
      <c r="F101" s="23"/>
      <c r="H101" s="23"/>
      <c r="J101" s="23"/>
      <c r="L101" s="23"/>
      <c r="N101" s="23"/>
      <c r="O101" s="24"/>
      <c r="P101" s="24"/>
    </row>
    <row r="102" spans="6:16" ht="15.75" customHeight="1">
      <c r="F102" s="23"/>
      <c r="H102" s="23"/>
      <c r="J102" s="23"/>
      <c r="L102" s="23"/>
      <c r="N102" s="23"/>
      <c r="O102" s="24"/>
      <c r="P102" s="24"/>
    </row>
    <row r="103" spans="6:16" ht="15.75" customHeight="1">
      <c r="F103" s="23"/>
      <c r="H103" s="23"/>
      <c r="J103" s="23"/>
      <c r="L103" s="23"/>
      <c r="N103" s="23"/>
      <c r="O103" s="24"/>
      <c r="P103" s="24"/>
    </row>
    <row r="104" spans="6:16" ht="15.75" customHeight="1">
      <c r="F104" s="23"/>
      <c r="H104" s="23"/>
      <c r="J104" s="23"/>
      <c r="L104" s="23"/>
      <c r="N104" s="23"/>
      <c r="O104" s="24"/>
      <c r="P104" s="24"/>
    </row>
    <row r="105" spans="6:16" ht="15.75" customHeight="1">
      <c r="F105" s="23"/>
      <c r="H105" s="23"/>
      <c r="J105" s="23"/>
      <c r="L105" s="23"/>
      <c r="N105" s="23"/>
      <c r="O105" s="24"/>
      <c r="P105" s="24"/>
    </row>
    <row r="106" spans="6:16" ht="15.75" customHeight="1">
      <c r="F106" s="23"/>
      <c r="H106" s="23"/>
      <c r="J106" s="23"/>
      <c r="L106" s="23"/>
      <c r="N106" s="23"/>
      <c r="O106" s="24"/>
      <c r="P106" s="24"/>
    </row>
    <row r="107" spans="6:16" ht="15.75" customHeight="1">
      <c r="F107" s="23"/>
      <c r="H107" s="23"/>
      <c r="J107" s="23"/>
      <c r="L107" s="23"/>
      <c r="N107" s="23"/>
      <c r="O107" s="24"/>
      <c r="P107" s="24"/>
    </row>
    <row r="108" spans="6:16" ht="15.75" customHeight="1">
      <c r="F108" s="23"/>
      <c r="H108" s="23"/>
      <c r="J108" s="23"/>
      <c r="L108" s="23"/>
      <c r="N108" s="23"/>
      <c r="O108" s="24"/>
      <c r="P108" s="24"/>
    </row>
    <row r="109" spans="6:16" ht="15.75" customHeight="1">
      <c r="F109" s="23"/>
      <c r="H109" s="23"/>
      <c r="J109" s="23"/>
      <c r="L109" s="23"/>
      <c r="N109" s="23"/>
      <c r="O109" s="24"/>
      <c r="P109" s="24"/>
    </row>
    <row r="110" spans="6:16" ht="15.75" customHeight="1">
      <c r="F110" s="23"/>
      <c r="H110" s="23"/>
      <c r="J110" s="23"/>
      <c r="L110" s="23"/>
      <c r="N110" s="23"/>
      <c r="O110" s="24"/>
      <c r="P110" s="24"/>
    </row>
    <row r="111" spans="6:16" ht="15.75" customHeight="1">
      <c r="F111" s="23"/>
      <c r="H111" s="23"/>
      <c r="J111" s="23"/>
      <c r="L111" s="23"/>
      <c r="N111" s="23"/>
      <c r="O111" s="24"/>
      <c r="P111" s="24"/>
    </row>
    <row r="112" spans="6:16" ht="15.75" customHeight="1">
      <c r="F112" s="23"/>
      <c r="H112" s="23"/>
      <c r="J112" s="23"/>
      <c r="L112" s="23"/>
      <c r="N112" s="23"/>
      <c r="O112" s="24"/>
      <c r="P112" s="24"/>
    </row>
    <row r="113" spans="6:16" ht="15.75" customHeight="1">
      <c r="F113" s="23"/>
      <c r="H113" s="23"/>
      <c r="J113" s="23"/>
      <c r="L113" s="23"/>
      <c r="N113" s="23"/>
      <c r="O113" s="24"/>
      <c r="P113" s="24"/>
    </row>
    <row r="114" spans="6:16" ht="15.75" customHeight="1">
      <c r="F114" s="23"/>
      <c r="H114" s="23"/>
      <c r="J114" s="23"/>
      <c r="L114" s="23"/>
      <c r="N114" s="23"/>
      <c r="O114" s="24"/>
      <c r="P114" s="24"/>
    </row>
    <row r="115" spans="6:16" ht="15.75" customHeight="1">
      <c r="F115" s="23"/>
      <c r="H115" s="23"/>
      <c r="J115" s="23"/>
      <c r="L115" s="23"/>
      <c r="N115" s="23"/>
      <c r="O115" s="24"/>
      <c r="P115" s="24"/>
    </row>
    <row r="116" spans="6:16" ht="15.75" customHeight="1">
      <c r="F116" s="23"/>
      <c r="H116" s="23"/>
      <c r="J116" s="23"/>
      <c r="L116" s="23"/>
      <c r="N116" s="23"/>
      <c r="O116" s="24"/>
      <c r="P116" s="24"/>
    </row>
    <row r="117" spans="6:16" ht="15.75" customHeight="1">
      <c r="F117" s="23"/>
      <c r="H117" s="23"/>
      <c r="J117" s="23"/>
      <c r="L117" s="23"/>
      <c r="N117" s="23"/>
      <c r="O117" s="24"/>
      <c r="P117" s="24"/>
    </row>
    <row r="118" spans="6:16" ht="15.75" customHeight="1">
      <c r="F118" s="23"/>
      <c r="H118" s="23"/>
      <c r="J118" s="23"/>
      <c r="L118" s="23"/>
      <c r="N118" s="23"/>
      <c r="O118" s="24"/>
      <c r="P118" s="24"/>
    </row>
    <row r="119" spans="6:16" ht="15.75" customHeight="1">
      <c r="F119" s="23"/>
      <c r="H119" s="23"/>
      <c r="J119" s="23"/>
      <c r="L119" s="23"/>
      <c r="N119" s="23"/>
      <c r="O119" s="24"/>
      <c r="P119" s="24"/>
    </row>
    <row r="120" spans="6:16" ht="15.75" customHeight="1">
      <c r="F120" s="23"/>
      <c r="H120" s="23"/>
      <c r="J120" s="23"/>
      <c r="L120" s="23"/>
      <c r="N120" s="23"/>
      <c r="O120" s="24"/>
      <c r="P120" s="24"/>
    </row>
    <row r="121" spans="6:16" ht="15.75" customHeight="1">
      <c r="F121" s="23"/>
      <c r="H121" s="23"/>
      <c r="J121" s="23"/>
      <c r="L121" s="23"/>
      <c r="N121" s="23"/>
      <c r="O121" s="24"/>
      <c r="P121" s="24"/>
    </row>
    <row r="122" spans="6:16" ht="15.75" customHeight="1">
      <c r="F122" s="23"/>
      <c r="H122" s="23"/>
      <c r="J122" s="23"/>
      <c r="L122" s="23"/>
      <c r="N122" s="23"/>
      <c r="O122" s="24"/>
      <c r="P122" s="24"/>
    </row>
    <row r="123" spans="6:16" ht="15.75" customHeight="1">
      <c r="F123" s="23"/>
      <c r="H123" s="23"/>
      <c r="J123" s="23"/>
      <c r="L123" s="23"/>
      <c r="N123" s="23"/>
      <c r="O123" s="24"/>
      <c r="P123" s="24"/>
    </row>
    <row r="124" spans="6:16" ht="15.75" customHeight="1">
      <c r="F124" s="23"/>
      <c r="H124" s="23"/>
      <c r="J124" s="23"/>
      <c r="L124" s="23"/>
      <c r="N124" s="23"/>
      <c r="O124" s="24"/>
      <c r="P124" s="24"/>
    </row>
    <row r="125" spans="6:16" ht="15.75" customHeight="1">
      <c r="F125" s="23"/>
      <c r="H125" s="23"/>
      <c r="J125" s="23"/>
      <c r="L125" s="23"/>
      <c r="N125" s="23"/>
      <c r="O125" s="24"/>
      <c r="P125" s="24"/>
    </row>
    <row r="126" spans="6:16" ht="15.75" customHeight="1">
      <c r="F126" s="23"/>
      <c r="H126" s="23"/>
      <c r="J126" s="23"/>
      <c r="L126" s="23"/>
      <c r="N126" s="23"/>
      <c r="O126" s="24"/>
      <c r="P126" s="24"/>
    </row>
    <row r="127" spans="6:16" ht="15.75" customHeight="1">
      <c r="F127" s="23"/>
      <c r="H127" s="23"/>
      <c r="J127" s="23"/>
      <c r="L127" s="23"/>
      <c r="N127" s="23"/>
      <c r="O127" s="24"/>
      <c r="P127" s="24"/>
    </row>
    <row r="128" spans="6:16" ht="15.75" customHeight="1">
      <c r="F128" s="23"/>
      <c r="H128" s="23"/>
      <c r="J128" s="23"/>
      <c r="L128" s="23"/>
      <c r="N128" s="23"/>
      <c r="O128" s="24"/>
      <c r="P128" s="24"/>
    </row>
    <row r="129" spans="6:16" ht="15.75" customHeight="1">
      <c r="F129" s="23"/>
      <c r="H129" s="23"/>
      <c r="J129" s="23"/>
      <c r="L129" s="23"/>
      <c r="N129" s="23"/>
      <c r="O129" s="24"/>
      <c r="P129" s="24"/>
    </row>
    <row r="130" spans="6:16" ht="15.75" customHeight="1">
      <c r="F130" s="23"/>
      <c r="H130" s="23"/>
      <c r="J130" s="23"/>
      <c r="L130" s="23"/>
      <c r="N130" s="23"/>
      <c r="O130" s="24"/>
      <c r="P130" s="24"/>
    </row>
    <row r="131" spans="6:16" ht="15.75" customHeight="1">
      <c r="O131" s="26"/>
      <c r="P131" s="26"/>
    </row>
    <row r="132" spans="6:16" ht="15.75" customHeight="1">
      <c r="O132" s="26"/>
      <c r="P132" s="26"/>
    </row>
    <row r="133" spans="6:16" ht="15.75" customHeight="1">
      <c r="O133" s="26"/>
      <c r="P133" s="26"/>
    </row>
    <row r="134" spans="6:16" ht="15.75" customHeight="1">
      <c r="O134" s="26"/>
      <c r="P134" s="26"/>
    </row>
    <row r="135" spans="6:16" ht="15.75" customHeight="1">
      <c r="O135" s="26"/>
      <c r="P135" s="26"/>
    </row>
    <row r="136" spans="6:16" ht="15.75" customHeight="1">
      <c r="O136" s="26"/>
      <c r="P136" s="26"/>
    </row>
    <row r="137" spans="6:16" ht="15.75" customHeight="1">
      <c r="O137" s="26"/>
      <c r="P137" s="26"/>
    </row>
    <row r="138" spans="6:16" ht="15.75" customHeight="1">
      <c r="O138" s="26"/>
      <c r="P138" s="26"/>
    </row>
    <row r="139" spans="6:16" ht="15.75" customHeight="1">
      <c r="O139" s="26"/>
      <c r="P139" s="26"/>
    </row>
    <row r="140" spans="6:16" ht="15.75" customHeight="1">
      <c r="O140" s="26"/>
      <c r="P140" s="26"/>
    </row>
    <row r="141" spans="6:16" ht="15.75" customHeight="1">
      <c r="O141" s="26"/>
      <c r="P141" s="26"/>
    </row>
    <row r="142" spans="6:16" ht="15.75" customHeight="1">
      <c r="O142" s="26"/>
      <c r="P142" s="26"/>
    </row>
    <row r="143" spans="6:16" ht="15.75" customHeight="1">
      <c r="O143" s="26"/>
      <c r="P143" s="26"/>
    </row>
    <row r="144" spans="6:16" ht="15.75" customHeight="1">
      <c r="O144" s="26"/>
      <c r="P144" s="26"/>
    </row>
    <row r="145" spans="15:16" ht="15.75" customHeight="1">
      <c r="O145" s="26"/>
      <c r="P145" s="26"/>
    </row>
    <row r="146" spans="15:16" ht="15.75" customHeight="1">
      <c r="O146" s="26"/>
      <c r="P146" s="26"/>
    </row>
    <row r="147" spans="15:16" ht="15.75" customHeight="1">
      <c r="O147" s="26"/>
      <c r="P147" s="26"/>
    </row>
    <row r="148" spans="15:16" ht="15.75" customHeight="1">
      <c r="O148" s="26"/>
      <c r="P148" s="26"/>
    </row>
    <row r="149" spans="15:16" ht="15.75" customHeight="1">
      <c r="O149" s="26"/>
      <c r="P149" s="26"/>
    </row>
    <row r="150" spans="15:16" ht="15.75" customHeight="1">
      <c r="O150" s="26"/>
      <c r="P150" s="26"/>
    </row>
    <row r="151" spans="15:16" ht="15.75" customHeight="1">
      <c r="O151" s="26"/>
      <c r="P151" s="26"/>
    </row>
    <row r="152" spans="15:16" ht="15.75" customHeight="1">
      <c r="O152" s="26"/>
      <c r="P152" s="26"/>
    </row>
    <row r="153" spans="15:16" ht="15.75" customHeight="1">
      <c r="O153" s="26"/>
      <c r="P153" s="26"/>
    </row>
    <row r="154" spans="15:16" ht="15.75" customHeight="1">
      <c r="O154" s="26"/>
      <c r="P154" s="26"/>
    </row>
    <row r="155" spans="15:16" ht="15.75" customHeight="1">
      <c r="O155" s="26"/>
      <c r="P155" s="26"/>
    </row>
    <row r="156" spans="15:16" ht="15.75" customHeight="1">
      <c r="O156" s="26"/>
      <c r="P156" s="26"/>
    </row>
    <row r="157" spans="15:16" ht="15.75" customHeight="1">
      <c r="O157" s="26"/>
      <c r="P157" s="26"/>
    </row>
    <row r="158" spans="15:16" ht="15.75" customHeight="1">
      <c r="O158" s="26"/>
      <c r="P158" s="26"/>
    </row>
    <row r="159" spans="15:16" ht="15.75" customHeight="1">
      <c r="O159" s="26"/>
      <c r="P159" s="26"/>
    </row>
    <row r="160" spans="15:16" ht="15.75" customHeight="1">
      <c r="O160" s="26"/>
      <c r="P160" s="26"/>
    </row>
    <row r="161" spans="15:16" ht="15.75" customHeight="1">
      <c r="O161" s="26"/>
      <c r="P161" s="26"/>
    </row>
    <row r="162" spans="15:16" ht="15.75" customHeight="1">
      <c r="O162" s="26"/>
      <c r="P162" s="26"/>
    </row>
    <row r="163" spans="15:16" ht="15.75" customHeight="1">
      <c r="O163" s="26"/>
      <c r="P163" s="26"/>
    </row>
    <row r="164" spans="15:16" ht="15.75" customHeight="1">
      <c r="O164" s="26"/>
      <c r="P164" s="26"/>
    </row>
    <row r="165" spans="15:16" ht="15.75" customHeight="1">
      <c r="O165" s="26"/>
      <c r="P165" s="26"/>
    </row>
    <row r="166" spans="15:16" ht="15.75" customHeight="1">
      <c r="O166" s="26"/>
      <c r="P166" s="26"/>
    </row>
    <row r="167" spans="15:16" ht="15.75" customHeight="1">
      <c r="O167" s="26"/>
      <c r="P167" s="26"/>
    </row>
    <row r="168" spans="15:16" ht="15.75" customHeight="1">
      <c r="O168" s="26"/>
      <c r="P168" s="26"/>
    </row>
    <row r="169" spans="15:16" ht="15.75" customHeight="1">
      <c r="O169" s="26"/>
      <c r="P169" s="26"/>
    </row>
    <row r="170" spans="15:16" ht="15.75" customHeight="1">
      <c r="O170" s="26"/>
      <c r="P170" s="26"/>
    </row>
    <row r="171" spans="15:16" ht="15.75" customHeight="1">
      <c r="O171" s="26"/>
      <c r="P171" s="26"/>
    </row>
    <row r="172" spans="15:16" ht="15.75" customHeight="1">
      <c r="O172" s="26"/>
      <c r="P172" s="26"/>
    </row>
    <row r="173" spans="15:16" ht="15.75" customHeight="1">
      <c r="O173" s="26"/>
      <c r="P173" s="26"/>
    </row>
    <row r="174" spans="15:16" ht="15.75" customHeight="1">
      <c r="O174" s="26"/>
      <c r="P174" s="26"/>
    </row>
    <row r="175" spans="15:16" ht="15.75" customHeight="1">
      <c r="O175" s="26"/>
      <c r="P175" s="26"/>
    </row>
    <row r="176" spans="15:16" ht="15.75" customHeight="1">
      <c r="O176" s="26"/>
      <c r="P176" s="26"/>
    </row>
    <row r="177" spans="15:16" ht="15.75" customHeight="1">
      <c r="O177" s="26"/>
      <c r="P177" s="26"/>
    </row>
    <row r="178" spans="15:16" ht="15.75" customHeight="1">
      <c r="O178" s="26"/>
      <c r="P178" s="26"/>
    </row>
    <row r="179" spans="15:16" ht="15.75" customHeight="1">
      <c r="O179" s="26"/>
      <c r="P179" s="26"/>
    </row>
    <row r="180" spans="15:16" ht="15.75" customHeight="1">
      <c r="O180" s="26"/>
      <c r="P180" s="26"/>
    </row>
    <row r="181" spans="15:16" ht="15.75" customHeight="1">
      <c r="O181" s="26"/>
      <c r="P181" s="26"/>
    </row>
    <row r="182" spans="15:16" ht="15.75" customHeight="1">
      <c r="O182" s="26"/>
      <c r="P182" s="26"/>
    </row>
    <row r="183" spans="15:16" ht="15.75" customHeight="1">
      <c r="O183" s="26"/>
      <c r="P183" s="26"/>
    </row>
    <row r="184" spans="15:16" ht="15.75" customHeight="1">
      <c r="O184" s="26"/>
      <c r="P184" s="26"/>
    </row>
    <row r="185" spans="15:16" ht="15.75" customHeight="1">
      <c r="O185" s="26"/>
      <c r="P185" s="26"/>
    </row>
    <row r="186" spans="15:16" ht="15.75" customHeight="1">
      <c r="O186" s="26"/>
      <c r="P186" s="26"/>
    </row>
    <row r="187" spans="15:16" ht="15.75" customHeight="1">
      <c r="O187" s="26"/>
      <c r="P187" s="26"/>
    </row>
    <row r="188" spans="15:16" ht="15.75" customHeight="1">
      <c r="O188" s="26"/>
      <c r="P188" s="26"/>
    </row>
    <row r="189" spans="15:16" ht="15.75" customHeight="1">
      <c r="O189" s="26"/>
      <c r="P189" s="26"/>
    </row>
    <row r="190" spans="15:16" ht="15.75" customHeight="1">
      <c r="O190" s="26"/>
      <c r="P190" s="26"/>
    </row>
    <row r="191" spans="15:16" ht="15.75" customHeight="1">
      <c r="O191" s="26"/>
      <c r="P191" s="26"/>
    </row>
    <row r="192" spans="15:16" ht="15.75" customHeight="1">
      <c r="O192" s="26"/>
      <c r="P192" s="26"/>
    </row>
    <row r="193" spans="15:16" ht="15.75" customHeight="1">
      <c r="O193" s="26"/>
      <c r="P193" s="26"/>
    </row>
    <row r="194" spans="15:16" ht="15.75" customHeight="1">
      <c r="O194" s="26"/>
      <c r="P194" s="26"/>
    </row>
    <row r="195" spans="15:16" ht="15.75" customHeight="1">
      <c r="O195" s="26"/>
      <c r="P195" s="26"/>
    </row>
    <row r="196" spans="15:16" ht="15.75" customHeight="1">
      <c r="O196" s="26"/>
      <c r="P196" s="26"/>
    </row>
    <row r="197" spans="15:16" ht="15.75" customHeight="1">
      <c r="O197" s="26"/>
      <c r="P197" s="26"/>
    </row>
    <row r="198" spans="15:16" ht="15.75" customHeight="1">
      <c r="O198" s="26"/>
      <c r="P198" s="26"/>
    </row>
    <row r="199" spans="15:16" ht="15.75" customHeight="1">
      <c r="O199" s="26"/>
      <c r="P199" s="26"/>
    </row>
    <row r="200" spans="15:16" ht="15.75" customHeight="1">
      <c r="O200" s="26"/>
      <c r="P200" s="26"/>
    </row>
    <row r="201" spans="15:16" ht="15.75" customHeight="1">
      <c r="O201" s="26"/>
      <c r="P201" s="26"/>
    </row>
    <row r="202" spans="15:16" ht="15.75" customHeight="1">
      <c r="O202" s="26"/>
      <c r="P202" s="26"/>
    </row>
    <row r="203" spans="15:16" ht="15.75" customHeight="1">
      <c r="O203" s="26"/>
      <c r="P203" s="26"/>
    </row>
    <row r="204" spans="15:16" ht="15.75" customHeight="1">
      <c r="O204" s="26"/>
      <c r="P204" s="26"/>
    </row>
    <row r="205" spans="15:16" ht="15.75" customHeight="1">
      <c r="O205" s="26"/>
      <c r="P205" s="26"/>
    </row>
    <row r="206" spans="15:16" ht="15.75" customHeight="1">
      <c r="O206" s="26"/>
      <c r="P206" s="26"/>
    </row>
    <row r="207" spans="15:16" ht="15.75" customHeight="1">
      <c r="O207" s="26"/>
      <c r="P207" s="26"/>
    </row>
    <row r="208" spans="15:16" ht="15.75" customHeight="1">
      <c r="O208" s="26"/>
      <c r="P208" s="26"/>
    </row>
    <row r="209" spans="15:16" ht="15.75" customHeight="1">
      <c r="O209" s="26"/>
      <c r="P209" s="26"/>
    </row>
    <row r="210" spans="15:16" ht="15.75" customHeight="1">
      <c r="O210" s="26"/>
      <c r="P210" s="26"/>
    </row>
    <row r="211" spans="15:16" ht="15.75" customHeight="1">
      <c r="O211" s="26"/>
      <c r="P211" s="26"/>
    </row>
    <row r="212" spans="15:16" ht="15.75" customHeight="1">
      <c r="O212" s="26"/>
      <c r="P212" s="26"/>
    </row>
    <row r="213" spans="15:16" ht="15.75" customHeight="1">
      <c r="O213" s="26"/>
      <c r="P213" s="26"/>
    </row>
    <row r="214" spans="15:16" ht="15.75" customHeight="1">
      <c r="O214" s="26"/>
      <c r="P214" s="26"/>
    </row>
    <row r="215" spans="15:16" ht="15.75" customHeight="1">
      <c r="O215" s="26"/>
      <c r="P215" s="26"/>
    </row>
    <row r="216" spans="15:16" ht="15.75" customHeight="1">
      <c r="O216" s="26"/>
      <c r="P216" s="26"/>
    </row>
    <row r="217" spans="15:16" ht="15.75" customHeight="1">
      <c r="O217" s="26"/>
      <c r="P217" s="26"/>
    </row>
    <row r="218" spans="15:16" ht="15.75" customHeight="1">
      <c r="O218" s="26"/>
      <c r="P218" s="26"/>
    </row>
    <row r="219" spans="15:16" ht="15.75" customHeight="1">
      <c r="O219" s="26"/>
      <c r="P219" s="26"/>
    </row>
    <row r="220" spans="15:16" ht="15.75" customHeight="1">
      <c r="O220" s="26"/>
      <c r="P220" s="26"/>
    </row>
    <row r="221" spans="15:16" ht="15.75" customHeight="1">
      <c r="O221" s="26"/>
      <c r="P221" s="26"/>
    </row>
    <row r="222" spans="15:16" ht="15.6">
      <c r="O222" s="26"/>
      <c r="P222" s="26"/>
    </row>
    <row r="223" spans="15:16" ht="15.6">
      <c r="O223" s="26"/>
      <c r="P223" s="26"/>
    </row>
    <row r="224" spans="15:16" ht="15.6">
      <c r="O224" s="26"/>
      <c r="P224" s="26"/>
    </row>
    <row r="225" spans="15:16" ht="15.6">
      <c r="O225" s="26"/>
      <c r="P225" s="26"/>
    </row>
    <row r="226" spans="15:16" ht="15.6">
      <c r="O226" s="26"/>
      <c r="P226" s="26"/>
    </row>
    <row r="227" spans="15:16" ht="15.6">
      <c r="O227" s="26"/>
      <c r="P227" s="26"/>
    </row>
    <row r="228" spans="15:16" ht="15.6">
      <c r="O228" s="26"/>
      <c r="P228" s="26"/>
    </row>
    <row r="229" spans="15:16" ht="15.6">
      <c r="O229" s="26"/>
      <c r="P229" s="26"/>
    </row>
    <row r="230" spans="15:16" ht="15.6">
      <c r="O230" s="26"/>
      <c r="P230" s="26"/>
    </row>
    <row r="231" spans="15:16" ht="15.6">
      <c r="O231" s="26"/>
      <c r="P231" s="26"/>
    </row>
    <row r="232" spans="15:16" ht="15.6">
      <c r="O232" s="26"/>
      <c r="P232" s="26"/>
    </row>
    <row r="233" spans="15:16" ht="15.6">
      <c r="O233" s="26"/>
      <c r="P233" s="26"/>
    </row>
    <row r="234" spans="15:16" ht="15.6">
      <c r="O234" s="26"/>
      <c r="P234" s="26"/>
    </row>
    <row r="235" spans="15:16" ht="15.6">
      <c r="O235" s="26"/>
      <c r="P235" s="26"/>
    </row>
    <row r="236" spans="15:16" ht="15.6">
      <c r="O236" s="26"/>
      <c r="P236" s="26"/>
    </row>
    <row r="237" spans="15:16" ht="15.6">
      <c r="O237" s="26"/>
      <c r="P237" s="26"/>
    </row>
    <row r="238" spans="15:16" ht="15.6">
      <c r="O238" s="26"/>
      <c r="P238" s="26"/>
    </row>
    <row r="239" spans="15:16" ht="15.6">
      <c r="O239" s="26"/>
      <c r="P239" s="26"/>
    </row>
    <row r="240" spans="15:16" ht="15.6">
      <c r="O240" s="26"/>
      <c r="P240" s="26"/>
    </row>
    <row r="241" spans="15:16" ht="15.6">
      <c r="O241" s="26"/>
      <c r="P241" s="26"/>
    </row>
    <row r="242" spans="15:16" ht="15.6">
      <c r="O242" s="26"/>
      <c r="P242" s="26"/>
    </row>
    <row r="243" spans="15:16" ht="15.6">
      <c r="O243" s="26"/>
      <c r="P243" s="26"/>
    </row>
    <row r="244" spans="15:16" ht="15.6">
      <c r="O244" s="26"/>
      <c r="P244" s="26"/>
    </row>
    <row r="245" spans="15:16" ht="15.6">
      <c r="O245" s="26"/>
      <c r="P245" s="26"/>
    </row>
    <row r="246" spans="15:16" ht="15.6">
      <c r="O246" s="26"/>
      <c r="P246" s="26"/>
    </row>
    <row r="247" spans="15:16" ht="15.6">
      <c r="O247" s="26"/>
      <c r="P247" s="26"/>
    </row>
    <row r="248" spans="15:16" ht="15.6">
      <c r="O248" s="26"/>
      <c r="P248" s="26"/>
    </row>
    <row r="249" spans="15:16" ht="15.6">
      <c r="O249" s="26"/>
      <c r="P249" s="26"/>
    </row>
    <row r="250" spans="15:16" ht="15.6">
      <c r="O250" s="26"/>
      <c r="P250" s="26"/>
    </row>
    <row r="251" spans="15:16" ht="15.6">
      <c r="O251" s="26"/>
      <c r="P251" s="26"/>
    </row>
    <row r="252" spans="15:16" ht="15.6">
      <c r="O252" s="26"/>
      <c r="P252" s="26"/>
    </row>
    <row r="253" spans="15:16" ht="15.6">
      <c r="O253" s="26"/>
      <c r="P253" s="26"/>
    </row>
    <row r="254" spans="15:16" ht="15.6">
      <c r="O254" s="26"/>
      <c r="P254" s="26"/>
    </row>
    <row r="255" spans="15:16" ht="15.6">
      <c r="O255" s="26"/>
      <c r="P255" s="26"/>
    </row>
    <row r="256" spans="15:16" ht="15.6">
      <c r="O256" s="26"/>
      <c r="P256" s="26"/>
    </row>
    <row r="257" spans="15:16" ht="15.6">
      <c r="O257" s="26"/>
      <c r="P257" s="26"/>
    </row>
    <row r="258" spans="15:16" ht="15.6">
      <c r="O258" s="26"/>
      <c r="P258" s="26"/>
    </row>
    <row r="259" spans="15:16" ht="15.6">
      <c r="O259" s="26"/>
      <c r="P259" s="26"/>
    </row>
    <row r="260" spans="15:16" ht="15.6">
      <c r="O260" s="26"/>
      <c r="P260" s="26"/>
    </row>
    <row r="261" spans="15:16" ht="15.6">
      <c r="O261" s="26"/>
      <c r="P261" s="26"/>
    </row>
    <row r="262" spans="15:16" ht="15.6">
      <c r="O262" s="26"/>
      <c r="P262" s="26"/>
    </row>
    <row r="263" spans="15:16" ht="15.6">
      <c r="O263" s="26"/>
      <c r="P263" s="26"/>
    </row>
    <row r="264" spans="15:16" ht="15.6">
      <c r="O264" s="26"/>
      <c r="P264" s="26"/>
    </row>
    <row r="265" spans="15:16" ht="15.6">
      <c r="O265" s="26"/>
      <c r="P265" s="26"/>
    </row>
    <row r="266" spans="15:16" ht="15.6">
      <c r="O266" s="26"/>
      <c r="P266" s="26"/>
    </row>
    <row r="267" spans="15:16" ht="15.6">
      <c r="O267" s="26"/>
      <c r="P267" s="26"/>
    </row>
    <row r="268" spans="15:16" ht="15.6">
      <c r="O268" s="26"/>
      <c r="P268" s="26"/>
    </row>
    <row r="269" spans="15:16" ht="15.6">
      <c r="O269" s="26"/>
      <c r="P269" s="26"/>
    </row>
    <row r="270" spans="15:16" ht="15.6">
      <c r="O270" s="26"/>
      <c r="P270" s="26"/>
    </row>
    <row r="271" spans="15:16" ht="15.6">
      <c r="O271" s="26"/>
      <c r="P271" s="26"/>
    </row>
    <row r="272" spans="15:16" ht="15.6">
      <c r="O272" s="26"/>
      <c r="P272" s="26"/>
    </row>
    <row r="273" spans="15:16" ht="15.6">
      <c r="O273" s="26"/>
      <c r="P273" s="26"/>
    </row>
    <row r="274" spans="15:16" ht="15.6">
      <c r="O274" s="26"/>
      <c r="P274" s="26"/>
    </row>
    <row r="275" spans="15:16" ht="15.6">
      <c r="O275" s="26"/>
      <c r="P275" s="26"/>
    </row>
    <row r="276" spans="15:16" ht="15.6">
      <c r="O276" s="26"/>
      <c r="P276" s="26"/>
    </row>
    <row r="277" spans="15:16" ht="15.6">
      <c r="O277" s="26"/>
      <c r="P277" s="26"/>
    </row>
    <row r="278" spans="15:16" ht="15.6">
      <c r="O278" s="26"/>
      <c r="P278" s="26"/>
    </row>
    <row r="279" spans="15:16" ht="15.6">
      <c r="O279" s="26"/>
      <c r="P279" s="26"/>
    </row>
    <row r="280" spans="15:16" ht="15.6">
      <c r="O280" s="26"/>
      <c r="P280" s="26"/>
    </row>
    <row r="281" spans="15:16" ht="15.6">
      <c r="O281" s="26"/>
      <c r="P281" s="26"/>
    </row>
    <row r="282" spans="15:16" ht="15.6">
      <c r="O282" s="26"/>
      <c r="P282" s="26"/>
    </row>
    <row r="283" spans="15:16" ht="15.6">
      <c r="O283" s="26"/>
      <c r="P283" s="26"/>
    </row>
    <row r="284" spans="15:16" ht="15.6">
      <c r="O284" s="26"/>
      <c r="P284" s="26"/>
    </row>
    <row r="285" spans="15:16" ht="15.6">
      <c r="O285" s="26"/>
      <c r="P285" s="26"/>
    </row>
    <row r="286" spans="15:16" ht="15.6">
      <c r="O286" s="26"/>
      <c r="P286" s="26"/>
    </row>
    <row r="287" spans="15:16" ht="15.6">
      <c r="O287" s="26"/>
      <c r="P287" s="26"/>
    </row>
    <row r="288" spans="15:16" ht="15.6">
      <c r="O288" s="26"/>
      <c r="P288" s="26"/>
    </row>
    <row r="289" spans="15:16" ht="15.6">
      <c r="O289" s="26"/>
      <c r="P289" s="26"/>
    </row>
    <row r="290" spans="15:16" ht="15.6">
      <c r="O290" s="26"/>
      <c r="P290" s="26"/>
    </row>
    <row r="291" spans="15:16" ht="15.6">
      <c r="O291" s="26"/>
      <c r="P291" s="26"/>
    </row>
    <row r="292" spans="15:16" ht="15.6">
      <c r="O292" s="26"/>
      <c r="P292" s="26"/>
    </row>
    <row r="293" spans="15:16" ht="15.6">
      <c r="O293" s="26"/>
      <c r="P293" s="26"/>
    </row>
    <row r="294" spans="15:16" ht="15.6">
      <c r="O294" s="26"/>
      <c r="P294" s="26"/>
    </row>
    <row r="295" spans="15:16" ht="15.6">
      <c r="O295" s="26"/>
      <c r="P295" s="26"/>
    </row>
    <row r="296" spans="15:16" ht="15.6">
      <c r="O296" s="26"/>
      <c r="P296" s="26"/>
    </row>
    <row r="297" spans="15:16" ht="15.6">
      <c r="O297" s="26"/>
      <c r="P297" s="26"/>
    </row>
    <row r="298" spans="15:16" ht="15.6">
      <c r="O298" s="26"/>
      <c r="P298" s="26"/>
    </row>
    <row r="299" spans="15:16" ht="15.6">
      <c r="O299" s="26"/>
      <c r="P299" s="26"/>
    </row>
    <row r="300" spans="15:16" ht="15.6">
      <c r="O300" s="26"/>
      <c r="P300" s="26"/>
    </row>
    <row r="301" spans="15:16" ht="15.6">
      <c r="O301" s="26"/>
      <c r="P301" s="26"/>
    </row>
    <row r="302" spans="15:16" ht="15.6">
      <c r="O302" s="26"/>
      <c r="P302" s="26"/>
    </row>
    <row r="303" spans="15:16" ht="15.6">
      <c r="O303" s="26"/>
      <c r="P303" s="26"/>
    </row>
    <row r="304" spans="15:16" ht="15.6">
      <c r="O304" s="26"/>
      <c r="P304" s="26"/>
    </row>
    <row r="305" spans="15:16" ht="15.6">
      <c r="O305" s="26"/>
      <c r="P305" s="26"/>
    </row>
    <row r="306" spans="15:16" ht="15.6">
      <c r="O306" s="26"/>
      <c r="P306" s="26"/>
    </row>
    <row r="307" spans="15:16" ht="15.6">
      <c r="O307" s="26"/>
      <c r="P307" s="26"/>
    </row>
    <row r="308" spans="15:16" ht="15.6">
      <c r="O308" s="26"/>
      <c r="P308" s="26"/>
    </row>
    <row r="309" spans="15:16" ht="15.6">
      <c r="O309" s="26"/>
      <c r="P309" s="26"/>
    </row>
    <row r="310" spans="15:16" ht="15.6">
      <c r="O310" s="26"/>
      <c r="P310" s="26"/>
    </row>
    <row r="311" spans="15:16" ht="15.6">
      <c r="O311" s="26"/>
      <c r="P311" s="26"/>
    </row>
    <row r="312" spans="15:16" ht="15.6">
      <c r="O312" s="26"/>
      <c r="P312" s="26"/>
    </row>
    <row r="313" spans="15:16" ht="15.6">
      <c r="O313" s="26"/>
      <c r="P313" s="26"/>
    </row>
    <row r="314" spans="15:16" ht="15.6">
      <c r="O314" s="26"/>
      <c r="P314" s="26"/>
    </row>
    <row r="315" spans="15:16" ht="15.6">
      <c r="O315" s="26"/>
      <c r="P315" s="26"/>
    </row>
    <row r="316" spans="15:16" ht="15.6">
      <c r="O316" s="26"/>
      <c r="P316" s="26"/>
    </row>
    <row r="317" spans="15:16" ht="15.6">
      <c r="O317" s="26"/>
      <c r="P317" s="26"/>
    </row>
    <row r="318" spans="15:16" ht="15.6">
      <c r="O318" s="26"/>
      <c r="P318" s="26"/>
    </row>
    <row r="319" spans="15:16" ht="15.6">
      <c r="O319" s="26"/>
      <c r="P319" s="26"/>
    </row>
    <row r="320" spans="15:16" ht="15.6">
      <c r="O320" s="26"/>
      <c r="P320" s="26"/>
    </row>
    <row r="321" spans="15:16" ht="15.6">
      <c r="O321" s="26"/>
      <c r="P321" s="26"/>
    </row>
    <row r="322" spans="15:16" ht="15.6">
      <c r="O322" s="26"/>
      <c r="P322" s="26"/>
    </row>
    <row r="323" spans="15:16" ht="15.6">
      <c r="O323" s="26"/>
      <c r="P323" s="26"/>
    </row>
    <row r="324" spans="15:16" ht="15.6">
      <c r="O324" s="26"/>
      <c r="P324" s="26"/>
    </row>
    <row r="325" spans="15:16" ht="15.6">
      <c r="O325" s="26"/>
      <c r="P325" s="26"/>
    </row>
    <row r="326" spans="15:16" ht="15.6">
      <c r="O326" s="26"/>
      <c r="P326" s="26"/>
    </row>
    <row r="327" spans="15:16" ht="15.6">
      <c r="O327" s="26"/>
      <c r="P327" s="26"/>
    </row>
    <row r="328" spans="15:16" ht="15.6">
      <c r="O328" s="26"/>
      <c r="P328" s="26"/>
    </row>
    <row r="329" spans="15:16" ht="15.6">
      <c r="O329" s="26"/>
      <c r="P329" s="26"/>
    </row>
    <row r="330" spans="15:16" ht="15.6">
      <c r="O330" s="26"/>
      <c r="P330" s="26"/>
    </row>
    <row r="331" spans="15:16" ht="15.6">
      <c r="O331" s="26"/>
      <c r="P331" s="26"/>
    </row>
    <row r="332" spans="15:16" ht="15.6">
      <c r="O332" s="26"/>
      <c r="P332" s="26"/>
    </row>
    <row r="333" spans="15:16" ht="15.6">
      <c r="O333" s="26"/>
      <c r="P333" s="26"/>
    </row>
    <row r="334" spans="15:16" ht="15.6">
      <c r="O334" s="26"/>
      <c r="P334" s="26"/>
    </row>
    <row r="335" spans="15:16" ht="15.6">
      <c r="O335" s="26"/>
      <c r="P335" s="26"/>
    </row>
    <row r="336" spans="15:16" ht="15.6">
      <c r="O336" s="26"/>
      <c r="P336" s="26"/>
    </row>
    <row r="337" spans="15:16" ht="15.6">
      <c r="O337" s="26"/>
      <c r="P337" s="26"/>
    </row>
    <row r="338" spans="15:16" ht="15.6">
      <c r="O338" s="26"/>
      <c r="P338" s="26"/>
    </row>
    <row r="339" spans="15:16" ht="15.6">
      <c r="O339" s="26"/>
      <c r="P339" s="26"/>
    </row>
    <row r="340" spans="15:16" ht="15.6">
      <c r="O340" s="26"/>
      <c r="P340" s="26"/>
    </row>
    <row r="341" spans="15:16" ht="15.6">
      <c r="O341" s="26"/>
      <c r="P341" s="26"/>
    </row>
    <row r="342" spans="15:16" ht="15.6">
      <c r="O342" s="26"/>
      <c r="P342" s="26"/>
    </row>
    <row r="343" spans="15:16" ht="15.6">
      <c r="O343" s="26"/>
      <c r="P343" s="26"/>
    </row>
    <row r="344" spans="15:16" ht="15.6">
      <c r="O344" s="26"/>
      <c r="P344" s="26"/>
    </row>
    <row r="345" spans="15:16" ht="15.6">
      <c r="O345" s="26"/>
      <c r="P345" s="26"/>
    </row>
    <row r="346" spans="15:16" ht="15.6">
      <c r="O346" s="26"/>
      <c r="P346" s="26"/>
    </row>
    <row r="347" spans="15:16" ht="15.6">
      <c r="O347" s="26"/>
      <c r="P347" s="26"/>
    </row>
    <row r="348" spans="15:16" ht="15.6">
      <c r="O348" s="26"/>
      <c r="P348" s="26"/>
    </row>
    <row r="349" spans="15:16" ht="15.6">
      <c r="O349" s="26"/>
      <c r="P349" s="26"/>
    </row>
    <row r="350" spans="15:16" ht="15.6">
      <c r="O350" s="26"/>
      <c r="P350" s="26"/>
    </row>
    <row r="351" spans="15:16" ht="15.6">
      <c r="O351" s="26"/>
      <c r="P351" s="26"/>
    </row>
    <row r="352" spans="15:16" ht="15.6">
      <c r="O352" s="26"/>
      <c r="P352" s="26"/>
    </row>
    <row r="353" spans="15:16" ht="15.6">
      <c r="O353" s="26"/>
      <c r="P353" s="26"/>
    </row>
    <row r="354" spans="15:16" ht="15.6">
      <c r="O354" s="26"/>
      <c r="P354" s="26"/>
    </row>
    <row r="355" spans="15:16" ht="15.6">
      <c r="O355" s="26"/>
      <c r="P355" s="26"/>
    </row>
    <row r="356" spans="15:16" ht="15.6">
      <c r="O356" s="26"/>
      <c r="P356" s="26"/>
    </row>
    <row r="357" spans="15:16" ht="15.6">
      <c r="O357" s="26"/>
      <c r="P357" s="26"/>
    </row>
    <row r="358" spans="15:16" ht="15.6">
      <c r="O358" s="26"/>
      <c r="P358" s="26"/>
    </row>
    <row r="359" spans="15:16" ht="15.6">
      <c r="O359" s="26"/>
      <c r="P359" s="26"/>
    </row>
    <row r="360" spans="15:16" ht="15.6">
      <c r="O360" s="26"/>
      <c r="P360" s="26"/>
    </row>
    <row r="361" spans="15:16" ht="15.6">
      <c r="O361" s="26"/>
      <c r="P361" s="26"/>
    </row>
    <row r="362" spans="15:16" ht="15.6">
      <c r="O362" s="26"/>
      <c r="P362" s="26"/>
    </row>
    <row r="363" spans="15:16" ht="15.6">
      <c r="O363" s="26"/>
      <c r="P363" s="26"/>
    </row>
    <row r="364" spans="15:16" ht="15.6">
      <c r="O364" s="26"/>
      <c r="P364" s="26"/>
    </row>
    <row r="365" spans="15:16" ht="15.6">
      <c r="O365" s="26"/>
      <c r="P365" s="26"/>
    </row>
    <row r="366" spans="15:16" ht="15.6">
      <c r="O366" s="26"/>
      <c r="P366" s="26"/>
    </row>
    <row r="367" spans="15:16" ht="15.6">
      <c r="O367" s="26"/>
      <c r="P367" s="26"/>
    </row>
    <row r="368" spans="15:16" ht="15.6">
      <c r="O368" s="26"/>
      <c r="P368" s="26"/>
    </row>
    <row r="369" spans="15:16" ht="15.6">
      <c r="O369" s="26"/>
      <c r="P369" s="26"/>
    </row>
    <row r="370" spans="15:16" ht="15.6">
      <c r="O370" s="26"/>
      <c r="P370" s="26"/>
    </row>
    <row r="371" spans="15:16" ht="15.6">
      <c r="O371" s="26"/>
      <c r="P371" s="26"/>
    </row>
    <row r="372" spans="15:16" ht="15.6">
      <c r="O372" s="26"/>
      <c r="P372" s="26"/>
    </row>
    <row r="373" spans="15:16" ht="15.6">
      <c r="O373" s="26"/>
      <c r="P373" s="26"/>
    </row>
    <row r="374" spans="15:16" ht="15.6">
      <c r="O374" s="26"/>
      <c r="P374" s="26"/>
    </row>
    <row r="375" spans="15:16" ht="15.6">
      <c r="O375" s="26"/>
      <c r="P375" s="26"/>
    </row>
    <row r="376" spans="15:16" ht="15.6">
      <c r="O376" s="26"/>
      <c r="P376" s="26"/>
    </row>
    <row r="377" spans="15:16" ht="15.6">
      <c r="O377" s="26"/>
      <c r="P377" s="26"/>
    </row>
    <row r="378" spans="15:16" ht="15.6">
      <c r="O378" s="26"/>
      <c r="P378" s="26"/>
    </row>
    <row r="379" spans="15:16" ht="15.6">
      <c r="O379" s="26"/>
      <c r="P379" s="26"/>
    </row>
    <row r="380" spans="15:16" ht="15.6">
      <c r="O380" s="26"/>
      <c r="P380" s="26"/>
    </row>
    <row r="381" spans="15:16" ht="15.6">
      <c r="O381" s="26"/>
      <c r="P381" s="26"/>
    </row>
    <row r="382" spans="15:16" ht="15.6">
      <c r="O382" s="26"/>
      <c r="P382" s="26"/>
    </row>
    <row r="383" spans="15:16" ht="15.6">
      <c r="O383" s="26"/>
      <c r="P383" s="26"/>
    </row>
    <row r="384" spans="15:16" ht="15.6">
      <c r="O384" s="26"/>
      <c r="P384" s="26"/>
    </row>
    <row r="385" spans="15:16" ht="15.6">
      <c r="O385" s="26"/>
      <c r="P385" s="26"/>
    </row>
    <row r="386" spans="15:16" ht="15.6">
      <c r="O386" s="26"/>
      <c r="P386" s="26"/>
    </row>
    <row r="387" spans="15:16" ht="15.6">
      <c r="O387" s="26"/>
      <c r="P387" s="26"/>
    </row>
    <row r="388" spans="15:16" ht="15.6">
      <c r="O388" s="26"/>
      <c r="P388" s="26"/>
    </row>
    <row r="389" spans="15:16" ht="15.6">
      <c r="O389" s="26"/>
      <c r="P389" s="26"/>
    </row>
    <row r="390" spans="15:16" ht="15.6">
      <c r="O390" s="26"/>
      <c r="P390" s="26"/>
    </row>
    <row r="391" spans="15:16" ht="15.6">
      <c r="O391" s="26"/>
      <c r="P391" s="26"/>
    </row>
    <row r="392" spans="15:16" ht="15.6">
      <c r="O392" s="26"/>
      <c r="P392" s="26"/>
    </row>
    <row r="393" spans="15:16" ht="15.6">
      <c r="O393" s="26"/>
      <c r="P393" s="26"/>
    </row>
    <row r="394" spans="15:16" ht="15.6">
      <c r="O394" s="26"/>
      <c r="P394" s="26"/>
    </row>
    <row r="395" spans="15:16" ht="15.6">
      <c r="O395" s="26"/>
      <c r="P395" s="26"/>
    </row>
    <row r="396" spans="15:16" ht="15.6">
      <c r="O396" s="26"/>
      <c r="P396" s="26"/>
    </row>
    <row r="397" spans="15:16" ht="15.6">
      <c r="O397" s="26"/>
      <c r="P397" s="26"/>
    </row>
    <row r="398" spans="15:16" ht="15.6">
      <c r="O398" s="26"/>
      <c r="P398" s="26"/>
    </row>
    <row r="399" spans="15:16" ht="15.6">
      <c r="O399" s="26"/>
      <c r="P399" s="26"/>
    </row>
    <row r="400" spans="15:16" ht="15.6">
      <c r="O400" s="26"/>
      <c r="P400" s="26"/>
    </row>
    <row r="401" spans="15:16" ht="15.6">
      <c r="O401" s="26"/>
      <c r="P401" s="26"/>
    </row>
    <row r="402" spans="15:16" ht="15.6">
      <c r="O402" s="26"/>
      <c r="P402" s="26"/>
    </row>
    <row r="403" spans="15:16" ht="15.6">
      <c r="O403" s="26"/>
      <c r="P403" s="26"/>
    </row>
    <row r="404" spans="15:16" ht="15.6">
      <c r="O404" s="26"/>
      <c r="P404" s="26"/>
    </row>
    <row r="405" spans="15:16" ht="15.6">
      <c r="O405" s="26"/>
      <c r="P405" s="26"/>
    </row>
    <row r="406" spans="15:16" ht="15.6">
      <c r="O406" s="26"/>
      <c r="P406" s="26"/>
    </row>
    <row r="407" spans="15:16" ht="15.6">
      <c r="O407" s="26"/>
      <c r="P407" s="26"/>
    </row>
    <row r="408" spans="15:16" ht="15.6">
      <c r="O408" s="26"/>
      <c r="P408" s="26"/>
    </row>
    <row r="409" spans="15:16" ht="15.6">
      <c r="O409" s="26"/>
      <c r="P409" s="26"/>
    </row>
    <row r="410" spans="15:16" ht="15.6">
      <c r="O410" s="26"/>
      <c r="P410" s="26"/>
    </row>
    <row r="411" spans="15:16" ht="15.6">
      <c r="O411" s="26"/>
      <c r="P411" s="26"/>
    </row>
    <row r="412" spans="15:16" ht="15.6">
      <c r="O412" s="26"/>
      <c r="P412" s="26"/>
    </row>
    <row r="413" spans="15:16" ht="15.6">
      <c r="O413" s="26"/>
      <c r="P413" s="26"/>
    </row>
    <row r="414" spans="15:16" ht="15.6">
      <c r="O414" s="26"/>
      <c r="P414" s="26"/>
    </row>
    <row r="415" spans="15:16" ht="15.6">
      <c r="O415" s="26"/>
      <c r="P415" s="26"/>
    </row>
    <row r="416" spans="15:16" ht="15.6">
      <c r="O416" s="26"/>
      <c r="P416" s="26"/>
    </row>
    <row r="417" spans="15:16" ht="15.6">
      <c r="O417" s="26"/>
      <c r="P417" s="26"/>
    </row>
    <row r="418" spans="15:16" ht="15.6">
      <c r="O418" s="26"/>
      <c r="P418" s="26"/>
    </row>
    <row r="419" spans="15:16" ht="15.6">
      <c r="O419" s="26"/>
      <c r="P419" s="26"/>
    </row>
    <row r="420" spans="15:16" ht="15.6">
      <c r="O420" s="26"/>
      <c r="P420" s="26"/>
    </row>
    <row r="421" spans="15:16" ht="15.6">
      <c r="O421" s="26"/>
      <c r="P421" s="26"/>
    </row>
    <row r="422" spans="15:16" ht="15.6">
      <c r="O422" s="26"/>
      <c r="P422" s="26"/>
    </row>
    <row r="423" spans="15:16" ht="15.6">
      <c r="O423" s="26"/>
      <c r="P423" s="26"/>
    </row>
    <row r="424" spans="15:16" ht="15.6">
      <c r="O424" s="26"/>
      <c r="P424" s="26"/>
    </row>
    <row r="425" spans="15:16" ht="15.6">
      <c r="O425" s="26"/>
      <c r="P425" s="26"/>
    </row>
    <row r="426" spans="15:16" ht="15.6">
      <c r="O426" s="26"/>
      <c r="P426" s="26"/>
    </row>
    <row r="427" spans="15:16" ht="15.6">
      <c r="O427" s="26"/>
      <c r="P427" s="26"/>
    </row>
    <row r="428" spans="15:16" ht="15.6">
      <c r="O428" s="26"/>
      <c r="P428" s="26"/>
    </row>
    <row r="429" spans="15:16" ht="15.6">
      <c r="O429" s="26"/>
      <c r="P429" s="26"/>
    </row>
    <row r="430" spans="15:16" ht="15.6">
      <c r="O430" s="26"/>
      <c r="P430" s="26"/>
    </row>
    <row r="431" spans="15:16" ht="15.6">
      <c r="O431" s="26"/>
      <c r="P431" s="26"/>
    </row>
    <row r="432" spans="15:16" ht="15.6">
      <c r="O432" s="26"/>
      <c r="P432" s="26"/>
    </row>
    <row r="433" spans="15:16" ht="15.6">
      <c r="O433" s="26"/>
      <c r="P433" s="26"/>
    </row>
    <row r="434" spans="15:16" ht="15.6">
      <c r="O434" s="26"/>
      <c r="P434" s="26"/>
    </row>
    <row r="435" spans="15:16" ht="15.6">
      <c r="O435" s="26"/>
      <c r="P435" s="26"/>
    </row>
    <row r="436" spans="15:16" ht="15.6">
      <c r="O436" s="26"/>
      <c r="P436" s="26"/>
    </row>
    <row r="437" spans="15:16" ht="15.6">
      <c r="O437" s="26"/>
      <c r="P437" s="26"/>
    </row>
    <row r="438" spans="15:16" ht="15.6">
      <c r="O438" s="26"/>
      <c r="P438" s="26"/>
    </row>
    <row r="439" spans="15:16" ht="15.6">
      <c r="O439" s="26"/>
      <c r="P439" s="26"/>
    </row>
    <row r="440" spans="15:16" ht="15.6">
      <c r="O440" s="26"/>
      <c r="P440" s="26"/>
    </row>
    <row r="441" spans="15:16" ht="15.6">
      <c r="O441" s="26"/>
      <c r="P441" s="26"/>
    </row>
    <row r="442" spans="15:16" ht="15.6">
      <c r="O442" s="26"/>
      <c r="P442" s="26"/>
    </row>
    <row r="443" spans="15:16" ht="15.6">
      <c r="O443" s="26"/>
      <c r="P443" s="26"/>
    </row>
    <row r="444" spans="15:16" ht="15.6">
      <c r="O444" s="26"/>
      <c r="P444" s="26"/>
    </row>
    <row r="445" spans="15:16" ht="15.6">
      <c r="O445" s="26"/>
      <c r="P445" s="26"/>
    </row>
    <row r="446" spans="15:16" ht="15.6">
      <c r="O446" s="26"/>
      <c r="P446" s="26"/>
    </row>
    <row r="447" spans="15:16" ht="15.6">
      <c r="O447" s="26"/>
      <c r="P447" s="26"/>
    </row>
    <row r="448" spans="15:16" ht="15.6">
      <c r="O448" s="26"/>
      <c r="P448" s="26"/>
    </row>
    <row r="449" spans="15:16" ht="15.6">
      <c r="O449" s="26"/>
      <c r="P449" s="26"/>
    </row>
    <row r="450" spans="15:16" ht="15.6">
      <c r="O450" s="26"/>
      <c r="P450" s="26"/>
    </row>
    <row r="451" spans="15:16" ht="15.6">
      <c r="O451" s="26"/>
      <c r="P451" s="26"/>
    </row>
    <row r="452" spans="15:16" ht="15.6">
      <c r="O452" s="26"/>
      <c r="P452" s="26"/>
    </row>
    <row r="453" spans="15:16" ht="15.6">
      <c r="O453" s="26"/>
      <c r="P453" s="26"/>
    </row>
    <row r="454" spans="15:16" ht="15.6">
      <c r="O454" s="26"/>
      <c r="P454" s="26"/>
    </row>
    <row r="455" spans="15:16" ht="15.6">
      <c r="O455" s="26"/>
      <c r="P455" s="26"/>
    </row>
    <row r="456" spans="15:16" ht="15.6">
      <c r="O456" s="26"/>
      <c r="P456" s="26"/>
    </row>
    <row r="457" spans="15:16" ht="15.6">
      <c r="O457" s="26"/>
      <c r="P457" s="26"/>
    </row>
    <row r="458" spans="15:16" ht="15.6">
      <c r="O458" s="26"/>
      <c r="P458" s="26"/>
    </row>
    <row r="459" spans="15:16" ht="15.6">
      <c r="O459" s="26"/>
      <c r="P459" s="26"/>
    </row>
    <row r="460" spans="15:16" ht="15.6">
      <c r="O460" s="26"/>
      <c r="P460" s="26"/>
    </row>
    <row r="461" spans="15:16" ht="15.6">
      <c r="O461" s="26"/>
      <c r="P461" s="26"/>
    </row>
    <row r="462" spans="15:16" ht="15.6">
      <c r="O462" s="26"/>
      <c r="P462" s="26"/>
    </row>
    <row r="463" spans="15:16" ht="15.6">
      <c r="O463" s="26"/>
      <c r="P463" s="26"/>
    </row>
    <row r="464" spans="15:16" ht="15.6">
      <c r="O464" s="26"/>
      <c r="P464" s="26"/>
    </row>
    <row r="465" spans="15:16" ht="15.6">
      <c r="O465" s="26"/>
      <c r="P465" s="26"/>
    </row>
    <row r="466" spans="15:16" ht="15.6">
      <c r="O466" s="26"/>
      <c r="P466" s="26"/>
    </row>
    <row r="467" spans="15:16" ht="15.6">
      <c r="O467" s="26"/>
      <c r="P467" s="26"/>
    </row>
    <row r="468" spans="15:16" ht="15.6">
      <c r="O468" s="26"/>
      <c r="P468" s="26"/>
    </row>
    <row r="469" spans="15:16" ht="15.6">
      <c r="O469" s="26"/>
      <c r="P469" s="26"/>
    </row>
    <row r="470" spans="15:16" ht="15.6">
      <c r="O470" s="26"/>
      <c r="P470" s="26"/>
    </row>
    <row r="471" spans="15:16" ht="15.6">
      <c r="O471" s="26"/>
      <c r="P471" s="26"/>
    </row>
    <row r="472" spans="15:16" ht="15.6">
      <c r="O472" s="26"/>
      <c r="P472" s="26"/>
    </row>
    <row r="473" spans="15:16" ht="15.6">
      <c r="O473" s="26"/>
      <c r="P473" s="26"/>
    </row>
    <row r="474" spans="15:16" ht="15.6">
      <c r="O474" s="26"/>
      <c r="P474" s="26"/>
    </row>
    <row r="475" spans="15:16" ht="15.6">
      <c r="O475" s="26"/>
      <c r="P475" s="26"/>
    </row>
    <row r="476" spans="15:16" ht="15.6">
      <c r="O476" s="26"/>
      <c r="P476" s="26"/>
    </row>
    <row r="477" spans="15:16" ht="15.6">
      <c r="O477" s="26"/>
      <c r="P477" s="26"/>
    </row>
    <row r="478" spans="15:16" ht="15.6">
      <c r="O478" s="26"/>
      <c r="P478" s="26"/>
    </row>
    <row r="479" spans="15:16" ht="15.6">
      <c r="O479" s="26"/>
      <c r="P479" s="26"/>
    </row>
    <row r="480" spans="15:16" ht="15.6">
      <c r="O480" s="26"/>
      <c r="P480" s="26"/>
    </row>
    <row r="481" spans="15:16" ht="15.6">
      <c r="O481" s="26"/>
      <c r="P481" s="26"/>
    </row>
    <row r="482" spans="15:16" ht="15.6">
      <c r="O482" s="26"/>
      <c r="P482" s="26"/>
    </row>
    <row r="483" spans="15:16" ht="15.6">
      <c r="O483" s="26"/>
      <c r="P483" s="26"/>
    </row>
    <row r="484" spans="15:16" ht="15.6">
      <c r="O484" s="26"/>
      <c r="P484" s="26"/>
    </row>
    <row r="485" spans="15:16" ht="15.6">
      <c r="O485" s="26"/>
      <c r="P485" s="26"/>
    </row>
    <row r="486" spans="15:16" ht="15.6">
      <c r="O486" s="26"/>
      <c r="P486" s="26"/>
    </row>
    <row r="487" spans="15:16" ht="15.6">
      <c r="O487" s="26"/>
      <c r="P487" s="26"/>
    </row>
    <row r="488" spans="15:16" ht="15.6">
      <c r="O488" s="26"/>
      <c r="P488" s="26"/>
    </row>
    <row r="489" spans="15:16" ht="15.6">
      <c r="O489" s="26"/>
      <c r="P489" s="26"/>
    </row>
    <row r="490" spans="15:16" ht="15.6">
      <c r="O490" s="26"/>
      <c r="P490" s="26"/>
    </row>
    <row r="491" spans="15:16" ht="15.6">
      <c r="O491" s="26"/>
      <c r="P491" s="26"/>
    </row>
    <row r="492" spans="15:16" ht="15.6">
      <c r="O492" s="26"/>
      <c r="P492" s="26"/>
    </row>
    <row r="493" spans="15:16" ht="15.6">
      <c r="O493" s="26"/>
      <c r="P493" s="26"/>
    </row>
    <row r="494" spans="15:16" ht="15.6">
      <c r="O494" s="26"/>
      <c r="P494" s="26"/>
    </row>
    <row r="495" spans="15:16" ht="15.6">
      <c r="O495" s="26"/>
      <c r="P495" s="26"/>
    </row>
    <row r="496" spans="15:16" ht="15.6">
      <c r="O496" s="26"/>
      <c r="P496" s="26"/>
    </row>
    <row r="497" spans="15:16" ht="15.6">
      <c r="O497" s="26"/>
      <c r="P497" s="26"/>
    </row>
    <row r="498" spans="15:16" ht="15.6">
      <c r="O498" s="26"/>
      <c r="P498" s="26"/>
    </row>
    <row r="499" spans="15:16" ht="15.6">
      <c r="O499" s="26"/>
      <c r="P499" s="26"/>
    </row>
    <row r="500" spans="15:16" ht="15.6">
      <c r="O500" s="26"/>
      <c r="P500" s="26"/>
    </row>
    <row r="501" spans="15:16" ht="15.6">
      <c r="O501" s="26"/>
      <c r="P501" s="26"/>
    </row>
    <row r="502" spans="15:16" ht="15.6">
      <c r="O502" s="26"/>
      <c r="P502" s="26"/>
    </row>
    <row r="503" spans="15:16" ht="15.6">
      <c r="O503" s="26"/>
      <c r="P503" s="26"/>
    </row>
    <row r="504" spans="15:16" ht="15.6">
      <c r="O504" s="26"/>
      <c r="P504" s="26"/>
    </row>
    <row r="505" spans="15:16" ht="15.6">
      <c r="O505" s="26"/>
      <c r="P505" s="26"/>
    </row>
    <row r="506" spans="15:16" ht="15.6">
      <c r="O506" s="26"/>
      <c r="P506" s="26"/>
    </row>
    <row r="507" spans="15:16" ht="15.6">
      <c r="O507" s="26"/>
      <c r="P507" s="26"/>
    </row>
    <row r="508" spans="15:16" ht="15.6">
      <c r="O508" s="26"/>
      <c r="P508" s="26"/>
    </row>
    <row r="509" spans="15:16" ht="15.6">
      <c r="O509" s="26"/>
      <c r="P509" s="26"/>
    </row>
    <row r="510" spans="15:16" ht="15.6">
      <c r="O510" s="26"/>
      <c r="P510" s="26"/>
    </row>
    <row r="511" spans="15:16" ht="15.6">
      <c r="O511" s="26"/>
      <c r="P511" s="26"/>
    </row>
    <row r="512" spans="15:16" ht="15.6">
      <c r="O512" s="26"/>
      <c r="P512" s="26"/>
    </row>
    <row r="513" spans="15:16" ht="15.6">
      <c r="O513" s="26"/>
      <c r="P513" s="26"/>
    </row>
    <row r="514" spans="15:16" ht="15.6">
      <c r="O514" s="26"/>
      <c r="P514" s="26"/>
    </row>
    <row r="515" spans="15:16" ht="15.6">
      <c r="O515" s="26"/>
      <c r="P515" s="26"/>
    </row>
    <row r="516" spans="15:16" ht="15.6">
      <c r="O516" s="26"/>
      <c r="P516" s="26"/>
    </row>
    <row r="517" spans="15:16" ht="15.6">
      <c r="O517" s="26"/>
      <c r="P517" s="26"/>
    </row>
    <row r="518" spans="15:16" ht="15.6">
      <c r="O518" s="26"/>
      <c r="P518" s="26"/>
    </row>
    <row r="519" spans="15:16" ht="15.6">
      <c r="O519" s="26"/>
      <c r="P519" s="26"/>
    </row>
    <row r="520" spans="15:16" ht="15.6">
      <c r="O520" s="26"/>
      <c r="P520" s="26"/>
    </row>
    <row r="521" spans="15:16" ht="15.6">
      <c r="O521" s="26"/>
      <c r="P521" s="26"/>
    </row>
    <row r="522" spans="15:16" ht="15.6">
      <c r="O522" s="26"/>
      <c r="P522" s="26"/>
    </row>
    <row r="523" spans="15:16" ht="15.6">
      <c r="O523" s="26"/>
      <c r="P523" s="26"/>
    </row>
    <row r="524" spans="15:16" ht="15.6">
      <c r="O524" s="26"/>
      <c r="P524" s="26"/>
    </row>
    <row r="525" spans="15:16" ht="15.6">
      <c r="O525" s="26"/>
      <c r="P525" s="26"/>
    </row>
    <row r="526" spans="15:16" ht="15.6">
      <c r="O526" s="26"/>
      <c r="P526" s="26"/>
    </row>
    <row r="527" spans="15:16" ht="15.6">
      <c r="O527" s="26"/>
      <c r="P527" s="26"/>
    </row>
    <row r="528" spans="15:16" ht="15.6">
      <c r="O528" s="26"/>
      <c r="P528" s="26"/>
    </row>
    <row r="529" spans="15:16" ht="15.6">
      <c r="O529" s="26"/>
      <c r="P529" s="26"/>
    </row>
    <row r="530" spans="15:16" ht="15.6">
      <c r="O530" s="26"/>
      <c r="P530" s="26"/>
    </row>
    <row r="531" spans="15:16" ht="15.6">
      <c r="O531" s="26"/>
      <c r="P531" s="26"/>
    </row>
    <row r="532" spans="15:16" ht="15.6">
      <c r="O532" s="26"/>
      <c r="P532" s="26"/>
    </row>
    <row r="533" spans="15:16" ht="15.6">
      <c r="O533" s="26"/>
      <c r="P533" s="26"/>
    </row>
    <row r="534" spans="15:16" ht="15.6">
      <c r="O534" s="26"/>
      <c r="P534" s="26"/>
    </row>
    <row r="535" spans="15:16" ht="15.6">
      <c r="O535" s="26"/>
      <c r="P535" s="26"/>
    </row>
    <row r="536" spans="15:16" ht="15.6">
      <c r="O536" s="26"/>
      <c r="P536" s="26"/>
    </row>
    <row r="537" spans="15:16" ht="15.6">
      <c r="O537" s="26"/>
      <c r="P537" s="26"/>
    </row>
    <row r="538" spans="15:16" ht="15.6">
      <c r="O538" s="26"/>
      <c r="P538" s="26"/>
    </row>
    <row r="539" spans="15:16" ht="15.6">
      <c r="O539" s="26"/>
      <c r="P539" s="26"/>
    </row>
    <row r="540" spans="15:16" ht="15.6">
      <c r="O540" s="26"/>
      <c r="P540" s="26"/>
    </row>
    <row r="541" spans="15:16" ht="15.6">
      <c r="O541" s="26"/>
      <c r="P541" s="26"/>
    </row>
    <row r="542" spans="15:16" ht="15.6">
      <c r="O542" s="26"/>
      <c r="P542" s="26"/>
    </row>
    <row r="543" spans="15:16" ht="15.6">
      <c r="O543" s="26"/>
      <c r="P543" s="26"/>
    </row>
    <row r="544" spans="15:16" ht="15.6">
      <c r="O544" s="26"/>
      <c r="P544" s="26"/>
    </row>
    <row r="545" spans="15:16" ht="15.6">
      <c r="O545" s="26"/>
      <c r="P545" s="26"/>
    </row>
    <row r="546" spans="15:16" ht="15.6">
      <c r="O546" s="26"/>
      <c r="P546" s="26"/>
    </row>
    <row r="547" spans="15:16" ht="15.6">
      <c r="O547" s="26"/>
      <c r="P547" s="26"/>
    </row>
    <row r="548" spans="15:16" ht="15.6">
      <c r="O548" s="26"/>
      <c r="P548" s="26"/>
    </row>
    <row r="549" spans="15:16" ht="15.6">
      <c r="O549" s="26"/>
      <c r="P549" s="26"/>
    </row>
    <row r="550" spans="15:16" ht="15.6">
      <c r="O550" s="26"/>
      <c r="P550" s="26"/>
    </row>
    <row r="551" spans="15:16" ht="15.6">
      <c r="O551" s="26"/>
      <c r="P551" s="26"/>
    </row>
    <row r="552" spans="15:16" ht="15.6">
      <c r="O552" s="26"/>
      <c r="P552" s="26"/>
    </row>
    <row r="553" spans="15:16" ht="15.6">
      <c r="O553" s="26"/>
      <c r="P553" s="26"/>
    </row>
    <row r="554" spans="15:16" ht="15.6">
      <c r="O554" s="26"/>
      <c r="P554" s="26"/>
    </row>
    <row r="555" spans="15:16" ht="15.6">
      <c r="O555" s="26"/>
      <c r="P555" s="26"/>
    </row>
    <row r="556" spans="15:16" ht="15.6">
      <c r="O556" s="26"/>
      <c r="P556" s="26"/>
    </row>
    <row r="557" spans="15:16" ht="15.6">
      <c r="O557" s="26"/>
      <c r="P557" s="26"/>
    </row>
    <row r="558" spans="15:16" ht="15.6">
      <c r="O558" s="26"/>
      <c r="P558" s="26"/>
    </row>
    <row r="559" spans="15:16" ht="15.6">
      <c r="O559" s="26"/>
      <c r="P559" s="26"/>
    </row>
    <row r="560" spans="15:16" ht="15.6">
      <c r="O560" s="26"/>
      <c r="P560" s="26"/>
    </row>
    <row r="561" spans="15:16" ht="15.6">
      <c r="O561" s="26"/>
      <c r="P561" s="26"/>
    </row>
    <row r="562" spans="15:16" ht="15.6">
      <c r="O562" s="26"/>
      <c r="P562" s="26"/>
    </row>
    <row r="563" spans="15:16" ht="15.6">
      <c r="O563" s="26"/>
      <c r="P563" s="26"/>
    </row>
    <row r="564" spans="15:16" ht="15.6">
      <c r="O564" s="26"/>
      <c r="P564" s="26"/>
    </row>
    <row r="565" spans="15:16" ht="15.6">
      <c r="O565" s="26"/>
      <c r="P565" s="26"/>
    </row>
    <row r="566" spans="15:16" ht="15.6">
      <c r="O566" s="26"/>
      <c r="P566" s="26"/>
    </row>
    <row r="567" spans="15:16" ht="15.6">
      <c r="O567" s="26"/>
      <c r="P567" s="26"/>
    </row>
    <row r="568" spans="15:16" ht="15.6">
      <c r="O568" s="26"/>
      <c r="P568" s="26"/>
    </row>
    <row r="569" spans="15:16" ht="15.6">
      <c r="O569" s="26"/>
      <c r="P569" s="26"/>
    </row>
    <row r="570" spans="15:16" ht="15.6">
      <c r="O570" s="26"/>
      <c r="P570" s="26"/>
    </row>
    <row r="571" spans="15:16" ht="15.6">
      <c r="O571" s="26"/>
      <c r="P571" s="26"/>
    </row>
    <row r="572" spans="15:16" ht="15.6">
      <c r="O572" s="26"/>
      <c r="P572" s="26"/>
    </row>
    <row r="573" spans="15:16" ht="15.6">
      <c r="O573" s="26"/>
      <c r="P573" s="26"/>
    </row>
    <row r="574" spans="15:16" ht="15.6">
      <c r="O574" s="26"/>
      <c r="P574" s="26"/>
    </row>
    <row r="575" spans="15:16" ht="15.6">
      <c r="O575" s="26"/>
      <c r="P575" s="26"/>
    </row>
    <row r="576" spans="15:16" ht="15.6">
      <c r="O576" s="26"/>
      <c r="P576" s="26"/>
    </row>
    <row r="577" spans="15:16" ht="15.6">
      <c r="O577" s="26"/>
      <c r="P577" s="26"/>
    </row>
    <row r="578" spans="15:16" ht="15.6">
      <c r="O578" s="26"/>
      <c r="P578" s="26"/>
    </row>
    <row r="579" spans="15:16" ht="15.6">
      <c r="O579" s="26"/>
      <c r="P579" s="26"/>
    </row>
    <row r="580" spans="15:16" ht="15.6">
      <c r="O580" s="26"/>
      <c r="P580" s="26"/>
    </row>
    <row r="581" spans="15:16" ht="15.6">
      <c r="O581" s="26"/>
      <c r="P581" s="26"/>
    </row>
    <row r="582" spans="15:16" ht="15.6">
      <c r="O582" s="26"/>
      <c r="P582" s="26"/>
    </row>
    <row r="583" spans="15:16" ht="15.6">
      <c r="O583" s="26"/>
      <c r="P583" s="26"/>
    </row>
    <row r="584" spans="15:16" ht="15.6">
      <c r="O584" s="26"/>
      <c r="P584" s="26"/>
    </row>
    <row r="585" spans="15:16" ht="15.6">
      <c r="O585" s="26"/>
      <c r="P585" s="26"/>
    </row>
    <row r="586" spans="15:16" ht="15.6">
      <c r="O586" s="26"/>
      <c r="P586" s="26"/>
    </row>
    <row r="587" spans="15:16" ht="15.6">
      <c r="O587" s="26"/>
      <c r="P587" s="26"/>
    </row>
    <row r="588" spans="15:16" ht="15.6">
      <c r="O588" s="26"/>
      <c r="P588" s="26"/>
    </row>
    <row r="589" spans="15:16" ht="15.6">
      <c r="O589" s="26"/>
      <c r="P589" s="26"/>
    </row>
    <row r="590" spans="15:16" ht="15.6">
      <c r="O590" s="26"/>
      <c r="P590" s="26"/>
    </row>
    <row r="591" spans="15:16" ht="15.6">
      <c r="O591" s="26"/>
      <c r="P591" s="26"/>
    </row>
    <row r="592" spans="15:16" ht="15.6">
      <c r="O592" s="26"/>
      <c r="P592" s="26"/>
    </row>
    <row r="593" spans="15:16" ht="15.6">
      <c r="O593" s="26"/>
      <c r="P593" s="26"/>
    </row>
    <row r="594" spans="15:16" ht="15.6">
      <c r="O594" s="26"/>
      <c r="P594" s="26"/>
    </row>
    <row r="595" spans="15:16" ht="15.6">
      <c r="O595" s="26"/>
      <c r="P595" s="26"/>
    </row>
    <row r="596" spans="15:16" ht="15.6">
      <c r="O596" s="26"/>
      <c r="P596" s="26"/>
    </row>
    <row r="597" spans="15:16" ht="15.6">
      <c r="O597" s="26"/>
      <c r="P597" s="26"/>
    </row>
    <row r="598" spans="15:16" ht="15.6">
      <c r="O598" s="26"/>
      <c r="P598" s="26"/>
    </row>
    <row r="599" spans="15:16" ht="15.6">
      <c r="O599" s="26"/>
      <c r="P599" s="26"/>
    </row>
    <row r="600" spans="15:16" ht="15.6">
      <c r="O600" s="26"/>
      <c r="P600" s="26"/>
    </row>
    <row r="601" spans="15:16" ht="15.6">
      <c r="O601" s="26"/>
      <c r="P601" s="26"/>
    </row>
    <row r="602" spans="15:16" ht="15.6">
      <c r="O602" s="26"/>
      <c r="P602" s="26"/>
    </row>
    <row r="603" spans="15:16" ht="15.6">
      <c r="O603" s="26"/>
      <c r="P603" s="26"/>
    </row>
    <row r="604" spans="15:16" ht="15.6">
      <c r="O604" s="26"/>
      <c r="P604" s="26"/>
    </row>
    <row r="605" spans="15:16" ht="15.6">
      <c r="O605" s="26"/>
      <c r="P605" s="26"/>
    </row>
    <row r="606" spans="15:16" ht="15.6">
      <c r="O606" s="26"/>
      <c r="P606" s="26"/>
    </row>
    <row r="607" spans="15:16" ht="15.6">
      <c r="O607" s="26"/>
      <c r="P607" s="26"/>
    </row>
    <row r="608" spans="15:16" ht="15.6">
      <c r="O608" s="26"/>
      <c r="P608" s="26"/>
    </row>
    <row r="609" spans="15:16" ht="15.6">
      <c r="O609" s="26"/>
      <c r="P609" s="26"/>
    </row>
    <row r="610" spans="15:16" ht="15.6">
      <c r="O610" s="26"/>
      <c r="P610" s="26"/>
    </row>
    <row r="611" spans="15:16" ht="15.6">
      <c r="O611" s="26"/>
      <c r="P611" s="26"/>
    </row>
    <row r="612" spans="15:16" ht="15.6">
      <c r="O612" s="26"/>
      <c r="P612" s="26"/>
    </row>
    <row r="613" spans="15:16" ht="15.6">
      <c r="O613" s="26"/>
      <c r="P613" s="26"/>
    </row>
    <row r="614" spans="15:16" ht="15.6">
      <c r="O614" s="26"/>
      <c r="P614" s="26"/>
    </row>
    <row r="615" spans="15:16" ht="15.6">
      <c r="O615" s="26"/>
      <c r="P615" s="26"/>
    </row>
    <row r="616" spans="15:16" ht="15.6">
      <c r="O616" s="26"/>
      <c r="P616" s="26"/>
    </row>
    <row r="617" spans="15:16" ht="15.6">
      <c r="O617" s="26"/>
      <c r="P617" s="26"/>
    </row>
    <row r="618" spans="15:16" ht="15.6">
      <c r="O618" s="26"/>
      <c r="P618" s="26"/>
    </row>
    <row r="619" spans="15:16" ht="15.6">
      <c r="O619" s="26"/>
      <c r="P619" s="26"/>
    </row>
    <row r="620" spans="15:16" ht="15.6">
      <c r="O620" s="26"/>
      <c r="P620" s="26"/>
    </row>
    <row r="621" spans="15:16" ht="15.6">
      <c r="O621" s="26"/>
      <c r="P621" s="26"/>
    </row>
    <row r="622" spans="15:16" ht="15.6">
      <c r="O622" s="26"/>
      <c r="P622" s="26"/>
    </row>
    <row r="623" spans="15:16" ht="15.6">
      <c r="O623" s="26"/>
      <c r="P623" s="26"/>
    </row>
    <row r="624" spans="15:16" ht="15.6">
      <c r="O624" s="26"/>
      <c r="P624" s="26"/>
    </row>
    <row r="625" spans="15:16" ht="15.6">
      <c r="O625" s="26"/>
      <c r="P625" s="26"/>
    </row>
    <row r="626" spans="15:16" ht="15.6">
      <c r="O626" s="26"/>
      <c r="P626" s="26"/>
    </row>
    <row r="627" spans="15:16" ht="15.6">
      <c r="O627" s="26"/>
      <c r="P627" s="26"/>
    </row>
    <row r="628" spans="15:16" ht="15.6">
      <c r="O628" s="26"/>
      <c r="P628" s="26"/>
    </row>
    <row r="629" spans="15:16" ht="15.6">
      <c r="O629" s="26"/>
      <c r="P629" s="26"/>
    </row>
    <row r="630" spans="15:16" ht="15.6">
      <c r="O630" s="26"/>
      <c r="P630" s="26"/>
    </row>
    <row r="631" spans="15:16" ht="15.6">
      <c r="O631" s="26"/>
      <c r="P631" s="26"/>
    </row>
    <row r="632" spans="15:16" ht="15.6">
      <c r="O632" s="26"/>
      <c r="P632" s="26"/>
    </row>
    <row r="633" spans="15:16" ht="15.6">
      <c r="O633" s="26"/>
      <c r="P633" s="26"/>
    </row>
    <row r="634" spans="15:16" ht="15.6">
      <c r="O634" s="26"/>
      <c r="P634" s="26"/>
    </row>
    <row r="635" spans="15:16" ht="15.6">
      <c r="O635" s="26"/>
      <c r="P635" s="26"/>
    </row>
    <row r="636" spans="15:16" ht="15.6">
      <c r="O636" s="26"/>
      <c r="P636" s="26"/>
    </row>
    <row r="637" spans="15:16" ht="15.6">
      <c r="O637" s="26"/>
      <c r="P637" s="26"/>
    </row>
    <row r="638" spans="15:16" ht="15.6">
      <c r="O638" s="26"/>
      <c r="P638" s="26"/>
    </row>
    <row r="639" spans="15:16" ht="15.6">
      <c r="O639" s="26"/>
      <c r="P639" s="26"/>
    </row>
    <row r="640" spans="15:16" ht="15.6">
      <c r="O640" s="26"/>
      <c r="P640" s="26"/>
    </row>
    <row r="641" spans="15:16" ht="15.6">
      <c r="O641" s="26"/>
      <c r="P641" s="26"/>
    </row>
    <row r="642" spans="15:16" ht="15.6">
      <c r="O642" s="26"/>
      <c r="P642" s="26"/>
    </row>
    <row r="643" spans="15:16" ht="15.6">
      <c r="O643" s="26"/>
      <c r="P643" s="26"/>
    </row>
    <row r="644" spans="15:16" ht="15.6">
      <c r="O644" s="26"/>
      <c r="P644" s="26"/>
    </row>
    <row r="645" spans="15:16" ht="15.6">
      <c r="O645" s="26"/>
      <c r="P645" s="26"/>
    </row>
    <row r="646" spans="15:16" ht="15.6">
      <c r="O646" s="26"/>
      <c r="P646" s="26"/>
    </row>
    <row r="647" spans="15:16" ht="15.6">
      <c r="O647" s="26"/>
      <c r="P647" s="26"/>
    </row>
    <row r="648" spans="15:16" ht="15.6">
      <c r="O648" s="26"/>
      <c r="P648" s="26"/>
    </row>
    <row r="649" spans="15:16" ht="15.6">
      <c r="O649" s="26"/>
      <c r="P649" s="26"/>
    </row>
    <row r="650" spans="15:16" ht="15.6">
      <c r="O650" s="26"/>
      <c r="P650" s="26"/>
    </row>
    <row r="651" spans="15:16" ht="15.6">
      <c r="O651" s="26"/>
      <c r="P651" s="26"/>
    </row>
    <row r="652" spans="15:16" ht="15.6">
      <c r="O652" s="26"/>
      <c r="P652" s="26"/>
    </row>
    <row r="653" spans="15:16" ht="15.6">
      <c r="O653" s="26"/>
      <c r="P653" s="26"/>
    </row>
    <row r="654" spans="15:16" ht="15.6">
      <c r="O654" s="26"/>
      <c r="P654" s="26"/>
    </row>
    <row r="655" spans="15:16" ht="15.6">
      <c r="O655" s="26"/>
      <c r="P655" s="26"/>
    </row>
    <row r="656" spans="15:16" ht="15.6">
      <c r="O656" s="26"/>
      <c r="P656" s="26"/>
    </row>
    <row r="657" spans="15:16" ht="15.6">
      <c r="O657" s="26"/>
      <c r="P657" s="26"/>
    </row>
    <row r="658" spans="15:16" ht="15.6">
      <c r="O658" s="26"/>
      <c r="P658" s="26"/>
    </row>
    <row r="659" spans="15:16" ht="15.6">
      <c r="O659" s="26"/>
      <c r="P659" s="26"/>
    </row>
    <row r="660" spans="15:16" ht="15.6">
      <c r="O660" s="26"/>
      <c r="P660" s="26"/>
    </row>
    <row r="661" spans="15:16" ht="15.6">
      <c r="O661" s="26"/>
      <c r="P661" s="26"/>
    </row>
    <row r="662" spans="15:16" ht="15.6">
      <c r="O662" s="26"/>
      <c r="P662" s="26"/>
    </row>
    <row r="663" spans="15:16" ht="15.6">
      <c r="O663" s="26"/>
      <c r="P663" s="26"/>
    </row>
    <row r="664" spans="15:16" ht="15.6">
      <c r="O664" s="26"/>
      <c r="P664" s="26"/>
    </row>
    <row r="665" spans="15:16" ht="15.6">
      <c r="O665" s="26"/>
      <c r="P665" s="26"/>
    </row>
    <row r="666" spans="15:16" ht="15.6">
      <c r="O666" s="26"/>
      <c r="P666" s="26"/>
    </row>
    <row r="667" spans="15:16" ht="15.6">
      <c r="O667" s="26"/>
      <c r="P667" s="26"/>
    </row>
    <row r="668" spans="15:16" ht="15.6">
      <c r="O668" s="26"/>
      <c r="P668" s="26"/>
    </row>
    <row r="669" spans="15:16" ht="15.6">
      <c r="O669" s="26"/>
      <c r="P669" s="26"/>
    </row>
    <row r="670" spans="15:16" ht="15.6">
      <c r="O670" s="26"/>
      <c r="P670" s="26"/>
    </row>
    <row r="671" spans="15:16" ht="15.6">
      <c r="O671" s="26"/>
      <c r="P671" s="26"/>
    </row>
    <row r="672" spans="15:16" ht="15.6">
      <c r="O672" s="26"/>
      <c r="P672" s="26"/>
    </row>
    <row r="673" spans="15:16" ht="15.6">
      <c r="O673" s="26"/>
      <c r="P673" s="26"/>
    </row>
    <row r="674" spans="15:16" ht="15.6">
      <c r="O674" s="26"/>
      <c r="P674" s="26"/>
    </row>
    <row r="675" spans="15:16" ht="15.6">
      <c r="O675" s="26"/>
      <c r="P675" s="26"/>
    </row>
    <row r="676" spans="15:16" ht="15.6">
      <c r="O676" s="26"/>
      <c r="P676" s="26"/>
    </row>
    <row r="677" spans="15:16" ht="15.6">
      <c r="O677" s="26"/>
      <c r="P677" s="26"/>
    </row>
    <row r="678" spans="15:16" ht="15.6">
      <c r="O678" s="26"/>
      <c r="P678" s="26"/>
    </row>
    <row r="679" spans="15:16" ht="15.6">
      <c r="O679" s="26"/>
      <c r="P679" s="26"/>
    </row>
    <row r="680" spans="15:16" ht="15.6">
      <c r="O680" s="26"/>
      <c r="P680" s="26"/>
    </row>
    <row r="681" spans="15:16" ht="15.6">
      <c r="O681" s="26"/>
      <c r="P681" s="26"/>
    </row>
    <row r="682" spans="15:16" ht="15.6">
      <c r="O682" s="26"/>
      <c r="P682" s="26"/>
    </row>
    <row r="683" spans="15:16" ht="15.6">
      <c r="O683" s="26"/>
      <c r="P683" s="26"/>
    </row>
    <row r="684" spans="15:16" ht="15.6">
      <c r="O684" s="26"/>
      <c r="P684" s="26"/>
    </row>
    <row r="685" spans="15:16" ht="15.6">
      <c r="O685" s="26"/>
      <c r="P685" s="26"/>
    </row>
    <row r="686" spans="15:16" ht="15.6">
      <c r="O686" s="26"/>
      <c r="P686" s="26"/>
    </row>
    <row r="687" spans="15:16" ht="15.6">
      <c r="O687" s="26"/>
      <c r="P687" s="26"/>
    </row>
    <row r="688" spans="15:16" ht="15.6">
      <c r="O688" s="26"/>
      <c r="P688" s="26"/>
    </row>
    <row r="689" spans="15:16" ht="15.6">
      <c r="O689" s="26"/>
      <c r="P689" s="26"/>
    </row>
    <row r="690" spans="15:16" ht="15.6">
      <c r="O690" s="26"/>
      <c r="P690" s="26"/>
    </row>
    <row r="691" spans="15:16" ht="15.6">
      <c r="O691" s="26"/>
      <c r="P691" s="26"/>
    </row>
    <row r="692" spans="15:16" ht="15.6">
      <c r="O692" s="26"/>
      <c r="P692" s="26"/>
    </row>
    <row r="693" spans="15:16" ht="15.6">
      <c r="O693" s="26"/>
      <c r="P693" s="26"/>
    </row>
    <row r="694" spans="15:16" ht="15.6">
      <c r="O694" s="26"/>
      <c r="P694" s="26"/>
    </row>
    <row r="695" spans="15:16" ht="15.6">
      <c r="O695" s="26"/>
      <c r="P695" s="26"/>
    </row>
    <row r="696" spans="15:16" ht="15.6">
      <c r="O696" s="26"/>
      <c r="P696" s="26"/>
    </row>
    <row r="697" spans="15:16" ht="15.6">
      <c r="O697" s="26"/>
      <c r="P697" s="26"/>
    </row>
    <row r="698" spans="15:16" ht="15.6">
      <c r="O698" s="26"/>
      <c r="P698" s="26"/>
    </row>
    <row r="699" spans="15:16" ht="15.6">
      <c r="O699" s="26"/>
      <c r="P699" s="26"/>
    </row>
    <row r="700" spans="15:16" ht="15.6">
      <c r="O700" s="26"/>
      <c r="P700" s="26"/>
    </row>
    <row r="701" spans="15:16" ht="15.6">
      <c r="O701" s="26"/>
      <c r="P701" s="26"/>
    </row>
    <row r="702" spans="15:16" ht="15.6">
      <c r="O702" s="26"/>
      <c r="P702" s="26"/>
    </row>
    <row r="703" spans="15:16" ht="15.6">
      <c r="O703" s="26"/>
      <c r="P703" s="26"/>
    </row>
    <row r="704" spans="15:16" ht="15.6">
      <c r="O704" s="26"/>
      <c r="P704" s="26"/>
    </row>
    <row r="705" spans="15:16" ht="15.6">
      <c r="O705" s="26"/>
      <c r="P705" s="26"/>
    </row>
    <row r="706" spans="15:16" ht="15.6">
      <c r="O706" s="26"/>
      <c r="P706" s="26"/>
    </row>
    <row r="707" spans="15:16" ht="15.6">
      <c r="O707" s="26"/>
      <c r="P707" s="26"/>
    </row>
    <row r="708" spans="15:16" ht="15.6">
      <c r="O708" s="26"/>
      <c r="P708" s="26"/>
    </row>
    <row r="709" spans="15:16" ht="15.6">
      <c r="O709" s="26"/>
      <c r="P709" s="26"/>
    </row>
    <row r="710" spans="15:16" ht="15.6">
      <c r="O710" s="26"/>
      <c r="P710" s="26"/>
    </row>
    <row r="711" spans="15:16" ht="15.6">
      <c r="O711" s="26"/>
      <c r="P711" s="26"/>
    </row>
    <row r="712" spans="15:16" ht="15.6">
      <c r="O712" s="26"/>
      <c r="P712" s="26"/>
    </row>
    <row r="713" spans="15:16" ht="15.6">
      <c r="O713" s="26"/>
      <c r="P713" s="26"/>
    </row>
    <row r="714" spans="15:16" ht="15.6">
      <c r="O714" s="26"/>
      <c r="P714" s="26"/>
    </row>
    <row r="715" spans="15:16" ht="15.6">
      <c r="O715" s="26"/>
      <c r="P715" s="26"/>
    </row>
    <row r="716" spans="15:16" ht="15.6">
      <c r="O716" s="26"/>
      <c r="P716" s="26"/>
    </row>
    <row r="717" spans="15:16" ht="15.6">
      <c r="O717" s="26"/>
      <c r="P717" s="26"/>
    </row>
    <row r="718" spans="15:16" ht="15.6">
      <c r="O718" s="26"/>
      <c r="P718" s="26"/>
    </row>
    <row r="719" spans="15:16" ht="15.6">
      <c r="O719" s="26"/>
      <c r="P719" s="26"/>
    </row>
    <row r="720" spans="15:16" ht="15.6">
      <c r="O720" s="26"/>
      <c r="P720" s="26"/>
    </row>
    <row r="721" spans="15:16" ht="15.6">
      <c r="O721" s="26"/>
      <c r="P721" s="26"/>
    </row>
    <row r="722" spans="15:16" ht="15.6">
      <c r="O722" s="26"/>
      <c r="P722" s="26"/>
    </row>
    <row r="723" spans="15:16" ht="15.6">
      <c r="O723" s="26"/>
      <c r="P723" s="26"/>
    </row>
    <row r="724" spans="15:16" ht="15.6">
      <c r="O724" s="26"/>
      <c r="P724" s="26"/>
    </row>
    <row r="725" spans="15:16" ht="15.6">
      <c r="O725" s="26"/>
      <c r="P725" s="26"/>
    </row>
    <row r="726" spans="15:16" ht="15.6">
      <c r="O726" s="26"/>
      <c r="P726" s="26"/>
    </row>
    <row r="727" spans="15:16" ht="15.6">
      <c r="O727" s="26"/>
      <c r="P727" s="26"/>
    </row>
    <row r="728" spans="15:16" ht="15.6">
      <c r="O728" s="26"/>
      <c r="P728" s="26"/>
    </row>
    <row r="729" spans="15:16" ht="15.6">
      <c r="O729" s="26"/>
      <c r="P729" s="26"/>
    </row>
    <row r="730" spans="15:16" ht="15.6">
      <c r="O730" s="26"/>
      <c r="P730" s="26"/>
    </row>
    <row r="731" spans="15:16" ht="15.6">
      <c r="O731" s="26"/>
      <c r="P731" s="26"/>
    </row>
    <row r="732" spans="15:16" ht="15.6">
      <c r="O732" s="26"/>
      <c r="P732" s="26"/>
    </row>
    <row r="733" spans="15:16" ht="15.6">
      <c r="O733" s="26"/>
      <c r="P733" s="26"/>
    </row>
    <row r="734" spans="15:16" ht="15.6">
      <c r="O734" s="26"/>
      <c r="P734" s="26"/>
    </row>
    <row r="735" spans="15:16" ht="15.6">
      <c r="O735" s="26"/>
      <c r="P735" s="26"/>
    </row>
    <row r="736" spans="15:16" ht="15.6">
      <c r="O736" s="26"/>
      <c r="P736" s="26"/>
    </row>
    <row r="737" spans="15:16" ht="15.6">
      <c r="O737" s="26"/>
      <c r="P737" s="26"/>
    </row>
    <row r="738" spans="15:16" ht="15.6">
      <c r="O738" s="26"/>
      <c r="P738" s="26"/>
    </row>
    <row r="739" spans="15:16" ht="15.6">
      <c r="O739" s="26"/>
      <c r="P739" s="26"/>
    </row>
    <row r="740" spans="15:16" ht="15.6">
      <c r="O740" s="26"/>
      <c r="P740" s="26"/>
    </row>
    <row r="741" spans="15:16" ht="15.6">
      <c r="O741" s="26"/>
      <c r="P741" s="26"/>
    </row>
    <row r="742" spans="15:16" ht="15.6">
      <c r="O742" s="26"/>
      <c r="P742" s="26"/>
    </row>
    <row r="743" spans="15:16" ht="15.6">
      <c r="O743" s="26"/>
      <c r="P743" s="26"/>
    </row>
    <row r="744" spans="15:16" ht="15.6">
      <c r="O744" s="26"/>
      <c r="P744" s="26"/>
    </row>
    <row r="745" spans="15:16" ht="15.6">
      <c r="O745" s="26"/>
      <c r="P745" s="26"/>
    </row>
    <row r="746" spans="15:16" ht="15.6">
      <c r="O746" s="26"/>
      <c r="P746" s="26"/>
    </row>
    <row r="747" spans="15:16" ht="15.6">
      <c r="O747" s="26"/>
      <c r="P747" s="26"/>
    </row>
    <row r="748" spans="15:16" ht="15.6">
      <c r="O748" s="26"/>
      <c r="P748" s="26"/>
    </row>
    <row r="749" spans="15:16" ht="15.6">
      <c r="O749" s="26"/>
      <c r="P749" s="26"/>
    </row>
    <row r="750" spans="15:16" ht="15.6">
      <c r="O750" s="26"/>
      <c r="P750" s="26"/>
    </row>
    <row r="751" spans="15:16" ht="15.6">
      <c r="O751" s="26"/>
      <c r="P751" s="26"/>
    </row>
    <row r="752" spans="15:16" ht="15.6">
      <c r="O752" s="26"/>
      <c r="P752" s="26"/>
    </row>
    <row r="753" spans="15:16" ht="15.6">
      <c r="O753" s="26"/>
      <c r="P753" s="26"/>
    </row>
    <row r="754" spans="15:16" ht="15.6">
      <c r="O754" s="26"/>
      <c r="P754" s="26"/>
    </row>
    <row r="755" spans="15:16" ht="15.6">
      <c r="O755" s="26"/>
      <c r="P755" s="26"/>
    </row>
    <row r="756" spans="15:16" ht="15.6">
      <c r="O756" s="26"/>
      <c r="P756" s="26"/>
    </row>
    <row r="757" spans="15:16" ht="15.6">
      <c r="O757" s="26"/>
      <c r="P757" s="26"/>
    </row>
    <row r="758" spans="15:16" ht="15.6">
      <c r="O758" s="26"/>
      <c r="P758" s="26"/>
    </row>
    <row r="759" spans="15:16" ht="15.6">
      <c r="O759" s="26"/>
      <c r="P759" s="26"/>
    </row>
    <row r="760" spans="15:16" ht="15.6">
      <c r="O760" s="26"/>
      <c r="P760" s="26"/>
    </row>
    <row r="761" spans="15:16" ht="15.6">
      <c r="O761" s="26"/>
      <c r="P761" s="26"/>
    </row>
    <row r="762" spans="15:16" ht="15.6">
      <c r="O762" s="26"/>
      <c r="P762" s="26"/>
    </row>
    <row r="763" spans="15:16" ht="15.6">
      <c r="O763" s="26"/>
      <c r="P763" s="26"/>
    </row>
    <row r="764" spans="15:16" ht="15.6">
      <c r="O764" s="26"/>
      <c r="P764" s="26"/>
    </row>
    <row r="765" spans="15:16" ht="15.6">
      <c r="O765" s="26"/>
      <c r="P765" s="26"/>
    </row>
    <row r="766" spans="15:16" ht="15.6">
      <c r="O766" s="26"/>
      <c r="P766" s="26"/>
    </row>
    <row r="767" spans="15:16" ht="15.6">
      <c r="O767" s="26"/>
      <c r="P767" s="26"/>
    </row>
    <row r="768" spans="15:16" ht="15.6">
      <c r="O768" s="26"/>
      <c r="P768" s="26"/>
    </row>
    <row r="769" spans="15:16" ht="15.6">
      <c r="O769" s="26"/>
      <c r="P769" s="26"/>
    </row>
    <row r="770" spans="15:16" ht="15.6">
      <c r="O770" s="26"/>
      <c r="P770" s="26"/>
    </row>
    <row r="771" spans="15:16" ht="15.6">
      <c r="O771" s="26"/>
      <c r="P771" s="26"/>
    </row>
    <row r="772" spans="15:16" ht="15.6">
      <c r="O772" s="26"/>
      <c r="P772" s="26"/>
    </row>
    <row r="773" spans="15:16" ht="15.6">
      <c r="O773" s="26"/>
      <c r="P773" s="26"/>
    </row>
    <row r="774" spans="15:16" ht="15.6">
      <c r="O774" s="26"/>
      <c r="P774" s="26"/>
    </row>
    <row r="775" spans="15:16" ht="15.6">
      <c r="O775" s="26"/>
      <c r="P775" s="26"/>
    </row>
    <row r="776" spans="15:16" ht="15.6">
      <c r="O776" s="26"/>
      <c r="P776" s="26"/>
    </row>
    <row r="777" spans="15:16" ht="15.6">
      <c r="O777" s="26"/>
      <c r="P777" s="26"/>
    </row>
    <row r="778" spans="15:16" ht="15.6">
      <c r="O778" s="26"/>
      <c r="P778" s="26"/>
    </row>
    <row r="779" spans="15:16" ht="15.6">
      <c r="O779" s="26"/>
      <c r="P779" s="26"/>
    </row>
    <row r="780" spans="15:16" ht="15.6">
      <c r="O780" s="26"/>
      <c r="P780" s="26"/>
    </row>
    <row r="781" spans="15:16" ht="15.6">
      <c r="O781" s="26"/>
      <c r="P781" s="26"/>
    </row>
    <row r="782" spans="15:16" ht="15.6">
      <c r="O782" s="26"/>
      <c r="P782" s="26"/>
    </row>
    <row r="783" spans="15:16" ht="15.6">
      <c r="O783" s="26"/>
      <c r="P783" s="26"/>
    </row>
    <row r="784" spans="15:16" ht="15.6">
      <c r="O784" s="26"/>
      <c r="P784" s="26"/>
    </row>
    <row r="785" spans="15:16" ht="15.6">
      <c r="O785" s="26"/>
      <c r="P785" s="26"/>
    </row>
    <row r="786" spans="15:16" ht="15.6">
      <c r="O786" s="26"/>
      <c r="P786" s="26"/>
    </row>
    <row r="787" spans="15:16" ht="15.6">
      <c r="O787" s="26"/>
      <c r="P787" s="26"/>
    </row>
    <row r="788" spans="15:16" ht="15.6">
      <c r="O788" s="26"/>
      <c r="P788" s="26"/>
    </row>
    <row r="789" spans="15:16" ht="15.6">
      <c r="O789" s="26"/>
      <c r="P789" s="26"/>
    </row>
    <row r="790" spans="15:16" ht="15.6">
      <c r="O790" s="26"/>
      <c r="P790" s="26"/>
    </row>
    <row r="791" spans="15:16" ht="15.6">
      <c r="O791" s="26"/>
      <c r="P791" s="26"/>
    </row>
    <row r="792" spans="15:16" ht="15.6">
      <c r="O792" s="26"/>
      <c r="P792" s="26"/>
    </row>
    <row r="793" spans="15:16" ht="15.6">
      <c r="O793" s="26"/>
      <c r="P793" s="26"/>
    </row>
    <row r="794" spans="15:16" ht="15.6">
      <c r="O794" s="26"/>
      <c r="P794" s="26"/>
    </row>
    <row r="795" spans="15:16" ht="15.6">
      <c r="O795" s="26"/>
      <c r="P795" s="26"/>
    </row>
    <row r="796" spans="15:16" ht="15.6">
      <c r="O796" s="26"/>
      <c r="P796" s="26"/>
    </row>
    <row r="797" spans="15:16" ht="15.6">
      <c r="O797" s="26"/>
      <c r="P797" s="26"/>
    </row>
    <row r="798" spans="15:16" ht="15.6">
      <c r="O798" s="26"/>
      <c r="P798" s="26"/>
    </row>
    <row r="799" spans="15:16" ht="15.6">
      <c r="O799" s="26"/>
      <c r="P799" s="26"/>
    </row>
    <row r="800" spans="15:16" ht="15.6">
      <c r="O800" s="26"/>
      <c r="P800" s="26"/>
    </row>
    <row r="801" spans="15:16" ht="15.6">
      <c r="O801" s="26"/>
      <c r="P801" s="26"/>
    </row>
    <row r="802" spans="15:16" ht="15.6">
      <c r="O802" s="26"/>
      <c r="P802" s="26"/>
    </row>
    <row r="803" spans="15:16" ht="15.6">
      <c r="O803" s="26"/>
      <c r="P803" s="26"/>
    </row>
    <row r="804" spans="15:16" ht="15.6">
      <c r="O804" s="26"/>
      <c r="P804" s="26"/>
    </row>
    <row r="805" spans="15:16" ht="15.6">
      <c r="O805" s="26"/>
      <c r="P805" s="26"/>
    </row>
    <row r="806" spans="15:16" ht="15.6">
      <c r="O806" s="26"/>
      <c r="P806" s="26"/>
    </row>
    <row r="807" spans="15:16" ht="15.6">
      <c r="O807" s="26"/>
      <c r="P807" s="26"/>
    </row>
    <row r="808" spans="15:16" ht="15.6">
      <c r="O808" s="26"/>
      <c r="P808" s="26"/>
    </row>
    <row r="809" spans="15:16" ht="15.6">
      <c r="O809" s="26"/>
      <c r="P809" s="26"/>
    </row>
    <row r="810" spans="15:16" ht="15.6">
      <c r="O810" s="26"/>
      <c r="P810" s="26"/>
    </row>
    <row r="811" spans="15:16" ht="15.6">
      <c r="O811" s="26"/>
      <c r="P811" s="26"/>
    </row>
    <row r="812" spans="15:16" ht="15.6">
      <c r="O812" s="26"/>
      <c r="P812" s="26"/>
    </row>
    <row r="813" spans="15:16" ht="15.6">
      <c r="O813" s="26"/>
      <c r="P813" s="26"/>
    </row>
    <row r="814" spans="15:16" ht="15.6">
      <c r="O814" s="26"/>
      <c r="P814" s="26"/>
    </row>
    <row r="815" spans="15:16" ht="15.6">
      <c r="O815" s="26"/>
      <c r="P815" s="26"/>
    </row>
    <row r="816" spans="15:16" ht="15.6">
      <c r="O816" s="26"/>
      <c r="P816" s="26"/>
    </row>
    <row r="817" spans="15:16" ht="15.6">
      <c r="O817" s="26"/>
      <c r="P817" s="26"/>
    </row>
    <row r="818" spans="15:16" ht="15.6">
      <c r="O818" s="26"/>
      <c r="P818" s="26"/>
    </row>
    <row r="819" spans="15:16" ht="15.6">
      <c r="O819" s="26"/>
      <c r="P819" s="26"/>
    </row>
    <row r="820" spans="15:16" ht="15.6">
      <c r="O820" s="26"/>
      <c r="P820" s="26"/>
    </row>
    <row r="821" spans="15:16" ht="15.6">
      <c r="O821" s="26"/>
      <c r="P821" s="26"/>
    </row>
    <row r="822" spans="15:16" ht="15.6">
      <c r="O822" s="26"/>
      <c r="P822" s="26"/>
    </row>
    <row r="823" spans="15:16" ht="15.6">
      <c r="O823" s="26"/>
      <c r="P823" s="26"/>
    </row>
    <row r="824" spans="15:16" ht="15.6">
      <c r="O824" s="26"/>
      <c r="P824" s="26"/>
    </row>
    <row r="825" spans="15:16" ht="15.6">
      <c r="O825" s="26"/>
      <c r="P825" s="26"/>
    </row>
    <row r="826" spans="15:16" ht="15.6">
      <c r="O826" s="26"/>
      <c r="P826" s="26"/>
    </row>
    <row r="827" spans="15:16" ht="15.6">
      <c r="O827" s="26"/>
      <c r="P827" s="26"/>
    </row>
    <row r="828" spans="15:16" ht="15.6">
      <c r="O828" s="26"/>
      <c r="P828" s="26"/>
    </row>
    <row r="829" spans="15:16" ht="15.6">
      <c r="O829" s="26"/>
      <c r="P829" s="26"/>
    </row>
    <row r="830" spans="15:16" ht="15.6">
      <c r="O830" s="26"/>
      <c r="P830" s="26"/>
    </row>
    <row r="831" spans="15:16" ht="15.6">
      <c r="O831" s="26"/>
      <c r="P831" s="26"/>
    </row>
    <row r="832" spans="15:16" ht="15.6">
      <c r="O832" s="26"/>
      <c r="P832" s="26"/>
    </row>
    <row r="833" spans="15:16" ht="15.6">
      <c r="O833" s="26"/>
      <c r="P833" s="26"/>
    </row>
    <row r="834" spans="15:16" ht="15.6">
      <c r="O834" s="26"/>
      <c r="P834" s="26"/>
    </row>
    <row r="835" spans="15:16" ht="15.6">
      <c r="O835" s="26"/>
      <c r="P835" s="26"/>
    </row>
    <row r="836" spans="15:16" ht="15.6">
      <c r="O836" s="26"/>
      <c r="P836" s="26"/>
    </row>
    <row r="837" spans="15:16" ht="15.6">
      <c r="O837" s="26"/>
      <c r="P837" s="26"/>
    </row>
    <row r="838" spans="15:16" ht="15.6">
      <c r="O838" s="26"/>
      <c r="P838" s="26"/>
    </row>
    <row r="839" spans="15:16" ht="15.6">
      <c r="O839" s="26"/>
      <c r="P839" s="26"/>
    </row>
    <row r="840" spans="15:16" ht="15.6">
      <c r="O840" s="26"/>
      <c r="P840" s="26"/>
    </row>
    <row r="841" spans="15:16" ht="15.6">
      <c r="O841" s="26"/>
      <c r="P841" s="26"/>
    </row>
    <row r="842" spans="15:16" ht="15.6">
      <c r="O842" s="26"/>
      <c r="P842" s="26"/>
    </row>
    <row r="843" spans="15:16" ht="15.6">
      <c r="O843" s="26"/>
      <c r="P843" s="26"/>
    </row>
    <row r="844" spans="15:16" ht="15.6">
      <c r="O844" s="26"/>
      <c r="P844" s="26"/>
    </row>
    <row r="845" spans="15:16" ht="15.6">
      <c r="O845" s="26"/>
      <c r="P845" s="26"/>
    </row>
    <row r="846" spans="15:16" ht="15.6">
      <c r="O846" s="26"/>
      <c r="P846" s="26"/>
    </row>
    <row r="847" spans="15:16" ht="15.6">
      <c r="O847" s="26"/>
      <c r="P847" s="26"/>
    </row>
    <row r="848" spans="15:16" ht="15.6">
      <c r="O848" s="26"/>
      <c r="P848" s="26"/>
    </row>
    <row r="849" spans="15:16" ht="15.6">
      <c r="O849" s="26"/>
      <c r="P849" s="26"/>
    </row>
    <row r="850" spans="15:16" ht="15.6">
      <c r="O850" s="26"/>
      <c r="P850" s="26"/>
    </row>
    <row r="851" spans="15:16" ht="15.6">
      <c r="O851" s="26"/>
      <c r="P851" s="26"/>
    </row>
    <row r="852" spans="15:16" ht="15.6">
      <c r="O852" s="26"/>
      <c r="P852" s="26"/>
    </row>
    <row r="853" spans="15:16" ht="15.6">
      <c r="O853" s="26"/>
      <c r="P853" s="26"/>
    </row>
    <row r="854" spans="15:16" ht="15.6">
      <c r="O854" s="26"/>
      <c r="P854" s="26"/>
    </row>
    <row r="855" spans="15:16" ht="15.6">
      <c r="O855" s="26"/>
      <c r="P855" s="26"/>
    </row>
    <row r="856" spans="15:16" ht="15.6">
      <c r="O856" s="26"/>
      <c r="P856" s="26"/>
    </row>
    <row r="857" spans="15:16" ht="15.6">
      <c r="O857" s="26"/>
      <c r="P857" s="26"/>
    </row>
    <row r="858" spans="15:16" ht="15.6">
      <c r="O858" s="26"/>
      <c r="P858" s="26"/>
    </row>
    <row r="859" spans="15:16" ht="15.6">
      <c r="O859" s="26"/>
      <c r="P859" s="26"/>
    </row>
    <row r="860" spans="15:16" ht="15.6">
      <c r="O860" s="26"/>
      <c r="P860" s="26"/>
    </row>
    <row r="861" spans="15:16" ht="15.6">
      <c r="O861" s="26"/>
      <c r="P861" s="26"/>
    </row>
    <row r="862" spans="15:16" ht="15.6">
      <c r="O862" s="26"/>
      <c r="P862" s="26"/>
    </row>
    <row r="863" spans="15:16" ht="15.6">
      <c r="O863" s="26"/>
      <c r="P863" s="26"/>
    </row>
    <row r="864" spans="15:16" ht="15.6">
      <c r="O864" s="26"/>
      <c r="P864" s="26"/>
    </row>
    <row r="865" spans="15:16" ht="15.6">
      <c r="O865" s="26"/>
      <c r="P865" s="26"/>
    </row>
    <row r="866" spans="15:16" ht="15.6">
      <c r="O866" s="26"/>
      <c r="P866" s="26"/>
    </row>
    <row r="867" spans="15:16" ht="15.6">
      <c r="O867" s="26"/>
      <c r="P867" s="26"/>
    </row>
    <row r="868" spans="15:16" ht="15.6">
      <c r="O868" s="26"/>
      <c r="P868" s="26"/>
    </row>
    <row r="869" spans="15:16" ht="15.6">
      <c r="O869" s="26"/>
      <c r="P869" s="26"/>
    </row>
    <row r="870" spans="15:16" ht="15.6">
      <c r="O870" s="26"/>
      <c r="P870" s="26"/>
    </row>
    <row r="871" spans="15:16" ht="15.6">
      <c r="O871" s="26"/>
      <c r="P871" s="26"/>
    </row>
    <row r="872" spans="15:16" ht="15.6">
      <c r="O872" s="26"/>
      <c r="P872" s="26"/>
    </row>
    <row r="873" spans="15:16" ht="15.6">
      <c r="O873" s="26"/>
      <c r="P873" s="26"/>
    </row>
    <row r="874" spans="15:16" ht="15.6">
      <c r="O874" s="26"/>
      <c r="P874" s="26"/>
    </row>
    <row r="875" spans="15:16" ht="15.6">
      <c r="O875" s="26"/>
      <c r="P875" s="26"/>
    </row>
    <row r="876" spans="15:16" ht="15.6">
      <c r="O876" s="26"/>
      <c r="P876" s="26"/>
    </row>
    <row r="877" spans="15:16" ht="15.6">
      <c r="O877" s="26"/>
      <c r="P877" s="26"/>
    </row>
    <row r="878" spans="15:16" ht="15.6">
      <c r="O878" s="26"/>
      <c r="P878" s="26"/>
    </row>
    <row r="879" spans="15:16" ht="15.6">
      <c r="O879" s="26"/>
      <c r="P879" s="26"/>
    </row>
    <row r="880" spans="15:16" ht="15.6">
      <c r="O880" s="26"/>
      <c r="P880" s="26"/>
    </row>
    <row r="881" spans="15:16" ht="15.6">
      <c r="O881" s="26"/>
      <c r="P881" s="26"/>
    </row>
    <row r="882" spans="15:16" ht="15.6">
      <c r="O882" s="26"/>
      <c r="P882" s="26"/>
    </row>
    <row r="883" spans="15:16" ht="15.6">
      <c r="O883" s="26"/>
      <c r="P883" s="26"/>
    </row>
    <row r="884" spans="15:16" ht="15.6">
      <c r="O884" s="26"/>
      <c r="P884" s="26"/>
    </row>
    <row r="885" spans="15:16" ht="15.6">
      <c r="O885" s="26"/>
      <c r="P885" s="26"/>
    </row>
    <row r="886" spans="15:16" ht="15.6">
      <c r="O886" s="26"/>
      <c r="P886" s="26"/>
    </row>
    <row r="887" spans="15:16" ht="15.6">
      <c r="O887" s="26"/>
      <c r="P887" s="26"/>
    </row>
    <row r="888" spans="15:16" ht="15.6">
      <c r="O888" s="26"/>
      <c r="P888" s="26"/>
    </row>
    <row r="889" spans="15:16" ht="15.6">
      <c r="O889" s="26"/>
      <c r="P889" s="26"/>
    </row>
    <row r="890" spans="15:16" ht="15.6">
      <c r="O890" s="26"/>
      <c r="P890" s="26"/>
    </row>
    <row r="891" spans="15:16" ht="15.6">
      <c r="O891" s="26"/>
      <c r="P891" s="26"/>
    </row>
    <row r="892" spans="15:16" ht="15.6">
      <c r="O892" s="26"/>
      <c r="P892" s="26"/>
    </row>
    <row r="893" spans="15:16" ht="15.6">
      <c r="O893" s="26"/>
      <c r="P893" s="26"/>
    </row>
    <row r="894" spans="15:16" ht="15.6">
      <c r="O894" s="26"/>
      <c r="P894" s="26"/>
    </row>
    <row r="895" spans="15:16" ht="15.6">
      <c r="O895" s="26"/>
      <c r="P895" s="26"/>
    </row>
    <row r="896" spans="15:16" ht="15.6">
      <c r="O896" s="26"/>
      <c r="P896" s="26"/>
    </row>
    <row r="897" spans="15:16" ht="15.6">
      <c r="O897" s="26"/>
      <c r="P897" s="26"/>
    </row>
    <row r="898" spans="15:16" ht="15.6">
      <c r="O898" s="26"/>
      <c r="P898" s="26"/>
    </row>
    <row r="899" spans="15:16" ht="15.6">
      <c r="O899" s="26"/>
      <c r="P899" s="26"/>
    </row>
    <row r="900" spans="15:16" ht="15.6">
      <c r="O900" s="26"/>
      <c r="P900" s="26"/>
    </row>
    <row r="901" spans="15:16" ht="15.6">
      <c r="O901" s="26"/>
      <c r="P901" s="26"/>
    </row>
    <row r="902" spans="15:16" ht="15.6">
      <c r="O902" s="26"/>
      <c r="P902" s="26"/>
    </row>
    <row r="903" spans="15:16" ht="15.6">
      <c r="O903" s="26"/>
      <c r="P903" s="26"/>
    </row>
    <row r="904" spans="15:16" ht="15.6">
      <c r="O904" s="26"/>
      <c r="P904" s="26"/>
    </row>
    <row r="905" spans="15:16" ht="15.6">
      <c r="O905" s="26"/>
      <c r="P905" s="26"/>
    </row>
    <row r="906" spans="15:16" ht="15.6">
      <c r="O906" s="26"/>
      <c r="P906" s="26"/>
    </row>
    <row r="907" spans="15:16" ht="15.6">
      <c r="O907" s="26"/>
      <c r="P907" s="26"/>
    </row>
    <row r="908" spans="15:16" ht="15.6">
      <c r="O908" s="26"/>
      <c r="P908" s="26"/>
    </row>
    <row r="909" spans="15:16" ht="15.6">
      <c r="O909" s="26"/>
      <c r="P909" s="26"/>
    </row>
    <row r="910" spans="15:16" ht="15.6">
      <c r="O910" s="26"/>
      <c r="P910" s="26"/>
    </row>
    <row r="911" spans="15:16" ht="15.6">
      <c r="O911" s="26"/>
      <c r="P911" s="26"/>
    </row>
    <row r="912" spans="15:16" ht="15.6">
      <c r="O912" s="26"/>
      <c r="P912" s="26"/>
    </row>
    <row r="913" spans="15:16" ht="15.6">
      <c r="O913" s="26"/>
      <c r="P913" s="26"/>
    </row>
    <row r="914" spans="15:16" ht="15.6">
      <c r="O914" s="26"/>
      <c r="P914" s="26"/>
    </row>
    <row r="915" spans="15:16" ht="15.6">
      <c r="O915" s="26"/>
      <c r="P915" s="26"/>
    </row>
    <row r="916" spans="15:16" ht="15.6">
      <c r="O916" s="26"/>
      <c r="P916" s="26"/>
    </row>
    <row r="917" spans="15:16" ht="15.6">
      <c r="O917" s="26"/>
      <c r="P917" s="26"/>
    </row>
    <row r="918" spans="15:16" ht="15.6">
      <c r="O918" s="26"/>
      <c r="P918" s="26"/>
    </row>
    <row r="919" spans="15:16" ht="15.6">
      <c r="O919" s="26"/>
      <c r="P919" s="26"/>
    </row>
    <row r="920" spans="15:16" ht="15.6">
      <c r="O920" s="26"/>
      <c r="P920" s="26"/>
    </row>
    <row r="921" spans="15:16" ht="15.6">
      <c r="O921" s="26"/>
      <c r="P921" s="26"/>
    </row>
    <row r="922" spans="15:16" ht="15.6">
      <c r="O922" s="26"/>
      <c r="P922" s="26"/>
    </row>
    <row r="923" spans="15:16" ht="15.6">
      <c r="O923" s="26"/>
      <c r="P923" s="26"/>
    </row>
    <row r="924" spans="15:16" ht="15.6">
      <c r="O924" s="26"/>
      <c r="P924" s="26"/>
    </row>
    <row r="925" spans="15:16" ht="15.6">
      <c r="O925" s="26"/>
      <c r="P925" s="26"/>
    </row>
    <row r="926" spans="15:16" ht="15.6">
      <c r="O926" s="26"/>
      <c r="P926" s="26"/>
    </row>
    <row r="927" spans="15:16" ht="15.6">
      <c r="O927" s="26"/>
      <c r="P927" s="26"/>
    </row>
    <row r="928" spans="15:16" ht="15.6">
      <c r="O928" s="26"/>
      <c r="P928" s="26"/>
    </row>
    <row r="929" spans="15:16" ht="15.6">
      <c r="O929" s="26"/>
      <c r="P929" s="26"/>
    </row>
    <row r="930" spans="15:16" ht="15.6">
      <c r="O930" s="26"/>
      <c r="P930" s="26"/>
    </row>
    <row r="931" spans="15:16" ht="15.6">
      <c r="O931" s="26"/>
      <c r="P931" s="26"/>
    </row>
    <row r="932" spans="15:16" ht="15.6">
      <c r="O932" s="26"/>
      <c r="P932" s="26"/>
    </row>
    <row r="933" spans="15:16" ht="15.6">
      <c r="O933" s="26"/>
      <c r="P933" s="26"/>
    </row>
    <row r="934" spans="15:16" ht="15.6">
      <c r="O934" s="26"/>
      <c r="P934" s="26"/>
    </row>
    <row r="935" spans="15:16" ht="15.6">
      <c r="O935" s="26"/>
      <c r="P935" s="26"/>
    </row>
    <row r="936" spans="15:16" ht="15.6">
      <c r="O936" s="26"/>
      <c r="P936" s="26"/>
    </row>
    <row r="937" spans="15:16" ht="15.6">
      <c r="O937" s="26"/>
      <c r="P937" s="26"/>
    </row>
    <row r="938" spans="15:16" ht="15.6">
      <c r="O938" s="26"/>
      <c r="P938" s="26"/>
    </row>
    <row r="939" spans="15:16" ht="15.6">
      <c r="O939" s="26"/>
      <c r="P939" s="26"/>
    </row>
    <row r="940" spans="15:16" ht="15.6">
      <c r="O940" s="26"/>
      <c r="P940" s="26"/>
    </row>
    <row r="941" spans="15:16" ht="15.6">
      <c r="O941" s="26"/>
      <c r="P941" s="26"/>
    </row>
    <row r="942" spans="15:16" ht="15.6">
      <c r="O942" s="26"/>
      <c r="P942" s="26"/>
    </row>
    <row r="943" spans="15:16" ht="15.6">
      <c r="O943" s="26"/>
      <c r="P943" s="26"/>
    </row>
    <row r="944" spans="15:16" ht="15.6">
      <c r="O944" s="26"/>
      <c r="P944" s="26"/>
    </row>
    <row r="945" spans="15:16" ht="15.6">
      <c r="O945" s="26"/>
      <c r="P945" s="26"/>
    </row>
    <row r="946" spans="15:16" ht="15.6">
      <c r="O946" s="26"/>
      <c r="P946" s="26"/>
    </row>
    <row r="947" spans="15:16" ht="15.6">
      <c r="O947" s="26"/>
      <c r="P947" s="26"/>
    </row>
    <row r="948" spans="15:16" ht="15.6">
      <c r="O948" s="26"/>
      <c r="P948" s="26"/>
    </row>
    <row r="949" spans="15:16" ht="15.6">
      <c r="O949" s="26"/>
      <c r="P949" s="26"/>
    </row>
    <row r="950" spans="15:16" ht="15.6">
      <c r="O950" s="26"/>
      <c r="P950" s="26"/>
    </row>
    <row r="951" spans="15:16" ht="15.6">
      <c r="O951" s="26"/>
      <c r="P951" s="26"/>
    </row>
    <row r="952" spans="15:16" ht="15.6">
      <c r="O952" s="26"/>
      <c r="P952" s="26"/>
    </row>
    <row r="953" spans="15:16" ht="15.6">
      <c r="O953" s="26"/>
      <c r="P953" s="26"/>
    </row>
    <row r="954" spans="15:16" ht="15.6">
      <c r="O954" s="26"/>
      <c r="P954" s="26"/>
    </row>
    <row r="955" spans="15:16" ht="15.6">
      <c r="O955" s="26"/>
      <c r="P955" s="26"/>
    </row>
    <row r="956" spans="15:16" ht="15.6">
      <c r="O956" s="26"/>
      <c r="P956" s="26"/>
    </row>
    <row r="957" spans="15:16" ht="15.6">
      <c r="O957" s="26"/>
      <c r="P957" s="26"/>
    </row>
    <row r="958" spans="15:16" ht="15.6">
      <c r="O958" s="26"/>
      <c r="P958" s="26"/>
    </row>
    <row r="959" spans="15:16" ht="15.6">
      <c r="O959" s="26"/>
      <c r="P959" s="26"/>
    </row>
    <row r="960" spans="15:16" ht="15.6">
      <c r="O960" s="26"/>
      <c r="P960" s="26"/>
    </row>
    <row r="961" spans="15:16" ht="15.6">
      <c r="O961" s="26"/>
      <c r="P961" s="26"/>
    </row>
    <row r="962" spans="15:16" ht="15.6">
      <c r="O962" s="26"/>
      <c r="P962" s="26"/>
    </row>
    <row r="963" spans="15:16" ht="15.6"/>
    <row r="964" spans="15:16" ht="15.6"/>
    <row r="965" spans="15:16" ht="15.6"/>
    <row r="966" spans="15:16" ht="15.6"/>
    <row r="967" spans="15:16" ht="15.6"/>
    <row r="968" spans="15:16" ht="15.6"/>
    <row r="969" spans="15:16" ht="15.6"/>
    <row r="970" spans="15:16" ht="15.6"/>
    <row r="971" spans="15:16" ht="15.6"/>
    <row r="972" spans="15:16" ht="15.6"/>
    <row r="973" spans="15:16" ht="15.6"/>
    <row r="974" spans="15:16" ht="15.6"/>
    <row r="975" spans="15:16" ht="15.6"/>
    <row r="976" spans="15:16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1">
    <mergeCell ref="A1:W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56"/>
  <sheetViews>
    <sheetView view="pageBreakPreview" zoomScale="110" zoomScaleSheetLayoutView="110" workbookViewId="0">
      <pane ySplit="5" topLeftCell="A129" activePane="bottomLeft" state="frozen"/>
      <selection pane="bottomLeft" activeCell="A153" sqref="A153:AB153"/>
    </sheetView>
  </sheetViews>
  <sheetFormatPr defaultColWidth="11.19921875" defaultRowHeight="15" customHeight="1"/>
  <cols>
    <col min="1" max="1" width="6.69921875" customWidth="1"/>
    <col min="2" max="5" width="2.69921875" customWidth="1"/>
    <col min="6" max="7" width="2.3984375" customWidth="1"/>
    <col min="8" max="8" width="5.296875" customWidth="1"/>
    <col min="9" max="9" width="12.09765625" customWidth="1"/>
    <col min="10" max="10" width="4.3984375" customWidth="1"/>
    <col min="11" max="11" width="3.5" hidden="1" customWidth="1"/>
    <col min="12" max="12" width="13.59765625" customWidth="1"/>
    <col min="13" max="13" width="4.59765625" customWidth="1"/>
    <col min="14" max="14" width="3.59765625" hidden="1" customWidth="1"/>
    <col min="15" max="15" width="13.19921875" customWidth="1"/>
    <col min="16" max="16" width="4.09765625" customWidth="1"/>
    <col min="17" max="17" width="3.19921875" hidden="1" customWidth="1"/>
    <col min="18" max="18" width="6.3984375" customWidth="1"/>
    <col min="19" max="19" width="4.59765625" customWidth="1"/>
    <col min="20" max="20" width="3.59765625" hidden="1" customWidth="1"/>
    <col min="21" max="21" width="11.8984375" customWidth="1"/>
    <col min="22" max="22" width="6.3984375" customWidth="1"/>
    <col min="23" max="23" width="6.3984375" hidden="1" customWidth="1"/>
    <col min="24" max="25" width="5.09765625" customWidth="1"/>
    <col min="26" max="26" width="5.09765625" hidden="1" customWidth="1"/>
    <col min="27" max="28" width="5.09765625" customWidth="1"/>
    <col min="29" max="29" width="15.796875" customWidth="1"/>
    <col min="30" max="37" width="5.796875" customWidth="1"/>
  </cols>
  <sheetData>
    <row r="1" spans="1:42" ht="30.6" customHeight="1" thickBot="1">
      <c r="A1" s="612" t="s">
        <v>376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3"/>
      <c r="O1" s="613"/>
      <c r="P1" s="613"/>
      <c r="Q1" s="613"/>
      <c r="R1" s="613"/>
      <c r="S1" s="613"/>
      <c r="T1" s="613"/>
      <c r="U1" s="613"/>
      <c r="V1" s="613"/>
      <c r="W1" s="613"/>
      <c r="X1" s="613"/>
      <c r="Y1" s="613"/>
      <c r="Z1" s="613"/>
      <c r="AA1" s="613"/>
      <c r="AB1" s="614"/>
      <c r="AC1" s="3"/>
      <c r="AD1" s="3" t="s">
        <v>11</v>
      </c>
      <c r="AE1" s="3" t="s">
        <v>14</v>
      </c>
      <c r="AF1" s="3" t="s">
        <v>15</v>
      </c>
    </row>
    <row r="2" spans="1:42" ht="16.8" customHeight="1" thickBot="1">
      <c r="A2" s="600" t="s">
        <v>0</v>
      </c>
      <c r="B2" s="601"/>
      <c r="C2" s="601"/>
      <c r="D2" s="601"/>
      <c r="E2" s="601"/>
      <c r="F2" s="601"/>
      <c r="G2" s="601"/>
      <c r="H2" s="602"/>
      <c r="I2" s="590" t="s">
        <v>1</v>
      </c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2"/>
      <c r="AC2" s="81" t="str">
        <f>A6</f>
        <v>O5</v>
      </c>
      <c r="AD2" s="81" t="str">
        <f>I7&amp;" "&amp;I8&amp;" "&amp;I9&amp;" "&amp;I10&amp;" "&amp;I11&amp;" "&amp;I12</f>
        <v xml:space="preserve">米 黑糯米 糙米   </v>
      </c>
      <c r="AE2" s="81" t="str">
        <f>L7&amp;" "&amp;L8&amp;" "&amp;L9&amp;" "&amp;L10&amp;" "&amp;L11&amp;" "&amp;L12</f>
        <v>豬後腿肉 豬後腳 生鮮花生仁 麻竹筍干 大蒜 滷包</v>
      </c>
      <c r="AF2" s="81" t="str">
        <f>O7&amp;" "&amp;O8&amp;" "&amp;O9&amp;" "&amp;O10&amp;" "&amp;O11&amp;" "&amp;O12</f>
        <v xml:space="preserve">豆腐 鴻喜菇 金針菇 胡蘿蔔 大蒜 </v>
      </c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8.600000000000001" customHeight="1" thickBot="1">
      <c r="A3" s="593" t="s">
        <v>373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5"/>
      <c r="AC3" s="7"/>
      <c r="AD3" s="7"/>
      <c r="AE3" s="7"/>
      <c r="AF3" s="7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9.5" customHeight="1" thickBot="1">
      <c r="A4" s="615" t="s">
        <v>377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617"/>
      <c r="AC4" s="7"/>
      <c r="AD4" s="7"/>
      <c r="AE4" s="7"/>
      <c r="AF4" s="7"/>
      <c r="AG4" s="522" t="s">
        <v>2</v>
      </c>
      <c r="AH4" s="522"/>
      <c r="AI4" s="522"/>
      <c r="AJ4" s="522"/>
      <c r="AK4" s="522"/>
      <c r="AL4" s="522"/>
      <c r="AM4" s="522"/>
      <c r="AN4" s="522"/>
    </row>
    <row r="5" spans="1:42" ht="15" customHeight="1" thickBot="1">
      <c r="A5" s="78" t="s">
        <v>3</v>
      </c>
      <c r="B5" s="79" t="s">
        <v>4</v>
      </c>
      <c r="C5" s="79" t="s">
        <v>5</v>
      </c>
      <c r="D5" s="79" t="s">
        <v>6</v>
      </c>
      <c r="E5" s="79" t="s">
        <v>7</v>
      </c>
      <c r="F5" s="79" t="s">
        <v>8</v>
      </c>
      <c r="G5" s="79" t="s">
        <v>9</v>
      </c>
      <c r="H5" s="79" t="s">
        <v>10</v>
      </c>
      <c r="I5" s="407" t="s">
        <v>11</v>
      </c>
      <c r="J5" s="407" t="s">
        <v>12</v>
      </c>
      <c r="K5" s="408" t="s">
        <v>13</v>
      </c>
      <c r="L5" s="409" t="s">
        <v>14</v>
      </c>
      <c r="M5" s="407" t="s">
        <v>12</v>
      </c>
      <c r="N5" s="408" t="s">
        <v>13</v>
      </c>
      <c r="O5" s="407" t="s">
        <v>15</v>
      </c>
      <c r="P5" s="407" t="s">
        <v>12</v>
      </c>
      <c r="Q5" s="408" t="s">
        <v>13</v>
      </c>
      <c r="R5" s="407" t="s">
        <v>17</v>
      </c>
      <c r="S5" s="407" t="s">
        <v>12</v>
      </c>
      <c r="T5" s="408" t="s">
        <v>13</v>
      </c>
      <c r="U5" s="407" t="s">
        <v>18</v>
      </c>
      <c r="V5" s="407" t="s">
        <v>12</v>
      </c>
      <c r="W5" s="408" t="s">
        <v>13</v>
      </c>
      <c r="X5" s="407" t="s">
        <v>113</v>
      </c>
      <c r="Y5" s="407" t="s">
        <v>12</v>
      </c>
      <c r="Z5" s="410" t="s">
        <v>13</v>
      </c>
      <c r="AA5" s="407" t="s">
        <v>113</v>
      </c>
      <c r="AB5" s="437" t="s">
        <v>113</v>
      </c>
      <c r="AC5" s="7"/>
      <c r="AD5" s="7"/>
      <c r="AE5" s="7"/>
      <c r="AF5" s="7"/>
      <c r="AG5" s="3" t="s">
        <v>17</v>
      </c>
      <c r="AH5" s="3" t="s">
        <v>18</v>
      </c>
      <c r="AI5" s="3" t="s">
        <v>117</v>
      </c>
      <c r="AJ5" s="3" t="s">
        <v>117</v>
      </c>
      <c r="AK5" s="3" t="s">
        <v>117</v>
      </c>
    </row>
    <row r="6" spans="1:42" ht="15" customHeight="1">
      <c r="A6" s="158" t="s">
        <v>140</v>
      </c>
      <c r="B6" s="321">
        <v>5.2</v>
      </c>
      <c r="C6" s="321">
        <v>2.8</v>
      </c>
      <c r="D6" s="321">
        <v>1.4</v>
      </c>
      <c r="E6" s="321">
        <v>3</v>
      </c>
      <c r="F6" s="321">
        <v>0</v>
      </c>
      <c r="G6" s="321">
        <v>0</v>
      </c>
      <c r="H6" s="322">
        <v>744</v>
      </c>
      <c r="I6" s="574" t="s">
        <v>84</v>
      </c>
      <c r="J6" s="575"/>
      <c r="K6" s="95" t="str">
        <f>IF(J6,"公斤","")</f>
        <v/>
      </c>
      <c r="L6" s="397" t="s">
        <v>169</v>
      </c>
      <c r="M6" s="398"/>
      <c r="N6" s="95" t="str">
        <f>IF(M6,"公斤","")</f>
        <v/>
      </c>
      <c r="O6" s="588" t="s">
        <v>20</v>
      </c>
      <c r="P6" s="524"/>
      <c r="Q6" s="16"/>
      <c r="R6" s="29" t="s">
        <v>21</v>
      </c>
      <c r="S6" s="29"/>
      <c r="T6" s="16"/>
      <c r="U6" s="525" t="s">
        <v>273</v>
      </c>
      <c r="V6" s="526"/>
      <c r="W6" s="16"/>
      <c r="X6" s="435" t="s">
        <v>375</v>
      </c>
      <c r="Y6" s="93"/>
      <c r="Z6" s="95" t="str">
        <f>IF(Y6,"公斤","")</f>
        <v/>
      </c>
      <c r="AA6" s="436" t="s">
        <v>138</v>
      </c>
      <c r="AB6" s="423"/>
      <c r="AC6" s="7"/>
      <c r="AD6" s="7"/>
      <c r="AE6" s="7"/>
      <c r="AF6" s="7"/>
      <c r="AG6" s="81" t="str">
        <f>R7&amp;" "&amp;R8&amp;" "&amp;R9&amp;" "&amp;R10&amp;" "&amp;R11&amp;" "&amp;R12</f>
        <v xml:space="preserve">蔬菜 大蒜    </v>
      </c>
      <c r="AH6" s="81" t="str">
        <f>U7&amp;" "&amp;U8&amp;" "&amp;U9&amp;" "&amp;U10&amp;" "&amp;U11&amp;" "&amp;U12</f>
        <v xml:space="preserve">紫菜 魚丸 薑   </v>
      </c>
      <c r="AI6" s="81" t="str">
        <f>X7&amp;" "&amp;X8&amp;" "&amp;X9&amp;" "&amp;X10&amp;" "&amp;X11&amp;" "&amp;X12</f>
        <v xml:space="preserve">點心     </v>
      </c>
      <c r="AJ6" s="81" t="str">
        <f>AA7&amp;" "&amp;AA8&amp;" "&amp;AA9&amp;" "&amp;AA10&amp;" "&amp;AA11&amp;" "&amp;AA12</f>
        <v xml:space="preserve">有機豆奶     </v>
      </c>
      <c r="AK6" s="81" t="str">
        <f>AB7&amp;" "&amp;AB8&amp;" "&amp;AB9&amp;" "&amp;AB10&amp;" "&amp;AB11&amp;" "&amp;AB12</f>
        <v xml:space="preserve">     </v>
      </c>
    </row>
    <row r="7" spans="1:42" ht="15" customHeight="1">
      <c r="A7" s="153"/>
      <c r="B7" s="321"/>
      <c r="C7" s="321"/>
      <c r="D7" s="321"/>
      <c r="E7" s="321"/>
      <c r="F7" s="321"/>
      <c r="G7" s="321"/>
      <c r="H7" s="322"/>
      <c r="I7" s="164" t="s">
        <v>22</v>
      </c>
      <c r="J7" s="165">
        <v>9</v>
      </c>
      <c r="K7" s="32" t="str">
        <f t="shared" ref="K7:K11" si="0">IF(J7,"公斤","")</f>
        <v>公斤</v>
      </c>
      <c r="L7" s="184" t="s">
        <v>29</v>
      </c>
      <c r="M7" s="185">
        <v>4</v>
      </c>
      <c r="N7" s="32" t="str">
        <f t="shared" ref="N7:N11" si="1">IF(M7,"公斤","")</f>
        <v>公斤</v>
      </c>
      <c r="O7" s="223" t="s">
        <v>24</v>
      </c>
      <c r="P7" s="223">
        <v>4</v>
      </c>
      <c r="Q7" s="4" t="str">
        <f t="shared" ref="Q7:Q70" si="2">IF(P7,"公斤","")</f>
        <v>公斤</v>
      </c>
      <c r="R7" s="9" t="s">
        <v>17</v>
      </c>
      <c r="S7" s="9">
        <v>7</v>
      </c>
      <c r="T7" s="4" t="str">
        <f t="shared" ref="T7:T70" si="3">IF(S7,"公斤","")</f>
        <v>公斤</v>
      </c>
      <c r="U7" s="185" t="s">
        <v>90</v>
      </c>
      <c r="V7" s="284">
        <v>0.05</v>
      </c>
      <c r="W7" s="4" t="str">
        <f t="shared" ref="W7:W70" si="4">IF(V7,"公斤","")</f>
        <v>公斤</v>
      </c>
      <c r="X7" s="432" t="s">
        <v>375</v>
      </c>
      <c r="Y7" s="30">
        <v>5</v>
      </c>
      <c r="Z7" s="32" t="str">
        <f t="shared" ref="Z7:Z11" si="5">IF(Y7,"公斤","")</f>
        <v>公斤</v>
      </c>
      <c r="AA7" s="31" t="s">
        <v>138</v>
      </c>
      <c r="AB7" s="424"/>
      <c r="AC7" s="7"/>
      <c r="AD7" s="7"/>
      <c r="AE7" s="7"/>
      <c r="AF7" s="7"/>
      <c r="AG7" s="7"/>
      <c r="AH7" s="7"/>
      <c r="AI7" s="7"/>
      <c r="AJ7" s="7"/>
      <c r="AK7" s="7"/>
    </row>
    <row r="8" spans="1:42" ht="15" customHeight="1" thickBot="1">
      <c r="A8" s="154">
        <v>45261</v>
      </c>
      <c r="B8" s="321"/>
      <c r="C8" s="321"/>
      <c r="D8" s="321"/>
      <c r="E8" s="321"/>
      <c r="F8" s="321"/>
      <c r="G8" s="321"/>
      <c r="H8" s="322"/>
      <c r="I8" s="164" t="s">
        <v>86</v>
      </c>
      <c r="J8" s="165">
        <v>0.4</v>
      </c>
      <c r="K8" s="32" t="str">
        <f t="shared" si="0"/>
        <v>公斤</v>
      </c>
      <c r="L8" s="184" t="s">
        <v>170</v>
      </c>
      <c r="M8" s="197">
        <v>3</v>
      </c>
      <c r="N8" s="32" t="str">
        <f t="shared" si="1"/>
        <v>公斤</v>
      </c>
      <c r="O8" s="224" t="s">
        <v>213</v>
      </c>
      <c r="P8" s="224">
        <v>1.5</v>
      </c>
      <c r="Q8" s="4" t="str">
        <f t="shared" si="2"/>
        <v>公斤</v>
      </c>
      <c r="R8" s="5" t="s">
        <v>28</v>
      </c>
      <c r="S8" s="5">
        <v>0.05</v>
      </c>
      <c r="T8" s="4" t="str">
        <f t="shared" si="3"/>
        <v>公斤</v>
      </c>
      <c r="U8" s="283" t="s">
        <v>274</v>
      </c>
      <c r="V8" s="285">
        <v>1</v>
      </c>
      <c r="W8" s="4" t="str">
        <f t="shared" si="4"/>
        <v>公斤</v>
      </c>
      <c r="X8" s="173"/>
      <c r="Y8" s="30"/>
      <c r="Z8" s="32" t="str">
        <f t="shared" si="5"/>
        <v/>
      </c>
      <c r="AA8" s="30"/>
      <c r="AB8" s="424"/>
      <c r="AC8" s="14"/>
      <c r="AD8" s="14"/>
      <c r="AE8" s="14"/>
      <c r="AF8" s="14"/>
      <c r="AG8" s="7"/>
      <c r="AH8" s="7"/>
      <c r="AI8" s="7"/>
      <c r="AJ8" s="7"/>
      <c r="AK8" s="7"/>
    </row>
    <row r="9" spans="1:42" ht="15" customHeight="1">
      <c r="A9" s="153"/>
      <c r="B9" s="321"/>
      <c r="C9" s="321"/>
      <c r="D9" s="321"/>
      <c r="E9" s="321"/>
      <c r="F9" s="321"/>
      <c r="G9" s="321"/>
      <c r="H9" s="322"/>
      <c r="I9" s="164" t="s">
        <v>38</v>
      </c>
      <c r="J9" s="165">
        <v>1</v>
      </c>
      <c r="K9" s="32" t="str">
        <f t="shared" si="0"/>
        <v>公斤</v>
      </c>
      <c r="L9" s="184" t="s">
        <v>171</v>
      </c>
      <c r="M9" s="185">
        <v>1</v>
      </c>
      <c r="N9" s="32" t="str">
        <f t="shared" si="1"/>
        <v>公斤</v>
      </c>
      <c r="O9" s="224" t="s">
        <v>31</v>
      </c>
      <c r="P9" s="224">
        <v>1.5</v>
      </c>
      <c r="Q9" s="4" t="str">
        <f t="shared" si="2"/>
        <v>公斤</v>
      </c>
      <c r="R9" s="5"/>
      <c r="S9" s="5"/>
      <c r="T9" s="4" t="str">
        <f t="shared" si="3"/>
        <v/>
      </c>
      <c r="U9" s="185" t="s">
        <v>32</v>
      </c>
      <c r="V9" s="284">
        <v>0.05</v>
      </c>
      <c r="W9" s="4" t="str">
        <f t="shared" si="4"/>
        <v>公斤</v>
      </c>
      <c r="X9" s="8"/>
      <c r="Y9" s="434"/>
      <c r="Z9" s="17" t="str">
        <f t="shared" si="5"/>
        <v/>
      </c>
      <c r="AA9" s="434"/>
      <c r="AB9" s="310"/>
      <c r="AC9" s="81" t="str">
        <f t="shared" ref="AC9" si="6">A13</f>
        <v>P1</v>
      </c>
      <c r="AD9" s="81" t="str">
        <f t="shared" ref="AD9" si="7">I14&amp;" "&amp;I15&amp;" "&amp;I16&amp;" "&amp;I17&amp;" "&amp;I18&amp;" "&amp;I19</f>
        <v xml:space="preserve">米     </v>
      </c>
      <c r="AE9" s="81" t="str">
        <f>L14&amp;" "&amp;L15&amp;" "&amp;L16&amp;" "&amp;L17&amp;" "&amp;L18&amp;" "&amp;L19</f>
        <v xml:space="preserve">豬後腿肉 乾海帶 胡蘿蔔 大蒜  </v>
      </c>
      <c r="AF9" s="81" t="str">
        <f>O14&amp;" "&amp;O15&amp;" "&amp;O16&amp;" "&amp;O17&amp;" "&amp;O18&amp;" "&amp;O19</f>
        <v xml:space="preserve">時蔬 胡蘿蔔 小魚乾 大蒜  </v>
      </c>
      <c r="AG9" s="7"/>
      <c r="AH9" s="7"/>
      <c r="AI9" s="7"/>
      <c r="AJ9" s="7"/>
      <c r="AK9" s="7"/>
    </row>
    <row r="10" spans="1:42" ht="15" customHeight="1">
      <c r="A10" s="153"/>
      <c r="B10" s="321"/>
      <c r="C10" s="321"/>
      <c r="D10" s="321"/>
      <c r="E10" s="321"/>
      <c r="F10" s="321"/>
      <c r="G10" s="321"/>
      <c r="H10" s="322"/>
      <c r="I10" s="164"/>
      <c r="J10" s="165"/>
      <c r="K10" s="32" t="str">
        <f t="shared" si="0"/>
        <v/>
      </c>
      <c r="L10" s="184" t="s">
        <v>126</v>
      </c>
      <c r="M10" s="185">
        <v>2.5</v>
      </c>
      <c r="N10" s="32" t="str">
        <f t="shared" si="1"/>
        <v>公斤</v>
      </c>
      <c r="O10" s="224" t="s">
        <v>26</v>
      </c>
      <c r="P10" s="224">
        <v>0.5</v>
      </c>
      <c r="Q10" s="4" t="str">
        <f t="shared" si="2"/>
        <v>公斤</v>
      </c>
      <c r="R10" s="5"/>
      <c r="S10" s="5"/>
      <c r="T10" s="4" t="str">
        <f t="shared" si="3"/>
        <v/>
      </c>
      <c r="U10" s="185"/>
      <c r="V10" s="284"/>
      <c r="W10" s="4" t="str">
        <f t="shared" si="4"/>
        <v/>
      </c>
      <c r="X10" s="8"/>
      <c r="Y10" s="8"/>
      <c r="Z10" s="6" t="str">
        <f t="shared" si="5"/>
        <v/>
      </c>
      <c r="AA10" s="8"/>
      <c r="AB10" s="310"/>
      <c r="AC10" s="7"/>
      <c r="AD10" s="7"/>
      <c r="AE10" s="7"/>
      <c r="AF10" s="7"/>
      <c r="AG10" s="7"/>
      <c r="AH10" s="7"/>
      <c r="AI10" s="7"/>
      <c r="AJ10" s="7"/>
      <c r="AK10" s="7"/>
    </row>
    <row r="11" spans="1:42" ht="15" customHeight="1">
      <c r="A11" s="155"/>
      <c r="B11" s="321"/>
      <c r="C11" s="321"/>
      <c r="D11" s="321"/>
      <c r="E11" s="321"/>
      <c r="F11" s="321"/>
      <c r="G11" s="321"/>
      <c r="H11" s="322"/>
      <c r="I11" s="164"/>
      <c r="J11" s="165"/>
      <c r="K11" s="32" t="str">
        <f t="shared" si="0"/>
        <v/>
      </c>
      <c r="L11" s="187" t="s">
        <v>28</v>
      </c>
      <c r="M11" s="187">
        <v>0.01</v>
      </c>
      <c r="N11" s="32" t="str">
        <f t="shared" si="1"/>
        <v>公斤</v>
      </c>
      <c r="O11" s="225" t="s">
        <v>28</v>
      </c>
      <c r="P11" s="225">
        <v>0.01</v>
      </c>
      <c r="Q11" s="4" t="str">
        <f t="shared" si="2"/>
        <v>公斤</v>
      </c>
      <c r="R11" s="5"/>
      <c r="S11" s="5"/>
      <c r="T11" s="4" t="str">
        <f t="shared" si="3"/>
        <v/>
      </c>
      <c r="U11" s="185"/>
      <c r="V11" s="284"/>
      <c r="W11" s="4" t="str">
        <f t="shared" si="4"/>
        <v/>
      </c>
      <c r="X11" s="8"/>
      <c r="Y11" s="8"/>
      <c r="Z11" s="6" t="str">
        <f t="shared" si="5"/>
        <v/>
      </c>
      <c r="AA11" s="8"/>
      <c r="AB11" s="310"/>
      <c r="AC11" s="7"/>
      <c r="AD11" s="7"/>
      <c r="AE11" s="7"/>
      <c r="AF11" s="7"/>
      <c r="AG11" s="7"/>
      <c r="AH11" s="7"/>
      <c r="AI11" s="7"/>
      <c r="AJ11" s="7"/>
      <c r="AK11" s="7"/>
    </row>
    <row r="12" spans="1:42" ht="15" customHeight="1" thickBot="1">
      <c r="A12" s="156"/>
      <c r="B12" s="323"/>
      <c r="C12" s="323"/>
      <c r="D12" s="323"/>
      <c r="E12" s="323"/>
      <c r="F12" s="323"/>
      <c r="G12" s="323"/>
      <c r="H12" s="324"/>
      <c r="I12" s="166"/>
      <c r="J12" s="167"/>
      <c r="K12" s="40" t="str">
        <f>IF(J12,"公斤","")</f>
        <v/>
      </c>
      <c r="L12" s="188" t="s">
        <v>49</v>
      </c>
      <c r="M12" s="189"/>
      <c r="N12" s="40" t="str">
        <f>IF(M12,"公斤","")</f>
        <v/>
      </c>
      <c r="O12" s="226"/>
      <c r="P12" s="226"/>
      <c r="Q12" s="11" t="str">
        <f t="shared" si="2"/>
        <v/>
      </c>
      <c r="R12" s="12"/>
      <c r="S12" s="12"/>
      <c r="T12" s="11" t="str">
        <f t="shared" si="3"/>
        <v/>
      </c>
      <c r="U12" s="189"/>
      <c r="V12" s="286"/>
      <c r="W12" s="11" t="str">
        <f t="shared" si="4"/>
        <v/>
      </c>
      <c r="X12" s="10"/>
      <c r="Y12" s="10"/>
      <c r="Z12" s="13" t="str">
        <f>IF(Y12,"公斤","")</f>
        <v/>
      </c>
      <c r="AA12" s="10"/>
      <c r="AB12" s="414"/>
      <c r="AC12" s="7"/>
      <c r="AD12" s="7"/>
      <c r="AE12" s="7"/>
      <c r="AF12" s="7"/>
      <c r="AG12" s="14"/>
      <c r="AH12" s="14"/>
      <c r="AI12" s="14"/>
      <c r="AJ12" s="14"/>
      <c r="AK12" s="14"/>
    </row>
    <row r="13" spans="1:42" ht="15" customHeight="1">
      <c r="A13" s="152" t="s">
        <v>141</v>
      </c>
      <c r="B13" s="321">
        <v>5</v>
      </c>
      <c r="C13" s="321">
        <v>2.4</v>
      </c>
      <c r="D13" s="321">
        <v>2.4</v>
      </c>
      <c r="E13" s="321">
        <v>3</v>
      </c>
      <c r="F13" s="321">
        <v>0</v>
      </c>
      <c r="G13" s="321">
        <v>0</v>
      </c>
      <c r="H13" s="322">
        <v>680</v>
      </c>
      <c r="I13" s="517" t="s">
        <v>19</v>
      </c>
      <c r="J13" s="576"/>
      <c r="K13" s="36" t="str">
        <f>IF(J13,"公斤","")</f>
        <v/>
      </c>
      <c r="L13" s="149" t="s">
        <v>172</v>
      </c>
      <c r="M13" s="190"/>
      <c r="N13" s="36" t="str">
        <f t="shared" ref="N13:N76" si="8">IF(M13,"公斤","")</f>
        <v/>
      </c>
      <c r="O13" s="523" t="s">
        <v>214</v>
      </c>
      <c r="P13" s="524"/>
      <c r="Q13" s="16"/>
      <c r="R13" s="29" t="s">
        <v>21</v>
      </c>
      <c r="S13" s="29"/>
      <c r="T13" s="16"/>
      <c r="U13" s="149" t="s">
        <v>275</v>
      </c>
      <c r="V13" s="287"/>
      <c r="W13" s="16"/>
      <c r="X13" s="420" t="s">
        <v>375</v>
      </c>
      <c r="Y13" s="411"/>
      <c r="Z13" s="412" t="str">
        <f>IF(Y13,"公斤","")</f>
        <v/>
      </c>
      <c r="AA13" s="28"/>
      <c r="AB13" s="415"/>
      <c r="AC13" s="7"/>
      <c r="AD13" s="7"/>
      <c r="AE13" s="7"/>
      <c r="AF13" s="7"/>
      <c r="AG13" s="81" t="str">
        <f>R14&amp;" "&amp;R15&amp;" "&amp;R16&amp;" "&amp;R17&amp;" "&amp;R18&amp;" "&amp;R19</f>
        <v xml:space="preserve">蔬菜 大蒜    </v>
      </c>
      <c r="AH13" s="81" t="str">
        <f>U14&amp;" "&amp;U15&amp;" "&amp;U16&amp;" "&amp;U17&amp;" "&amp;U18&amp;" "&amp;U19</f>
        <v xml:space="preserve">金針菜乾 榨菜 豬大排 薑  </v>
      </c>
      <c r="AI13" s="81" t="str">
        <f>X14&amp;" "&amp;X15&amp;" "&amp;X16&amp;" "&amp;X17&amp;" "&amp;X18&amp;" "&amp;X19</f>
        <v xml:space="preserve">點心     </v>
      </c>
      <c r="AJ13" s="81" t="str">
        <f>AA14&amp;" "&amp;AA15&amp;" "&amp;AA16&amp;" "&amp;AA17&amp;" "&amp;AA18&amp;" "&amp;AA19</f>
        <v xml:space="preserve">     </v>
      </c>
      <c r="AK13" s="81" t="str">
        <f>AB14&amp;" "&amp;AB15&amp;" "&amp;AB16&amp;" "&amp;AB17&amp;" "&amp;AB18&amp;" "&amp;AB19</f>
        <v xml:space="preserve">     </v>
      </c>
    </row>
    <row r="14" spans="1:42" ht="15" customHeight="1">
      <c r="A14" s="153"/>
      <c r="B14" s="321"/>
      <c r="C14" s="321"/>
      <c r="D14" s="321"/>
      <c r="E14" s="321"/>
      <c r="F14" s="321"/>
      <c r="G14" s="321"/>
      <c r="H14" s="322"/>
      <c r="I14" s="119" t="s">
        <v>22</v>
      </c>
      <c r="J14" s="8">
        <v>10</v>
      </c>
      <c r="K14" s="32" t="str">
        <f t="shared" ref="K14:K18" si="9">IF(J14,"公斤","")</f>
        <v>公斤</v>
      </c>
      <c r="L14" s="185" t="s">
        <v>29</v>
      </c>
      <c r="M14" s="185">
        <v>6.5</v>
      </c>
      <c r="N14" s="32" t="str">
        <f t="shared" si="8"/>
        <v>公斤</v>
      </c>
      <c r="O14" s="185" t="s">
        <v>206</v>
      </c>
      <c r="P14" s="227">
        <v>6.5</v>
      </c>
      <c r="Q14" s="4" t="str">
        <f t="shared" si="2"/>
        <v>公斤</v>
      </c>
      <c r="R14" s="9" t="s">
        <v>17</v>
      </c>
      <c r="S14" s="9">
        <v>7</v>
      </c>
      <c r="T14" s="4" t="str">
        <f t="shared" si="3"/>
        <v>公斤</v>
      </c>
      <c r="U14" s="107" t="s">
        <v>76</v>
      </c>
      <c r="V14" s="288">
        <v>0.1</v>
      </c>
      <c r="W14" s="4" t="str">
        <f t="shared" si="4"/>
        <v>公斤</v>
      </c>
      <c r="X14" s="28" t="s">
        <v>375</v>
      </c>
      <c r="Y14" s="8">
        <v>5</v>
      </c>
      <c r="Z14" s="6" t="str">
        <f t="shared" ref="Z14:Z18" si="10">IF(Y14,"公斤","")</f>
        <v>公斤</v>
      </c>
      <c r="AA14" s="8"/>
      <c r="AB14" s="310"/>
      <c r="AC14" s="7"/>
      <c r="AD14" s="7"/>
      <c r="AE14" s="7"/>
      <c r="AF14" s="7"/>
      <c r="AG14" s="7"/>
      <c r="AH14" s="7"/>
      <c r="AI14" s="7"/>
      <c r="AJ14" s="7"/>
      <c r="AK14" s="7"/>
    </row>
    <row r="15" spans="1:42" ht="15" customHeight="1" thickBot="1">
      <c r="A15" s="153"/>
      <c r="B15" s="321"/>
      <c r="C15" s="321"/>
      <c r="D15" s="321"/>
      <c r="E15" s="321"/>
      <c r="F15" s="321"/>
      <c r="G15" s="321"/>
      <c r="H15" s="322"/>
      <c r="I15" s="119"/>
      <c r="J15" s="8"/>
      <c r="K15" s="32" t="str">
        <f t="shared" si="9"/>
        <v/>
      </c>
      <c r="L15" s="107" t="s">
        <v>79</v>
      </c>
      <c r="M15" s="107">
        <v>1</v>
      </c>
      <c r="N15" s="32" t="str">
        <f t="shared" si="8"/>
        <v>公斤</v>
      </c>
      <c r="O15" s="227" t="s">
        <v>26</v>
      </c>
      <c r="P15" s="227">
        <v>0.5</v>
      </c>
      <c r="Q15" s="4" t="str">
        <f t="shared" si="2"/>
        <v>公斤</v>
      </c>
      <c r="R15" s="5" t="s">
        <v>28</v>
      </c>
      <c r="S15" s="5">
        <v>0.05</v>
      </c>
      <c r="T15" s="4" t="str">
        <f t="shared" si="3"/>
        <v>公斤</v>
      </c>
      <c r="U15" s="185" t="s">
        <v>276</v>
      </c>
      <c r="V15" s="284">
        <v>1</v>
      </c>
      <c r="W15" s="4" t="str">
        <f t="shared" si="4"/>
        <v>公斤</v>
      </c>
      <c r="X15" s="8"/>
      <c r="Y15" s="8"/>
      <c r="Z15" s="6" t="str">
        <f t="shared" si="10"/>
        <v/>
      </c>
      <c r="AA15" s="8"/>
      <c r="AB15" s="310"/>
      <c r="AC15" s="14"/>
      <c r="AD15" s="14"/>
      <c r="AE15" s="14"/>
      <c r="AF15" s="14"/>
      <c r="AG15" s="7"/>
      <c r="AH15" s="7"/>
      <c r="AI15" s="7"/>
      <c r="AJ15" s="7"/>
      <c r="AK15" s="7"/>
    </row>
    <row r="16" spans="1:42" ht="15" customHeight="1">
      <c r="A16" s="154">
        <v>45264</v>
      </c>
      <c r="B16" s="321"/>
      <c r="C16" s="321"/>
      <c r="D16" s="321"/>
      <c r="E16" s="321"/>
      <c r="F16" s="321"/>
      <c r="G16" s="321"/>
      <c r="H16" s="322"/>
      <c r="I16" s="119"/>
      <c r="J16" s="8"/>
      <c r="K16" s="32" t="str">
        <f t="shared" si="9"/>
        <v/>
      </c>
      <c r="L16" s="107" t="s">
        <v>26</v>
      </c>
      <c r="M16" s="107">
        <v>0.5</v>
      </c>
      <c r="N16" s="32" t="str">
        <f t="shared" si="8"/>
        <v>公斤</v>
      </c>
      <c r="O16" s="185" t="s">
        <v>66</v>
      </c>
      <c r="P16" s="185">
        <v>0.2</v>
      </c>
      <c r="Q16" s="4" t="str">
        <f t="shared" si="2"/>
        <v>公斤</v>
      </c>
      <c r="R16" s="5"/>
      <c r="S16" s="5"/>
      <c r="T16" s="4" t="str">
        <f t="shared" si="3"/>
        <v/>
      </c>
      <c r="U16" s="198" t="s">
        <v>277</v>
      </c>
      <c r="V16" s="289">
        <v>1</v>
      </c>
      <c r="W16" s="4" t="str">
        <f t="shared" si="4"/>
        <v>公斤</v>
      </c>
      <c r="X16" s="8"/>
      <c r="Y16" s="8"/>
      <c r="Z16" s="6" t="str">
        <f t="shared" si="10"/>
        <v/>
      </c>
      <c r="AA16" s="8"/>
      <c r="AB16" s="310"/>
      <c r="AC16" s="81" t="str">
        <f t="shared" ref="AC16:AC72" si="11">A20</f>
        <v>P2</v>
      </c>
      <c r="AD16" s="81" t="str">
        <f t="shared" ref="AD16:AD72" si="12">I21&amp;" "&amp;I22&amp;" "&amp;I23&amp;" "&amp;I24&amp;" "&amp;I25&amp;" "&amp;I26</f>
        <v xml:space="preserve">米 糙米    </v>
      </c>
      <c r="AE16" s="81" t="str">
        <f t="shared" ref="AE16:AE72" si="13">L21&amp;" "&amp;L22&amp;" "&amp;L23&amp;" "&amp;L24&amp;" "&amp;L25&amp;" "&amp;L26</f>
        <v xml:space="preserve">魚排 胡椒鹽    </v>
      </c>
      <c r="AF16" s="81" t="str">
        <f t="shared" ref="AF16:AF72" si="14">O21&amp;" "&amp;O22&amp;" "&amp;O23&amp;" "&amp;O24&amp;" "&amp;O25&amp;" "&amp;O26</f>
        <v xml:space="preserve">雞蛋 洋蔥 胡蘿蔔 大蒜  </v>
      </c>
      <c r="AG16" s="7"/>
      <c r="AH16" s="7"/>
      <c r="AI16" s="7"/>
      <c r="AJ16" s="7"/>
      <c r="AK16" s="7"/>
    </row>
    <row r="17" spans="1:37" ht="15" customHeight="1">
      <c r="A17" s="154"/>
      <c r="B17" s="321"/>
      <c r="C17" s="321"/>
      <c r="D17" s="321"/>
      <c r="E17" s="321"/>
      <c r="F17" s="321"/>
      <c r="G17" s="321"/>
      <c r="H17" s="322"/>
      <c r="I17" s="168"/>
      <c r="J17" s="105"/>
      <c r="K17" s="32" t="str">
        <f t="shared" si="9"/>
        <v/>
      </c>
      <c r="L17" s="107" t="s">
        <v>28</v>
      </c>
      <c r="M17" s="107">
        <v>0.05</v>
      </c>
      <c r="N17" s="32" t="str">
        <f t="shared" si="8"/>
        <v>公斤</v>
      </c>
      <c r="O17" s="227" t="s">
        <v>28</v>
      </c>
      <c r="P17" s="227">
        <v>0.05</v>
      </c>
      <c r="Q17" s="4" t="str">
        <f t="shared" si="2"/>
        <v>公斤</v>
      </c>
      <c r="R17" s="5"/>
      <c r="S17" s="5"/>
      <c r="T17" s="4" t="str">
        <f t="shared" si="3"/>
        <v/>
      </c>
      <c r="U17" s="107" t="s">
        <v>32</v>
      </c>
      <c r="V17" s="288">
        <v>0.05</v>
      </c>
      <c r="W17" s="4" t="str">
        <f t="shared" si="4"/>
        <v>公斤</v>
      </c>
      <c r="X17" s="8"/>
      <c r="Y17" s="8"/>
      <c r="Z17" s="6" t="str">
        <f t="shared" si="10"/>
        <v/>
      </c>
      <c r="AA17" s="8"/>
      <c r="AB17" s="310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5" customHeight="1">
      <c r="A18" s="154"/>
      <c r="B18" s="321"/>
      <c r="C18" s="321"/>
      <c r="D18" s="321"/>
      <c r="E18" s="321"/>
      <c r="F18" s="321"/>
      <c r="G18" s="321"/>
      <c r="H18" s="322"/>
      <c r="I18" s="169"/>
      <c r="J18" s="30"/>
      <c r="K18" s="32" t="str">
        <f t="shared" si="9"/>
        <v/>
      </c>
      <c r="L18" s="108"/>
      <c r="M18" s="108"/>
      <c r="N18" s="32" t="str">
        <f t="shared" si="8"/>
        <v/>
      </c>
      <c r="O18" s="228"/>
      <c r="P18" s="228"/>
      <c r="Q18" s="4" t="str">
        <f t="shared" si="2"/>
        <v/>
      </c>
      <c r="R18" s="5"/>
      <c r="S18" s="5"/>
      <c r="T18" s="4" t="str">
        <f t="shared" si="3"/>
        <v/>
      </c>
      <c r="U18" s="108"/>
      <c r="V18" s="290"/>
      <c r="W18" s="4" t="str">
        <f t="shared" si="4"/>
        <v/>
      </c>
      <c r="X18" s="8"/>
      <c r="Y18" s="8"/>
      <c r="Z18" s="6" t="str">
        <f t="shared" si="10"/>
        <v/>
      </c>
      <c r="AA18" s="8"/>
      <c r="AB18" s="310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5" customHeight="1" thickBot="1">
      <c r="A19" s="157"/>
      <c r="B19" s="323"/>
      <c r="C19" s="323"/>
      <c r="D19" s="323"/>
      <c r="E19" s="323"/>
      <c r="F19" s="323"/>
      <c r="G19" s="323"/>
      <c r="H19" s="324"/>
      <c r="I19" s="170"/>
      <c r="J19" s="39"/>
      <c r="K19" s="40" t="str">
        <f>IF(J19,"公斤","")</f>
        <v/>
      </c>
      <c r="L19" s="167"/>
      <c r="M19" s="167"/>
      <c r="N19" s="40" t="str">
        <f t="shared" si="8"/>
        <v/>
      </c>
      <c r="O19" s="229"/>
      <c r="P19" s="229"/>
      <c r="Q19" s="11" t="str">
        <f t="shared" si="2"/>
        <v/>
      </c>
      <c r="R19" s="12"/>
      <c r="S19" s="12"/>
      <c r="T19" s="11" t="str">
        <f t="shared" si="3"/>
        <v/>
      </c>
      <c r="U19" s="167"/>
      <c r="V19" s="291"/>
      <c r="W19" s="11" t="str">
        <f t="shared" si="4"/>
        <v/>
      </c>
      <c r="X19" s="10"/>
      <c r="Y19" s="10"/>
      <c r="Z19" s="13" t="str">
        <f>IF(Y19,"公斤","")</f>
        <v/>
      </c>
      <c r="AA19" s="10"/>
      <c r="AB19" s="414"/>
      <c r="AC19" s="7"/>
      <c r="AD19" s="7"/>
      <c r="AE19" s="7"/>
      <c r="AF19" s="7"/>
      <c r="AG19" s="14"/>
      <c r="AH19" s="14"/>
      <c r="AI19" s="14"/>
      <c r="AJ19" s="14"/>
      <c r="AK19" s="14"/>
    </row>
    <row r="20" spans="1:37" ht="15" customHeight="1">
      <c r="A20" s="152" t="s">
        <v>142</v>
      </c>
      <c r="B20" s="321">
        <v>5.4</v>
      </c>
      <c r="C20" s="321">
        <v>2.5</v>
      </c>
      <c r="D20" s="321">
        <v>1.8</v>
      </c>
      <c r="E20" s="321">
        <v>3</v>
      </c>
      <c r="F20" s="321">
        <v>0</v>
      </c>
      <c r="G20" s="321">
        <v>0</v>
      </c>
      <c r="H20" s="322">
        <v>746</v>
      </c>
      <c r="I20" s="577" t="s">
        <v>33</v>
      </c>
      <c r="J20" s="578"/>
      <c r="K20" s="49" t="str">
        <f t="shared" ref="K20:K83" si="15">IF(J20,"公斤","")</f>
        <v/>
      </c>
      <c r="L20" s="579" t="s">
        <v>173</v>
      </c>
      <c r="M20" s="580"/>
      <c r="N20" s="49" t="str">
        <f t="shared" si="8"/>
        <v/>
      </c>
      <c r="O20" s="611" t="s">
        <v>215</v>
      </c>
      <c r="P20" s="568"/>
      <c r="Q20" s="16"/>
      <c r="R20" s="29" t="s">
        <v>21</v>
      </c>
      <c r="S20" s="29"/>
      <c r="T20" s="16"/>
      <c r="U20" s="191" t="s">
        <v>278</v>
      </c>
      <c r="V20" s="292"/>
      <c r="W20" s="16"/>
      <c r="X20" s="420" t="s">
        <v>375</v>
      </c>
      <c r="Y20" s="411"/>
      <c r="Z20" s="412" t="str">
        <f>IF(Y20,"公斤","")</f>
        <v/>
      </c>
      <c r="AA20" s="28"/>
      <c r="AB20" s="415"/>
      <c r="AC20" s="7"/>
      <c r="AD20" s="7"/>
      <c r="AE20" s="7"/>
      <c r="AF20" s="7"/>
      <c r="AG20" s="81" t="str">
        <f t="shared" ref="AG20:AG76" si="16">R21&amp;" "&amp;R22&amp;" "&amp;R23&amp;" "&amp;R24&amp;" "&amp;R25&amp;" "&amp;R26</f>
        <v xml:space="preserve">蔬菜 大蒜    </v>
      </c>
      <c r="AH20" s="81" t="str">
        <f t="shared" ref="AH20:AH76" si="17">U21&amp;" "&amp;U22&amp;" "&amp;U23&amp;" "&amp;U24&amp;" "&amp;U25&amp;" "&amp;U26</f>
        <v xml:space="preserve">小薏仁 蓮子 芡實 淮山 豬大排 </v>
      </c>
      <c r="AI20" s="81" t="str">
        <f t="shared" ref="AI20:AI76" si="18">X21&amp;" "&amp;X22&amp;" "&amp;X23&amp;" "&amp;X24&amp;" "&amp;X25&amp;" "&amp;X26</f>
        <v xml:space="preserve">點心     </v>
      </c>
      <c r="AJ20" s="81" t="str">
        <f>AA21&amp;" "&amp;AA22&amp;" "&amp;AA23&amp;" "&amp;AA24&amp;" "&amp;AA25&amp;" "&amp;AA26</f>
        <v xml:space="preserve">     </v>
      </c>
      <c r="AK20" s="81" t="str">
        <f>AB21&amp;" "&amp;AB22&amp;" "&amp;AB23&amp;" "&amp;AB24&amp;" "&amp;AB25&amp;" "&amp;AB26</f>
        <v xml:space="preserve">     </v>
      </c>
    </row>
    <row r="21" spans="1:37" ht="15" customHeight="1">
      <c r="A21" s="153"/>
      <c r="B21" s="321"/>
      <c r="C21" s="321"/>
      <c r="D21" s="321"/>
      <c r="E21" s="321"/>
      <c r="F21" s="321"/>
      <c r="G21" s="321"/>
      <c r="H21" s="322"/>
      <c r="I21" s="169" t="s">
        <v>22</v>
      </c>
      <c r="J21" s="30">
        <v>8</v>
      </c>
      <c r="K21" s="31" t="str">
        <f t="shared" si="15"/>
        <v>公斤</v>
      </c>
      <c r="L21" s="165" t="s">
        <v>174</v>
      </c>
      <c r="M21" s="192">
        <v>6.5</v>
      </c>
      <c r="N21" s="31" t="str">
        <f t="shared" si="8"/>
        <v>公斤</v>
      </c>
      <c r="O21" s="165" t="s">
        <v>36</v>
      </c>
      <c r="P21" s="165">
        <v>2.7</v>
      </c>
      <c r="Q21" s="4" t="str">
        <f t="shared" si="2"/>
        <v>公斤</v>
      </c>
      <c r="R21" s="9" t="s">
        <v>17</v>
      </c>
      <c r="S21" s="9">
        <v>7</v>
      </c>
      <c r="T21" s="4" t="str">
        <f t="shared" si="3"/>
        <v>公斤</v>
      </c>
      <c r="U21" s="165" t="s">
        <v>279</v>
      </c>
      <c r="V21" s="293">
        <v>0.7</v>
      </c>
      <c r="W21" s="4" t="str">
        <f t="shared" si="4"/>
        <v>公斤</v>
      </c>
      <c r="X21" s="28" t="s">
        <v>375</v>
      </c>
      <c r="Y21" s="8">
        <v>5</v>
      </c>
      <c r="Z21" s="6" t="str">
        <f t="shared" ref="Z21:Z25" si="19">IF(Y21,"公斤","")</f>
        <v>公斤</v>
      </c>
      <c r="AA21" s="8"/>
      <c r="AB21" s="310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15" customHeight="1" thickBot="1">
      <c r="A22" s="154">
        <v>45265</v>
      </c>
      <c r="B22" s="321"/>
      <c r="C22" s="321"/>
      <c r="D22" s="321"/>
      <c r="E22" s="321"/>
      <c r="F22" s="321"/>
      <c r="G22" s="321"/>
      <c r="H22" s="322"/>
      <c r="I22" s="169" t="s">
        <v>38</v>
      </c>
      <c r="J22" s="30">
        <v>2</v>
      </c>
      <c r="K22" s="32" t="str">
        <f t="shared" si="15"/>
        <v>公斤</v>
      </c>
      <c r="L22" s="165" t="s">
        <v>175</v>
      </c>
      <c r="M22" s="165"/>
      <c r="N22" s="32" t="str">
        <f t="shared" si="8"/>
        <v/>
      </c>
      <c r="O22" s="198" t="s">
        <v>216</v>
      </c>
      <c r="P22" s="198">
        <v>7</v>
      </c>
      <c r="Q22" s="4" t="str">
        <f t="shared" si="2"/>
        <v>公斤</v>
      </c>
      <c r="R22" s="5" t="s">
        <v>28</v>
      </c>
      <c r="S22" s="5">
        <v>0.05</v>
      </c>
      <c r="T22" s="4" t="str">
        <f t="shared" si="3"/>
        <v>公斤</v>
      </c>
      <c r="U22" s="165" t="s">
        <v>280</v>
      </c>
      <c r="V22" s="293">
        <v>0.1</v>
      </c>
      <c r="W22" s="4" t="str">
        <f t="shared" si="4"/>
        <v>公斤</v>
      </c>
      <c r="X22" s="8"/>
      <c r="Y22" s="8"/>
      <c r="Z22" s="6" t="str">
        <f t="shared" si="19"/>
        <v/>
      </c>
      <c r="AA22" s="8"/>
      <c r="AB22" s="310"/>
      <c r="AC22" s="14"/>
      <c r="AD22" s="14"/>
      <c r="AE22" s="14"/>
      <c r="AF22" s="14"/>
      <c r="AG22" s="7"/>
      <c r="AH22" s="7"/>
      <c r="AI22" s="7"/>
      <c r="AJ22" s="7"/>
      <c r="AK22" s="7"/>
    </row>
    <row r="23" spans="1:37" ht="15" customHeight="1">
      <c r="A23" s="153"/>
      <c r="B23" s="321"/>
      <c r="C23" s="321"/>
      <c r="D23" s="321"/>
      <c r="E23" s="321"/>
      <c r="F23" s="321"/>
      <c r="G23" s="321"/>
      <c r="H23" s="322"/>
      <c r="I23" s="169"/>
      <c r="J23" s="30"/>
      <c r="K23" s="32" t="str">
        <f t="shared" si="15"/>
        <v/>
      </c>
      <c r="L23" s="165"/>
      <c r="M23" s="165"/>
      <c r="N23" s="32" t="str">
        <f t="shared" si="8"/>
        <v/>
      </c>
      <c r="O23" s="165" t="s">
        <v>26</v>
      </c>
      <c r="P23" s="165">
        <v>0.5</v>
      </c>
      <c r="Q23" s="4" t="str">
        <f t="shared" si="2"/>
        <v>公斤</v>
      </c>
      <c r="R23" s="5"/>
      <c r="S23" s="5"/>
      <c r="T23" s="4" t="str">
        <f t="shared" si="3"/>
        <v/>
      </c>
      <c r="U23" s="165" t="s">
        <v>281</v>
      </c>
      <c r="V23" s="293">
        <v>0.1</v>
      </c>
      <c r="W23" s="4" t="str">
        <f t="shared" si="4"/>
        <v>公斤</v>
      </c>
      <c r="X23" s="8"/>
      <c r="Y23" s="8"/>
      <c r="Z23" s="6" t="str">
        <f t="shared" si="19"/>
        <v/>
      </c>
      <c r="AA23" s="8"/>
      <c r="AB23" s="310"/>
      <c r="AC23" s="81" t="str">
        <f t="shared" si="11"/>
        <v>P3</v>
      </c>
      <c r="AD23" s="81" t="str">
        <f t="shared" si="12"/>
        <v xml:space="preserve">炊粉     </v>
      </c>
      <c r="AE23" s="81" t="str">
        <f t="shared" si="13"/>
        <v xml:space="preserve">腿排 紅砂糖 醬油   </v>
      </c>
      <c r="AF23" s="81" t="str">
        <f t="shared" si="14"/>
        <v xml:space="preserve">豬絞肉 南瓜 大蒜 油蔥酥  </v>
      </c>
      <c r="AG23" s="7"/>
      <c r="AH23" s="7"/>
      <c r="AI23" s="7"/>
      <c r="AJ23" s="7"/>
      <c r="AK23" s="7"/>
    </row>
    <row r="24" spans="1:37" ht="15" customHeight="1">
      <c r="A24" s="153"/>
      <c r="B24" s="321"/>
      <c r="C24" s="321"/>
      <c r="D24" s="321"/>
      <c r="E24" s="321"/>
      <c r="F24" s="321"/>
      <c r="G24" s="321"/>
      <c r="H24" s="322"/>
      <c r="I24" s="169"/>
      <c r="J24" s="30"/>
      <c r="K24" s="32" t="str">
        <f t="shared" si="15"/>
        <v/>
      </c>
      <c r="L24" s="165"/>
      <c r="M24" s="165"/>
      <c r="N24" s="32" t="str">
        <f t="shared" si="8"/>
        <v/>
      </c>
      <c r="O24" s="165" t="s">
        <v>28</v>
      </c>
      <c r="P24" s="165">
        <v>0.05</v>
      </c>
      <c r="Q24" s="4" t="str">
        <f t="shared" si="2"/>
        <v>公斤</v>
      </c>
      <c r="R24" s="5"/>
      <c r="S24" s="5"/>
      <c r="T24" s="4" t="str">
        <f t="shared" si="3"/>
        <v/>
      </c>
      <c r="U24" s="165" t="s">
        <v>282</v>
      </c>
      <c r="V24" s="293">
        <v>0.1</v>
      </c>
      <c r="W24" s="4" t="str">
        <f t="shared" si="4"/>
        <v>公斤</v>
      </c>
      <c r="X24" s="8"/>
      <c r="Y24" s="8"/>
      <c r="Z24" s="6" t="str">
        <f t="shared" si="19"/>
        <v/>
      </c>
      <c r="AA24" s="8"/>
      <c r="AB24" s="310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" customHeight="1">
      <c r="A25" s="153"/>
      <c r="B25" s="321"/>
      <c r="C25" s="321"/>
      <c r="D25" s="321"/>
      <c r="E25" s="321"/>
      <c r="F25" s="321"/>
      <c r="G25" s="321"/>
      <c r="H25" s="322"/>
      <c r="I25" s="169"/>
      <c r="J25" s="30"/>
      <c r="K25" s="32" t="str">
        <f t="shared" si="15"/>
        <v/>
      </c>
      <c r="L25" s="118"/>
      <c r="M25" s="118"/>
      <c r="N25" s="32" t="str">
        <f t="shared" si="8"/>
        <v/>
      </c>
      <c r="O25" s="230"/>
      <c r="P25" s="230"/>
      <c r="Q25" s="4" t="str">
        <f t="shared" si="2"/>
        <v/>
      </c>
      <c r="R25" s="5"/>
      <c r="S25" s="5"/>
      <c r="T25" s="4" t="str">
        <f t="shared" si="3"/>
        <v/>
      </c>
      <c r="U25" s="198" t="s">
        <v>277</v>
      </c>
      <c r="V25" s="289">
        <v>1</v>
      </c>
      <c r="W25" s="4" t="str">
        <f t="shared" si="4"/>
        <v>公斤</v>
      </c>
      <c r="X25" s="8"/>
      <c r="Y25" s="8"/>
      <c r="Z25" s="6" t="str">
        <f t="shared" si="19"/>
        <v/>
      </c>
      <c r="AA25" s="8"/>
      <c r="AB25" s="310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" customHeight="1" thickBot="1">
      <c r="A26" s="153"/>
      <c r="B26" s="323"/>
      <c r="C26" s="323"/>
      <c r="D26" s="323"/>
      <c r="E26" s="323"/>
      <c r="F26" s="323"/>
      <c r="G26" s="323"/>
      <c r="H26" s="324"/>
      <c r="I26" s="170"/>
      <c r="J26" s="39"/>
      <c r="K26" s="40" t="str">
        <f t="shared" si="15"/>
        <v/>
      </c>
      <c r="L26" s="109"/>
      <c r="M26" s="178"/>
      <c r="N26" s="40" t="str">
        <f t="shared" si="8"/>
        <v/>
      </c>
      <c r="O26" s="167"/>
      <c r="P26" s="167"/>
      <c r="Q26" s="11" t="str">
        <f t="shared" si="2"/>
        <v/>
      </c>
      <c r="R26" s="12"/>
      <c r="S26" s="12"/>
      <c r="T26" s="11" t="str">
        <f t="shared" si="3"/>
        <v/>
      </c>
      <c r="U26" s="166"/>
      <c r="V26" s="291"/>
      <c r="W26" s="11" t="str">
        <f t="shared" si="4"/>
        <v/>
      </c>
      <c r="X26" s="10"/>
      <c r="Y26" s="10"/>
      <c r="Z26" s="13" t="str">
        <f>IF(Y26,"公斤","")</f>
        <v/>
      </c>
      <c r="AA26" s="10"/>
      <c r="AB26" s="414"/>
      <c r="AC26" s="7"/>
      <c r="AD26" s="7"/>
      <c r="AE26" s="7"/>
      <c r="AF26" s="7"/>
      <c r="AG26" s="14"/>
      <c r="AH26" s="14"/>
      <c r="AI26" s="14"/>
      <c r="AJ26" s="14"/>
      <c r="AK26" s="14"/>
    </row>
    <row r="27" spans="1:37" ht="15" customHeight="1">
      <c r="A27" s="152" t="s">
        <v>143</v>
      </c>
      <c r="B27" s="321">
        <v>5</v>
      </c>
      <c r="C27" s="321">
        <v>2.8</v>
      </c>
      <c r="D27" s="321">
        <v>1.9</v>
      </c>
      <c r="E27" s="321">
        <v>3</v>
      </c>
      <c r="F27" s="321">
        <v>0</v>
      </c>
      <c r="G27" s="321">
        <v>0</v>
      </c>
      <c r="H27" s="322">
        <v>743</v>
      </c>
      <c r="I27" s="171" t="s">
        <v>164</v>
      </c>
      <c r="J27" s="172"/>
      <c r="K27" s="49" t="str">
        <f t="shared" si="15"/>
        <v/>
      </c>
      <c r="L27" s="581" t="s">
        <v>176</v>
      </c>
      <c r="M27" s="542"/>
      <c r="N27" s="49" t="str">
        <f t="shared" si="8"/>
        <v/>
      </c>
      <c r="O27" s="199" t="s">
        <v>217</v>
      </c>
      <c r="P27" s="231"/>
      <c r="Q27" s="16"/>
      <c r="R27" s="29" t="s">
        <v>21</v>
      </c>
      <c r="S27" s="29"/>
      <c r="T27" s="16"/>
      <c r="U27" s="171" t="s">
        <v>283</v>
      </c>
      <c r="V27" s="294"/>
      <c r="W27" s="16"/>
      <c r="X27" s="420" t="s">
        <v>375</v>
      </c>
      <c r="Y27" s="411"/>
      <c r="Z27" s="412" t="str">
        <f>IF(Y27,"公斤","")</f>
        <v/>
      </c>
      <c r="AA27" s="28"/>
      <c r="AB27" s="415"/>
      <c r="AC27" s="7"/>
      <c r="AD27" s="7"/>
      <c r="AE27" s="7"/>
      <c r="AF27" s="7"/>
      <c r="AG27" s="81" t="str">
        <f t="shared" si="16"/>
        <v xml:space="preserve">蔬菜 大蒜    </v>
      </c>
      <c r="AH27" s="81" t="str">
        <f t="shared" si="17"/>
        <v xml:space="preserve">泡魷魚 脆筍 胡蘿蔔 大蒜 沙茶醬 </v>
      </c>
      <c r="AI27" s="81" t="str">
        <f t="shared" si="18"/>
        <v xml:space="preserve">點心     </v>
      </c>
      <c r="AJ27" s="81" t="str">
        <f>AA28&amp;" "&amp;AA29&amp;" "&amp;AA30&amp;" "&amp;AA31&amp;" "&amp;AA32&amp;" "&amp;AA33</f>
        <v xml:space="preserve">     </v>
      </c>
      <c r="AK27" s="81" t="str">
        <f>AB28&amp;" "&amp;AB29&amp;" "&amp;AB30&amp;" "&amp;AB31&amp;" "&amp;AB32&amp;" "&amp;AB33</f>
        <v xml:space="preserve">     </v>
      </c>
    </row>
    <row r="28" spans="1:37" ht="15" customHeight="1">
      <c r="A28" s="153"/>
      <c r="B28" s="321"/>
      <c r="C28" s="321"/>
      <c r="D28" s="321"/>
      <c r="E28" s="321"/>
      <c r="F28" s="321"/>
      <c r="G28" s="321"/>
      <c r="H28" s="322"/>
      <c r="I28" s="169" t="s">
        <v>165</v>
      </c>
      <c r="J28" s="30">
        <v>10</v>
      </c>
      <c r="K28" s="31" t="str">
        <f t="shared" si="15"/>
        <v>公斤</v>
      </c>
      <c r="L28" s="193" t="s">
        <v>177</v>
      </c>
      <c r="M28" s="194">
        <v>10</v>
      </c>
      <c r="N28" s="31" t="str">
        <f t="shared" si="8"/>
        <v>公斤</v>
      </c>
      <c r="O28" s="30" t="s">
        <v>23</v>
      </c>
      <c r="P28" s="30">
        <v>1.5</v>
      </c>
      <c r="Q28" s="4" t="str">
        <f t="shared" si="2"/>
        <v>公斤</v>
      </c>
      <c r="R28" s="9" t="s">
        <v>17</v>
      </c>
      <c r="S28" s="9">
        <v>7</v>
      </c>
      <c r="T28" s="4" t="str">
        <f t="shared" si="3"/>
        <v>公斤</v>
      </c>
      <c r="U28" s="206" t="s">
        <v>191</v>
      </c>
      <c r="V28" s="295">
        <v>1.3</v>
      </c>
      <c r="W28" s="4" t="str">
        <f t="shared" si="4"/>
        <v>公斤</v>
      </c>
      <c r="X28" s="28" t="s">
        <v>375</v>
      </c>
      <c r="Y28" s="8">
        <v>5</v>
      </c>
      <c r="Z28" s="6" t="str">
        <f t="shared" ref="Z28:Z32" si="20">IF(Y28,"公斤","")</f>
        <v>公斤</v>
      </c>
      <c r="AA28" s="8"/>
      <c r="AB28" s="310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" customHeight="1" thickBot="1">
      <c r="A29" s="154">
        <v>45266</v>
      </c>
      <c r="B29" s="321"/>
      <c r="C29" s="321"/>
      <c r="D29" s="321"/>
      <c r="E29" s="321"/>
      <c r="F29" s="321"/>
      <c r="G29" s="321"/>
      <c r="H29" s="322"/>
      <c r="I29" s="169"/>
      <c r="J29" s="30"/>
      <c r="K29" s="32" t="str">
        <f t="shared" si="15"/>
        <v/>
      </c>
      <c r="L29" s="194" t="s">
        <v>120</v>
      </c>
      <c r="M29" s="194"/>
      <c r="N29" s="32" t="str">
        <f t="shared" si="8"/>
        <v/>
      </c>
      <c r="O29" s="196" t="s">
        <v>25</v>
      </c>
      <c r="P29" s="196">
        <v>5</v>
      </c>
      <c r="Q29" s="4" t="str">
        <f t="shared" si="2"/>
        <v>公斤</v>
      </c>
      <c r="R29" s="5" t="s">
        <v>28</v>
      </c>
      <c r="S29" s="5">
        <v>0.05</v>
      </c>
      <c r="T29" s="4" t="str">
        <f t="shared" si="3"/>
        <v>公斤</v>
      </c>
      <c r="U29" s="164" t="s">
        <v>47</v>
      </c>
      <c r="V29" s="296">
        <v>2</v>
      </c>
      <c r="W29" s="4" t="str">
        <f t="shared" si="4"/>
        <v>公斤</v>
      </c>
      <c r="X29" s="8"/>
      <c r="Y29" s="8"/>
      <c r="Z29" s="6" t="str">
        <f t="shared" si="20"/>
        <v/>
      </c>
      <c r="AA29" s="8"/>
      <c r="AB29" s="310"/>
      <c r="AC29" s="14"/>
      <c r="AD29" s="14"/>
      <c r="AE29" s="14"/>
      <c r="AF29" s="14"/>
      <c r="AG29" s="7"/>
      <c r="AH29" s="7"/>
      <c r="AI29" s="7"/>
      <c r="AJ29" s="7"/>
      <c r="AK29" s="7"/>
    </row>
    <row r="30" spans="1:37" ht="15" customHeight="1">
      <c r="A30" s="153"/>
      <c r="B30" s="321"/>
      <c r="C30" s="321"/>
      <c r="D30" s="321"/>
      <c r="E30" s="321"/>
      <c r="F30" s="321"/>
      <c r="G30" s="321"/>
      <c r="H30" s="322"/>
      <c r="I30" s="169"/>
      <c r="J30" s="30"/>
      <c r="K30" s="32" t="str">
        <f t="shared" si="15"/>
        <v/>
      </c>
      <c r="L30" s="194" t="s">
        <v>124</v>
      </c>
      <c r="M30" s="194"/>
      <c r="N30" s="32" t="str">
        <f t="shared" si="8"/>
        <v/>
      </c>
      <c r="O30" s="30" t="s">
        <v>28</v>
      </c>
      <c r="P30" s="30">
        <v>0.05</v>
      </c>
      <c r="Q30" s="4" t="str">
        <f t="shared" si="2"/>
        <v>公斤</v>
      </c>
      <c r="R30" s="5"/>
      <c r="S30" s="5"/>
      <c r="T30" s="4" t="str">
        <f t="shared" si="3"/>
        <v/>
      </c>
      <c r="U30" s="169" t="s">
        <v>26</v>
      </c>
      <c r="V30" s="288">
        <v>0.05</v>
      </c>
      <c r="W30" s="4" t="str">
        <f t="shared" si="4"/>
        <v>公斤</v>
      </c>
      <c r="X30" s="8"/>
      <c r="Y30" s="8"/>
      <c r="Z30" s="6" t="str">
        <f t="shared" si="20"/>
        <v/>
      </c>
      <c r="AA30" s="8"/>
      <c r="AB30" s="310"/>
      <c r="AC30" s="81" t="str">
        <f t="shared" si="11"/>
        <v>P4</v>
      </c>
      <c r="AD30" s="81" t="str">
        <f t="shared" si="12"/>
        <v xml:space="preserve">米 糙米    </v>
      </c>
      <c r="AE30" s="81" t="str">
        <f t="shared" si="13"/>
        <v>豬絞肉 豆薯 洋蔥 大番茄 九層塔 大蒜</v>
      </c>
      <c r="AF30" s="81" t="str">
        <f t="shared" si="14"/>
        <v xml:space="preserve">雞蛋 時蔬 川耳 大蒜  </v>
      </c>
      <c r="AG30" s="7"/>
      <c r="AH30" s="7"/>
      <c r="AI30" s="7"/>
      <c r="AJ30" s="7"/>
      <c r="AK30" s="7"/>
    </row>
    <row r="31" spans="1:37" ht="15" customHeight="1">
      <c r="A31" s="153"/>
      <c r="B31" s="321"/>
      <c r="C31" s="321"/>
      <c r="D31" s="321"/>
      <c r="E31" s="321"/>
      <c r="F31" s="321"/>
      <c r="G31" s="321"/>
      <c r="H31" s="322"/>
      <c r="I31" s="169"/>
      <c r="J31" s="30"/>
      <c r="K31" s="32" t="str">
        <f t="shared" si="15"/>
        <v/>
      </c>
      <c r="L31" s="194"/>
      <c r="M31" s="194"/>
      <c r="N31" s="32" t="str">
        <f t="shared" si="8"/>
        <v/>
      </c>
      <c r="O31" s="30" t="s">
        <v>218</v>
      </c>
      <c r="P31" s="30"/>
      <c r="Q31" s="4" t="str">
        <f t="shared" si="2"/>
        <v/>
      </c>
      <c r="R31" s="5"/>
      <c r="S31" s="5"/>
      <c r="T31" s="4" t="str">
        <f t="shared" si="3"/>
        <v/>
      </c>
      <c r="U31" s="169" t="s">
        <v>28</v>
      </c>
      <c r="V31" s="288"/>
      <c r="W31" s="4" t="str">
        <f t="shared" si="4"/>
        <v/>
      </c>
      <c r="X31" s="8"/>
      <c r="Y31" s="8"/>
      <c r="Z31" s="6" t="str">
        <f t="shared" si="20"/>
        <v/>
      </c>
      <c r="AA31" s="8"/>
      <c r="AB31" s="310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5" customHeight="1">
      <c r="A32" s="153"/>
      <c r="B32" s="321"/>
      <c r="C32" s="321"/>
      <c r="D32" s="321"/>
      <c r="E32" s="321"/>
      <c r="F32" s="321"/>
      <c r="G32" s="321"/>
      <c r="H32" s="322"/>
      <c r="I32" s="169"/>
      <c r="J32" s="30"/>
      <c r="K32" s="32" t="str">
        <f t="shared" si="15"/>
        <v/>
      </c>
      <c r="L32" s="194"/>
      <c r="M32" s="194"/>
      <c r="N32" s="32" t="str">
        <f t="shared" si="8"/>
        <v/>
      </c>
      <c r="O32" s="30"/>
      <c r="P32" s="30"/>
      <c r="Q32" s="4" t="str">
        <f t="shared" si="2"/>
        <v/>
      </c>
      <c r="R32" s="5"/>
      <c r="S32" s="5"/>
      <c r="T32" s="4" t="str">
        <f t="shared" si="3"/>
        <v/>
      </c>
      <c r="U32" s="169" t="s">
        <v>55</v>
      </c>
      <c r="V32" s="288"/>
      <c r="W32" s="4" t="str">
        <f t="shared" si="4"/>
        <v/>
      </c>
      <c r="X32" s="8"/>
      <c r="Y32" s="8"/>
      <c r="Z32" s="6" t="str">
        <f t="shared" si="20"/>
        <v/>
      </c>
      <c r="AA32" s="8"/>
      <c r="AB32" s="310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5" customHeight="1" thickBot="1">
      <c r="A33" s="156"/>
      <c r="B33" s="323"/>
      <c r="C33" s="323"/>
      <c r="D33" s="323"/>
      <c r="E33" s="323"/>
      <c r="F33" s="323"/>
      <c r="G33" s="323"/>
      <c r="H33" s="324"/>
      <c r="I33" s="170"/>
      <c r="J33" s="39"/>
      <c r="K33" s="40" t="str">
        <f t="shared" si="15"/>
        <v/>
      </c>
      <c r="L33" s="195"/>
      <c r="M33" s="195"/>
      <c r="N33" s="40" t="str">
        <f t="shared" si="8"/>
        <v/>
      </c>
      <c r="O33" s="39"/>
      <c r="P33" s="39"/>
      <c r="Q33" s="11" t="str">
        <f t="shared" si="2"/>
        <v/>
      </c>
      <c r="R33" s="12"/>
      <c r="S33" s="12"/>
      <c r="T33" s="11" t="str">
        <f t="shared" si="3"/>
        <v/>
      </c>
      <c r="U33" s="170"/>
      <c r="V33" s="297"/>
      <c r="W33" s="11" t="str">
        <f t="shared" si="4"/>
        <v/>
      </c>
      <c r="X33" s="10"/>
      <c r="Y33" s="10"/>
      <c r="Z33" s="13" t="str">
        <f>IF(Y33,"公斤","")</f>
        <v/>
      </c>
      <c r="AA33" s="10"/>
      <c r="AB33" s="414"/>
      <c r="AC33" s="7"/>
      <c r="AD33" s="7"/>
      <c r="AE33" s="7"/>
      <c r="AF33" s="7"/>
      <c r="AG33" s="14"/>
      <c r="AH33" s="14"/>
      <c r="AI33" s="14"/>
      <c r="AJ33" s="14"/>
      <c r="AK33" s="14"/>
    </row>
    <row r="34" spans="1:37" ht="15" customHeight="1">
      <c r="A34" s="158" t="s">
        <v>144</v>
      </c>
      <c r="B34" s="321">
        <v>6.1</v>
      </c>
      <c r="C34" s="321">
        <v>1.9</v>
      </c>
      <c r="D34" s="321">
        <v>1.8</v>
      </c>
      <c r="E34" s="321">
        <v>3</v>
      </c>
      <c r="F34" s="321">
        <v>0</v>
      </c>
      <c r="G34" s="321">
        <v>0</v>
      </c>
      <c r="H34" s="322">
        <v>750</v>
      </c>
      <c r="I34" s="517" t="s">
        <v>33</v>
      </c>
      <c r="J34" s="559"/>
      <c r="K34" s="49" t="str">
        <f t="shared" si="15"/>
        <v/>
      </c>
      <c r="L34" s="582" t="s">
        <v>178</v>
      </c>
      <c r="M34" s="583"/>
      <c r="N34" s="49" t="str">
        <f t="shared" si="8"/>
        <v/>
      </c>
      <c r="O34" s="243" t="s">
        <v>121</v>
      </c>
      <c r="P34" s="163"/>
      <c r="Q34" s="16"/>
      <c r="R34" s="29" t="s">
        <v>21</v>
      </c>
      <c r="S34" s="29"/>
      <c r="T34" s="16"/>
      <c r="U34" s="605" t="s">
        <v>284</v>
      </c>
      <c r="V34" s="606"/>
      <c r="W34" s="16"/>
      <c r="X34" s="420" t="s">
        <v>375</v>
      </c>
      <c r="Y34" s="411"/>
      <c r="Z34" s="412" t="str">
        <f t="shared" ref="Z34:Z97" si="21">IF(Y34,"公斤","")</f>
        <v/>
      </c>
      <c r="AA34" s="28"/>
      <c r="AB34" s="415"/>
      <c r="AC34" s="7"/>
      <c r="AD34" s="7"/>
      <c r="AE34" s="7"/>
      <c r="AF34" s="7"/>
      <c r="AG34" s="81" t="str">
        <f t="shared" si="16"/>
        <v xml:space="preserve">蔬菜 大蒜    </v>
      </c>
      <c r="AH34" s="81" t="str">
        <f t="shared" si="17"/>
        <v xml:space="preserve">綠豆 地瓜圓 芋頭圓 紅砂糖  </v>
      </c>
      <c r="AI34" s="81" t="str">
        <f t="shared" si="18"/>
        <v xml:space="preserve">點心     </v>
      </c>
      <c r="AJ34" s="81" t="str">
        <f>AA35&amp;" "&amp;AA36&amp;" "&amp;AA37&amp;" "&amp;AA38&amp;" "&amp;AA39&amp;" "&amp;AA40</f>
        <v xml:space="preserve">     </v>
      </c>
      <c r="AK34" s="81" t="str">
        <f>AB35&amp;" "&amp;AB36&amp;" "&amp;AB37&amp;" "&amp;AB38&amp;" "&amp;AB39&amp;" "&amp;AB40</f>
        <v xml:space="preserve">     </v>
      </c>
    </row>
    <row r="35" spans="1:37" ht="15" customHeight="1">
      <c r="A35" s="153"/>
      <c r="B35" s="321"/>
      <c r="C35" s="321"/>
      <c r="D35" s="321"/>
      <c r="E35" s="321"/>
      <c r="F35" s="321"/>
      <c r="G35" s="321"/>
      <c r="H35" s="322"/>
      <c r="I35" s="119" t="s">
        <v>22</v>
      </c>
      <c r="J35" s="173">
        <v>8</v>
      </c>
      <c r="K35" s="31" t="str">
        <f t="shared" si="15"/>
        <v>公斤</v>
      </c>
      <c r="L35" s="196" t="s">
        <v>23</v>
      </c>
      <c r="M35" s="196">
        <v>6.5</v>
      </c>
      <c r="N35" s="31" t="str">
        <f t="shared" si="8"/>
        <v>公斤</v>
      </c>
      <c r="O35" s="165" t="s">
        <v>36</v>
      </c>
      <c r="P35" s="165">
        <v>2</v>
      </c>
      <c r="Q35" s="4" t="str">
        <f t="shared" si="2"/>
        <v>公斤</v>
      </c>
      <c r="R35" s="9" t="s">
        <v>17</v>
      </c>
      <c r="S35" s="9">
        <v>7</v>
      </c>
      <c r="T35" s="4" t="str">
        <f t="shared" si="3"/>
        <v>公斤</v>
      </c>
      <c r="U35" s="298" t="s">
        <v>285</v>
      </c>
      <c r="V35" s="299">
        <v>1</v>
      </c>
      <c r="W35" s="4" t="str">
        <f t="shared" si="4"/>
        <v>公斤</v>
      </c>
      <c r="X35" s="28" t="s">
        <v>375</v>
      </c>
      <c r="Y35" s="8">
        <v>5</v>
      </c>
      <c r="Z35" s="6" t="str">
        <f t="shared" si="21"/>
        <v>公斤</v>
      </c>
      <c r="AA35" s="8"/>
      <c r="AB35" s="310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5" customHeight="1" thickBot="1">
      <c r="A36" s="154">
        <v>45267</v>
      </c>
      <c r="B36" s="321"/>
      <c r="C36" s="321"/>
      <c r="D36" s="321"/>
      <c r="E36" s="321"/>
      <c r="F36" s="321"/>
      <c r="G36" s="321"/>
      <c r="H36" s="322"/>
      <c r="I36" s="119" t="s">
        <v>38</v>
      </c>
      <c r="J36" s="173">
        <v>2</v>
      </c>
      <c r="K36" s="32" t="str">
        <f t="shared" si="15"/>
        <v>公斤</v>
      </c>
      <c r="L36" s="196" t="s">
        <v>179</v>
      </c>
      <c r="M36" s="196">
        <v>2</v>
      </c>
      <c r="N36" s="32" t="str">
        <f t="shared" si="8"/>
        <v>公斤</v>
      </c>
      <c r="O36" s="165" t="s">
        <v>206</v>
      </c>
      <c r="P36" s="165">
        <v>5</v>
      </c>
      <c r="Q36" s="4" t="str">
        <f t="shared" si="2"/>
        <v>公斤</v>
      </c>
      <c r="R36" s="5" t="s">
        <v>28</v>
      </c>
      <c r="S36" s="5">
        <v>0.05</v>
      </c>
      <c r="T36" s="4" t="str">
        <f t="shared" si="3"/>
        <v>公斤</v>
      </c>
      <c r="U36" s="211" t="s">
        <v>286</v>
      </c>
      <c r="V36" s="299">
        <v>1</v>
      </c>
      <c r="W36" s="4" t="str">
        <f t="shared" si="4"/>
        <v>公斤</v>
      </c>
      <c r="X36" s="8"/>
      <c r="Y36" s="8"/>
      <c r="Z36" s="6" t="str">
        <f t="shared" si="21"/>
        <v/>
      </c>
      <c r="AA36" s="8"/>
      <c r="AB36" s="310"/>
      <c r="AC36" s="14"/>
      <c r="AD36" s="14"/>
      <c r="AE36" s="14"/>
      <c r="AF36" s="14"/>
      <c r="AG36" s="7"/>
      <c r="AH36" s="7"/>
      <c r="AI36" s="7"/>
      <c r="AJ36" s="7"/>
      <c r="AK36" s="7"/>
    </row>
    <row r="37" spans="1:37" ht="15" customHeight="1">
      <c r="A37" s="153"/>
      <c r="B37" s="321"/>
      <c r="C37" s="321"/>
      <c r="D37" s="321"/>
      <c r="E37" s="321"/>
      <c r="F37" s="321"/>
      <c r="G37" s="321"/>
      <c r="H37" s="322"/>
      <c r="I37" s="119"/>
      <c r="J37" s="173"/>
      <c r="K37" s="32" t="str">
        <f t="shared" si="15"/>
        <v/>
      </c>
      <c r="L37" s="196" t="s">
        <v>30</v>
      </c>
      <c r="M37" s="196">
        <v>2</v>
      </c>
      <c r="N37" s="32" t="str">
        <f t="shared" si="8"/>
        <v>公斤</v>
      </c>
      <c r="O37" s="165" t="s">
        <v>122</v>
      </c>
      <c r="P37" s="165">
        <v>0.1</v>
      </c>
      <c r="Q37" s="4" t="str">
        <f t="shared" si="2"/>
        <v>公斤</v>
      </c>
      <c r="R37" s="5"/>
      <c r="S37" s="5"/>
      <c r="T37" s="4" t="str">
        <f t="shared" si="3"/>
        <v/>
      </c>
      <c r="U37" s="211" t="s">
        <v>287</v>
      </c>
      <c r="V37" s="299">
        <v>1</v>
      </c>
      <c r="W37" s="4" t="str">
        <f t="shared" si="4"/>
        <v>公斤</v>
      </c>
      <c r="X37" s="8"/>
      <c r="Y37" s="8"/>
      <c r="Z37" s="6" t="str">
        <f t="shared" si="21"/>
        <v/>
      </c>
      <c r="AA37" s="8"/>
      <c r="AB37" s="310"/>
      <c r="AC37" s="81" t="str">
        <f t="shared" si="11"/>
        <v>P5</v>
      </c>
      <c r="AD37" s="81" t="str">
        <f t="shared" si="12"/>
        <v xml:space="preserve">米 紅藜 糙米   </v>
      </c>
      <c r="AE37" s="81" t="str">
        <f t="shared" si="13"/>
        <v>鮮魚丁 阿根廷魷 杏鮑菇 胡蘿蔔 九層塔 大蒜</v>
      </c>
      <c r="AF37" s="81" t="str">
        <f t="shared" si="14"/>
        <v>年糕 豬後腿肉 結球白菜 雞蛋 乾香菇 大蒜</v>
      </c>
      <c r="AG37" s="7"/>
      <c r="AH37" s="7"/>
      <c r="AI37" s="7"/>
      <c r="AJ37" s="7"/>
      <c r="AK37" s="7"/>
    </row>
    <row r="38" spans="1:37" ht="15" customHeight="1">
      <c r="A38" s="153"/>
      <c r="B38" s="321"/>
      <c r="C38" s="321"/>
      <c r="D38" s="321"/>
      <c r="E38" s="321"/>
      <c r="F38" s="321"/>
      <c r="G38" s="321"/>
      <c r="H38" s="322"/>
      <c r="I38" s="119"/>
      <c r="J38" s="173"/>
      <c r="K38" s="32" t="str">
        <f t="shared" si="15"/>
        <v/>
      </c>
      <c r="L38" s="30" t="s">
        <v>62</v>
      </c>
      <c r="M38" s="30">
        <v>1</v>
      </c>
      <c r="N38" s="32" t="str">
        <f t="shared" si="8"/>
        <v>公斤</v>
      </c>
      <c r="O38" s="165" t="s">
        <v>28</v>
      </c>
      <c r="P38" s="165">
        <v>0.05</v>
      </c>
      <c r="Q38" s="4" t="str">
        <f t="shared" si="2"/>
        <v>公斤</v>
      </c>
      <c r="R38" s="5"/>
      <c r="S38" s="5"/>
      <c r="T38" s="4" t="str">
        <f t="shared" si="3"/>
        <v/>
      </c>
      <c r="U38" s="211" t="s">
        <v>120</v>
      </c>
      <c r="V38" s="299">
        <v>1</v>
      </c>
      <c r="W38" s="4" t="str">
        <f t="shared" si="4"/>
        <v>公斤</v>
      </c>
      <c r="X38" s="8"/>
      <c r="Y38" s="8"/>
      <c r="Z38" s="6" t="str">
        <f t="shared" si="21"/>
        <v/>
      </c>
      <c r="AA38" s="8"/>
      <c r="AB38" s="310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" customHeight="1">
      <c r="A39" s="153"/>
      <c r="B39" s="321"/>
      <c r="C39" s="321"/>
      <c r="D39" s="321"/>
      <c r="E39" s="321"/>
      <c r="F39" s="321"/>
      <c r="G39" s="321"/>
      <c r="H39" s="322"/>
      <c r="I39" s="119"/>
      <c r="J39" s="173"/>
      <c r="K39" s="32" t="str">
        <f t="shared" si="15"/>
        <v/>
      </c>
      <c r="L39" s="30" t="s">
        <v>63</v>
      </c>
      <c r="M39" s="30">
        <v>0.1</v>
      </c>
      <c r="N39" s="32" t="str">
        <f t="shared" si="8"/>
        <v>公斤</v>
      </c>
      <c r="O39" s="165"/>
      <c r="P39" s="165"/>
      <c r="Q39" s="4" t="str">
        <f t="shared" si="2"/>
        <v/>
      </c>
      <c r="R39" s="5"/>
      <c r="S39" s="5"/>
      <c r="T39" s="4" t="str">
        <f t="shared" si="3"/>
        <v/>
      </c>
      <c r="U39" s="211"/>
      <c r="V39" s="299"/>
      <c r="W39" s="4" t="str">
        <f t="shared" si="4"/>
        <v/>
      </c>
      <c r="X39" s="8"/>
      <c r="Y39" s="8"/>
      <c r="Z39" s="6" t="str">
        <f t="shared" si="21"/>
        <v/>
      </c>
      <c r="AA39" s="8"/>
      <c r="AB39" s="310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5" customHeight="1" thickBot="1">
      <c r="A40" s="156"/>
      <c r="B40" s="323"/>
      <c r="C40" s="323"/>
      <c r="D40" s="323"/>
      <c r="E40" s="323"/>
      <c r="F40" s="323"/>
      <c r="G40" s="323"/>
      <c r="H40" s="324"/>
      <c r="I40" s="120"/>
      <c r="J40" s="174"/>
      <c r="K40" s="40" t="str">
        <f t="shared" si="15"/>
        <v/>
      </c>
      <c r="L40" s="39" t="s">
        <v>28</v>
      </c>
      <c r="M40" s="39">
        <v>0.05</v>
      </c>
      <c r="N40" s="40" t="str">
        <f t="shared" si="8"/>
        <v>公斤</v>
      </c>
      <c r="O40" s="39"/>
      <c r="P40" s="39"/>
      <c r="Q40" s="11" t="str">
        <f t="shared" si="2"/>
        <v/>
      </c>
      <c r="R40" s="12"/>
      <c r="S40" s="12"/>
      <c r="T40" s="11" t="str">
        <f t="shared" si="3"/>
        <v/>
      </c>
      <c r="U40" s="300"/>
      <c r="V40" s="301"/>
      <c r="W40" s="11" t="str">
        <f t="shared" si="4"/>
        <v/>
      </c>
      <c r="X40" s="10"/>
      <c r="Y40" s="10"/>
      <c r="Z40" s="13" t="str">
        <f t="shared" si="21"/>
        <v/>
      </c>
      <c r="AA40" s="10"/>
      <c r="AB40" s="414"/>
      <c r="AC40" s="7"/>
      <c r="AD40" s="7"/>
      <c r="AE40" s="7"/>
      <c r="AF40" s="7"/>
      <c r="AG40" s="14"/>
      <c r="AH40" s="14"/>
      <c r="AI40" s="14"/>
      <c r="AJ40" s="14"/>
      <c r="AK40" s="14"/>
    </row>
    <row r="41" spans="1:37" ht="15" customHeight="1">
      <c r="A41" s="152" t="s">
        <v>145</v>
      </c>
      <c r="B41" s="321">
        <v>5.9</v>
      </c>
      <c r="C41" s="321">
        <v>2.6</v>
      </c>
      <c r="D41" s="321">
        <v>1.9</v>
      </c>
      <c r="E41" s="321">
        <v>3</v>
      </c>
      <c r="F41" s="321">
        <v>0</v>
      </c>
      <c r="G41" s="321">
        <v>0</v>
      </c>
      <c r="H41" s="322">
        <v>791</v>
      </c>
      <c r="I41" s="517" t="s">
        <v>166</v>
      </c>
      <c r="J41" s="559"/>
      <c r="K41" s="49" t="str">
        <f t="shared" si="15"/>
        <v/>
      </c>
      <c r="L41" s="584" t="s">
        <v>180</v>
      </c>
      <c r="M41" s="585"/>
      <c r="N41" s="49" t="str">
        <f t="shared" si="8"/>
        <v/>
      </c>
      <c r="O41" s="534" t="s">
        <v>219</v>
      </c>
      <c r="P41" s="538"/>
      <c r="Q41" s="16"/>
      <c r="R41" s="29" t="s">
        <v>21</v>
      </c>
      <c r="S41" s="29"/>
      <c r="T41" s="16"/>
      <c r="U41" s="607" t="s">
        <v>89</v>
      </c>
      <c r="V41" s="543"/>
      <c r="W41" s="16"/>
      <c r="X41" s="420" t="s">
        <v>375</v>
      </c>
      <c r="Y41" s="411"/>
      <c r="Z41" s="438" t="str">
        <f t="shared" si="21"/>
        <v/>
      </c>
      <c r="AA41" s="440" t="s">
        <v>138</v>
      </c>
      <c r="AB41" s="423"/>
      <c r="AC41" s="7"/>
      <c r="AD41" s="7"/>
      <c r="AE41" s="7"/>
      <c r="AF41" s="7"/>
      <c r="AG41" s="81" t="str">
        <f t="shared" si="16"/>
        <v xml:space="preserve">蔬菜 大蒜    </v>
      </c>
      <c r="AH41" s="81" t="str">
        <f t="shared" si="17"/>
        <v xml:space="preserve">時蔬 豬大排 薑   </v>
      </c>
      <c r="AI41" s="81" t="str">
        <f t="shared" si="18"/>
        <v xml:space="preserve">點心     </v>
      </c>
      <c r="AJ41" s="81" t="str">
        <f>AA42&amp;" "&amp;AA43&amp;" "&amp;AA44&amp;" "&amp;AA45&amp;" "&amp;AA46&amp;" "&amp;AA47</f>
        <v xml:space="preserve">有機豆奶     </v>
      </c>
      <c r="AK41" s="81" t="str">
        <f>AB42&amp;" "&amp;AB43&amp;" "&amp;AB44&amp;" "&amp;AB45&amp;" "&amp;AB46&amp;" "&amp;AB47</f>
        <v xml:space="preserve">     </v>
      </c>
    </row>
    <row r="42" spans="1:37" ht="15" customHeight="1">
      <c r="A42" s="153"/>
      <c r="B42" s="321"/>
      <c r="C42" s="321"/>
      <c r="D42" s="321"/>
      <c r="E42" s="321"/>
      <c r="F42" s="321"/>
      <c r="G42" s="321"/>
      <c r="H42" s="322"/>
      <c r="I42" s="115" t="s">
        <v>22</v>
      </c>
      <c r="J42" s="175">
        <v>8</v>
      </c>
      <c r="K42" s="31" t="str">
        <f t="shared" si="15"/>
        <v>公斤</v>
      </c>
      <c r="L42" s="185" t="s">
        <v>181</v>
      </c>
      <c r="M42" s="185">
        <v>4.5</v>
      </c>
      <c r="N42" s="31" t="str">
        <f t="shared" si="8"/>
        <v>公斤</v>
      </c>
      <c r="O42" s="214" t="s">
        <v>220</v>
      </c>
      <c r="P42" s="214">
        <v>2</v>
      </c>
      <c r="Q42" s="4" t="str">
        <f t="shared" si="2"/>
        <v>公斤</v>
      </c>
      <c r="R42" s="9" t="s">
        <v>17</v>
      </c>
      <c r="S42" s="9">
        <v>7</v>
      </c>
      <c r="T42" s="4" t="str">
        <f t="shared" si="3"/>
        <v>公斤</v>
      </c>
      <c r="U42" s="221" t="s">
        <v>21</v>
      </c>
      <c r="V42" s="296">
        <v>3</v>
      </c>
      <c r="W42" s="4" t="str">
        <f t="shared" si="4"/>
        <v>公斤</v>
      </c>
      <c r="X42" s="28" t="s">
        <v>375</v>
      </c>
      <c r="Y42" s="8">
        <v>5</v>
      </c>
      <c r="Z42" s="439" t="str">
        <f t="shared" si="21"/>
        <v>公斤</v>
      </c>
      <c r="AA42" s="441" t="s">
        <v>138</v>
      </c>
      <c r="AB42" s="424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5" customHeight="1" thickBot="1">
      <c r="A43" s="154">
        <v>45268</v>
      </c>
      <c r="B43" s="321"/>
      <c r="C43" s="321"/>
      <c r="D43" s="321"/>
      <c r="E43" s="321"/>
      <c r="F43" s="321"/>
      <c r="G43" s="321"/>
      <c r="H43" s="322"/>
      <c r="I43" s="115" t="s">
        <v>59</v>
      </c>
      <c r="J43" s="175">
        <v>0.1</v>
      </c>
      <c r="K43" s="32" t="str">
        <f t="shared" si="15"/>
        <v>公斤</v>
      </c>
      <c r="L43" s="198" t="s">
        <v>182</v>
      </c>
      <c r="M43" s="198">
        <v>3</v>
      </c>
      <c r="N43" s="32" t="str">
        <f t="shared" si="8"/>
        <v>公斤</v>
      </c>
      <c r="O43" s="214" t="s">
        <v>221</v>
      </c>
      <c r="P43" s="214">
        <v>0.5</v>
      </c>
      <c r="Q43" s="4" t="str">
        <f t="shared" si="2"/>
        <v>公斤</v>
      </c>
      <c r="R43" s="5" t="s">
        <v>28</v>
      </c>
      <c r="S43" s="5">
        <v>0.05</v>
      </c>
      <c r="T43" s="4" t="str">
        <f t="shared" si="3"/>
        <v>公斤</v>
      </c>
      <c r="U43" s="205" t="s">
        <v>277</v>
      </c>
      <c r="V43" s="295">
        <v>1</v>
      </c>
      <c r="W43" s="4" t="str">
        <f t="shared" si="4"/>
        <v>公斤</v>
      </c>
      <c r="X43" s="8"/>
      <c r="Y43" s="8"/>
      <c r="Z43" s="439" t="str">
        <f t="shared" si="21"/>
        <v/>
      </c>
      <c r="AA43" s="442"/>
      <c r="AB43" s="310"/>
      <c r="AC43" s="14"/>
      <c r="AD43" s="14"/>
      <c r="AE43" s="14"/>
      <c r="AF43" s="14"/>
      <c r="AG43" s="7"/>
      <c r="AH43" s="7"/>
      <c r="AI43" s="7"/>
      <c r="AJ43" s="7"/>
      <c r="AK43" s="7"/>
    </row>
    <row r="44" spans="1:37" ht="15" customHeight="1">
      <c r="A44" s="153"/>
      <c r="B44" s="321"/>
      <c r="C44" s="321"/>
      <c r="D44" s="321"/>
      <c r="E44" s="321"/>
      <c r="F44" s="321"/>
      <c r="G44" s="321"/>
      <c r="H44" s="322"/>
      <c r="I44" s="115" t="s">
        <v>38</v>
      </c>
      <c r="J44" s="175">
        <v>2</v>
      </c>
      <c r="K44" s="32" t="str">
        <f t="shared" si="15"/>
        <v>公斤</v>
      </c>
      <c r="L44" s="194" t="s">
        <v>80</v>
      </c>
      <c r="M44" s="194">
        <v>2</v>
      </c>
      <c r="N44" s="32" t="str">
        <f t="shared" si="8"/>
        <v>公斤</v>
      </c>
      <c r="O44" s="214" t="s">
        <v>222</v>
      </c>
      <c r="P44" s="214">
        <v>4</v>
      </c>
      <c r="Q44" s="4" t="str">
        <f t="shared" si="2"/>
        <v>公斤</v>
      </c>
      <c r="R44" s="5"/>
      <c r="S44" s="5"/>
      <c r="T44" s="4" t="str">
        <f t="shared" si="3"/>
        <v/>
      </c>
      <c r="U44" s="221" t="s">
        <v>32</v>
      </c>
      <c r="V44" s="296">
        <v>0.05</v>
      </c>
      <c r="W44" s="4" t="str">
        <f t="shared" si="4"/>
        <v>公斤</v>
      </c>
      <c r="X44" s="8"/>
      <c r="Y44" s="8"/>
      <c r="Z44" s="6" t="str">
        <f t="shared" si="21"/>
        <v/>
      </c>
      <c r="AA44" s="8"/>
      <c r="AB44" s="310"/>
      <c r="AC44" s="81" t="str">
        <f t="shared" si="11"/>
        <v>Q1</v>
      </c>
      <c r="AD44" s="81" t="str">
        <f t="shared" si="12"/>
        <v xml:space="preserve">米 黑糯米 糙米   </v>
      </c>
      <c r="AE44" s="81" t="str">
        <f t="shared" si="13"/>
        <v xml:space="preserve">鹹酥雞丁 九層塔    </v>
      </c>
      <c r="AF44" s="81" t="str">
        <f t="shared" si="14"/>
        <v xml:space="preserve">雞蛋 結球白菜 胡蘿蔔 大蒜  </v>
      </c>
      <c r="AG44" s="7"/>
      <c r="AH44" s="7"/>
      <c r="AI44" s="7"/>
      <c r="AJ44" s="7"/>
      <c r="AK44" s="7"/>
    </row>
    <row r="45" spans="1:37" ht="15" customHeight="1">
      <c r="A45" s="153"/>
      <c r="B45" s="321"/>
      <c r="C45" s="321"/>
      <c r="D45" s="321"/>
      <c r="E45" s="321"/>
      <c r="F45" s="321"/>
      <c r="G45" s="321"/>
      <c r="H45" s="322"/>
      <c r="I45" s="115"/>
      <c r="J45" s="175"/>
      <c r="K45" s="32" t="str">
        <f t="shared" si="15"/>
        <v/>
      </c>
      <c r="L45" s="194" t="s">
        <v>26</v>
      </c>
      <c r="M45" s="194">
        <v>0.5</v>
      </c>
      <c r="N45" s="32" t="str">
        <f t="shared" si="8"/>
        <v>公斤</v>
      </c>
      <c r="O45" s="214" t="s">
        <v>223</v>
      </c>
      <c r="P45" s="214">
        <v>0.3</v>
      </c>
      <c r="Q45" s="4" t="str">
        <f t="shared" si="2"/>
        <v>公斤</v>
      </c>
      <c r="R45" s="5"/>
      <c r="S45" s="5"/>
      <c r="T45" s="4" t="str">
        <f t="shared" si="3"/>
        <v/>
      </c>
      <c r="U45" s="221"/>
      <c r="V45" s="296"/>
      <c r="W45" s="4" t="str">
        <f t="shared" si="4"/>
        <v/>
      </c>
      <c r="X45" s="8"/>
      <c r="Y45" s="8"/>
      <c r="Z45" s="6" t="str">
        <f t="shared" si="21"/>
        <v/>
      </c>
      <c r="AA45" s="8"/>
      <c r="AB45" s="310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5" customHeight="1">
      <c r="A46" s="153"/>
      <c r="B46" s="321"/>
      <c r="C46" s="321"/>
      <c r="D46" s="321"/>
      <c r="E46" s="321"/>
      <c r="F46" s="321"/>
      <c r="G46" s="321"/>
      <c r="H46" s="322"/>
      <c r="I46" s="115"/>
      <c r="J46" s="175"/>
      <c r="K46" s="32" t="str">
        <f t="shared" si="15"/>
        <v/>
      </c>
      <c r="L46" s="185" t="s">
        <v>63</v>
      </c>
      <c r="M46" s="185">
        <v>0.01</v>
      </c>
      <c r="N46" s="32" t="str">
        <f t="shared" si="8"/>
        <v>公斤</v>
      </c>
      <c r="O46" s="213" t="s">
        <v>224</v>
      </c>
      <c r="P46" s="214">
        <v>0.02</v>
      </c>
      <c r="Q46" s="4" t="str">
        <f t="shared" si="2"/>
        <v>公斤</v>
      </c>
      <c r="R46" s="5"/>
      <c r="S46" s="5"/>
      <c r="T46" s="4" t="str">
        <f t="shared" si="3"/>
        <v/>
      </c>
      <c r="U46" s="107"/>
      <c r="V46" s="288"/>
      <c r="W46" s="4" t="str">
        <f t="shared" si="4"/>
        <v/>
      </c>
      <c r="X46" s="8"/>
      <c r="Y46" s="8"/>
      <c r="Z46" s="6" t="str">
        <f t="shared" si="21"/>
        <v/>
      </c>
      <c r="AA46" s="8"/>
      <c r="AB46" s="310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5" customHeight="1" thickBot="1">
      <c r="A47" s="156"/>
      <c r="B47" s="323"/>
      <c r="C47" s="323"/>
      <c r="D47" s="323"/>
      <c r="E47" s="323"/>
      <c r="F47" s="323"/>
      <c r="G47" s="323"/>
      <c r="H47" s="324"/>
      <c r="I47" s="116"/>
      <c r="J47" s="109"/>
      <c r="K47" s="40" t="str">
        <f t="shared" si="15"/>
        <v/>
      </c>
      <c r="L47" s="185" t="s">
        <v>28</v>
      </c>
      <c r="M47" s="185">
        <v>0.05</v>
      </c>
      <c r="N47" s="40" t="str">
        <f t="shared" si="8"/>
        <v>公斤</v>
      </c>
      <c r="O47" s="232" t="s">
        <v>200</v>
      </c>
      <c r="P47" s="232">
        <v>0.05</v>
      </c>
      <c r="Q47" s="11" t="str">
        <f t="shared" si="2"/>
        <v>公斤</v>
      </c>
      <c r="R47" s="12"/>
      <c r="S47" s="12"/>
      <c r="T47" s="11" t="str">
        <f t="shared" si="3"/>
        <v/>
      </c>
      <c r="U47" s="109"/>
      <c r="V47" s="297"/>
      <c r="W47" s="11" t="str">
        <f t="shared" si="4"/>
        <v/>
      </c>
      <c r="X47" s="10"/>
      <c r="Y47" s="10"/>
      <c r="Z47" s="13" t="str">
        <f t="shared" si="21"/>
        <v/>
      </c>
      <c r="AA47" s="10"/>
      <c r="AB47" s="414"/>
      <c r="AC47" s="7"/>
      <c r="AD47" s="7"/>
      <c r="AE47" s="7"/>
      <c r="AF47" s="7"/>
      <c r="AG47" s="14"/>
      <c r="AH47" s="14"/>
      <c r="AI47" s="14"/>
      <c r="AJ47" s="14"/>
      <c r="AK47" s="14"/>
    </row>
    <row r="48" spans="1:37" ht="15" customHeight="1">
      <c r="A48" s="152" t="s">
        <v>146</v>
      </c>
      <c r="B48" s="321">
        <v>5.2</v>
      </c>
      <c r="C48" s="321">
        <v>2</v>
      </c>
      <c r="D48" s="321">
        <v>1.9</v>
      </c>
      <c r="E48" s="321">
        <v>3</v>
      </c>
      <c r="F48" s="321">
        <v>0</v>
      </c>
      <c r="G48" s="321">
        <v>0</v>
      </c>
      <c r="H48" s="322">
        <v>697</v>
      </c>
      <c r="I48" s="554" t="s">
        <v>84</v>
      </c>
      <c r="J48" s="551"/>
      <c r="K48" s="49" t="str">
        <f t="shared" si="15"/>
        <v/>
      </c>
      <c r="L48" s="199" t="s">
        <v>183</v>
      </c>
      <c r="M48" s="200"/>
      <c r="N48" s="49" t="str">
        <f t="shared" si="8"/>
        <v/>
      </c>
      <c r="O48" s="563" t="s">
        <v>225</v>
      </c>
      <c r="P48" s="551"/>
      <c r="Q48" s="16"/>
      <c r="R48" s="29" t="s">
        <v>21</v>
      </c>
      <c r="S48" s="29"/>
      <c r="T48" s="16"/>
      <c r="U48" s="561" t="s">
        <v>288</v>
      </c>
      <c r="V48" s="608"/>
      <c r="W48" s="16"/>
      <c r="X48" s="420" t="s">
        <v>375</v>
      </c>
      <c r="Y48" s="411"/>
      <c r="Z48" s="412" t="str">
        <f t="shared" si="21"/>
        <v/>
      </c>
      <c r="AA48" s="28"/>
      <c r="AB48" s="415"/>
      <c r="AC48" s="7"/>
      <c r="AD48" s="7"/>
      <c r="AE48" s="7"/>
      <c r="AF48" s="7"/>
      <c r="AG48" s="81" t="str">
        <f t="shared" si="16"/>
        <v xml:space="preserve">蔬菜 大蒜    </v>
      </c>
      <c r="AH48" s="81" t="str">
        <f t="shared" si="17"/>
        <v xml:space="preserve">牛蒡 豬大排 薑   </v>
      </c>
      <c r="AI48" s="81" t="str">
        <f t="shared" si="18"/>
        <v xml:space="preserve">點心     </v>
      </c>
      <c r="AJ48" s="81" t="str">
        <f>AA49&amp;" "&amp;AA50&amp;" "&amp;AA51&amp;" "&amp;AA52&amp;" "&amp;AA53&amp;" "&amp;AA54</f>
        <v xml:space="preserve">     </v>
      </c>
      <c r="AK48" s="81" t="str">
        <f>AB49&amp;" "&amp;AB50&amp;" "&amp;AB51&amp;" "&amp;AB52&amp;" "&amp;AB53&amp;" "&amp;AB54</f>
        <v xml:space="preserve">     </v>
      </c>
    </row>
    <row r="49" spans="1:37" ht="15" customHeight="1">
      <c r="A49" s="153"/>
      <c r="B49" s="321"/>
      <c r="C49" s="321"/>
      <c r="D49" s="321"/>
      <c r="E49" s="321"/>
      <c r="F49" s="321"/>
      <c r="G49" s="321"/>
      <c r="H49" s="322"/>
      <c r="I49" s="396" t="s">
        <v>22</v>
      </c>
      <c r="J49" s="191">
        <v>9</v>
      </c>
      <c r="K49" s="31" t="str">
        <f t="shared" si="15"/>
        <v>公斤</v>
      </c>
      <c r="L49" s="201" t="s">
        <v>183</v>
      </c>
      <c r="M49" s="201">
        <v>10</v>
      </c>
      <c r="N49" s="31" t="str">
        <f t="shared" si="8"/>
        <v>公斤</v>
      </c>
      <c r="O49" s="233" t="s">
        <v>36</v>
      </c>
      <c r="P49" s="234">
        <v>2.7</v>
      </c>
      <c r="Q49" s="4" t="str">
        <f t="shared" si="2"/>
        <v>公斤</v>
      </c>
      <c r="R49" s="9" t="s">
        <v>17</v>
      </c>
      <c r="S49" s="9">
        <v>7</v>
      </c>
      <c r="T49" s="4" t="str">
        <f t="shared" si="3"/>
        <v>公斤</v>
      </c>
      <c r="U49" s="233" t="s">
        <v>289</v>
      </c>
      <c r="V49" s="302">
        <v>3</v>
      </c>
      <c r="W49" s="4" t="str">
        <f t="shared" si="4"/>
        <v>公斤</v>
      </c>
      <c r="X49" s="28" t="s">
        <v>375</v>
      </c>
      <c r="Y49" s="8">
        <v>5</v>
      </c>
      <c r="Z49" s="6" t="str">
        <f t="shared" si="21"/>
        <v>公斤</v>
      </c>
      <c r="AA49" s="8"/>
      <c r="AB49" s="310"/>
      <c r="AC49" s="7"/>
      <c r="AD49" s="7"/>
      <c r="AE49" s="7"/>
      <c r="AF49" s="7"/>
      <c r="AG49" s="7"/>
      <c r="AH49" s="7"/>
      <c r="AI49" s="7"/>
      <c r="AJ49" s="7"/>
      <c r="AK49" s="7"/>
    </row>
    <row r="50" spans="1:37" ht="15" customHeight="1" thickBot="1">
      <c r="A50" s="153"/>
      <c r="B50" s="321"/>
      <c r="C50" s="321"/>
      <c r="D50" s="321"/>
      <c r="E50" s="321"/>
      <c r="F50" s="321"/>
      <c r="G50" s="321"/>
      <c r="H50" s="322"/>
      <c r="I50" s="164" t="s">
        <v>86</v>
      </c>
      <c r="J50" s="165">
        <v>0.4</v>
      </c>
      <c r="K50" s="32" t="str">
        <f t="shared" si="15"/>
        <v>公斤</v>
      </c>
      <c r="L50" s="202" t="s">
        <v>184</v>
      </c>
      <c r="M50" s="202">
        <v>0.01</v>
      </c>
      <c r="N50" s="32" t="str">
        <f t="shared" si="8"/>
        <v>公斤</v>
      </c>
      <c r="O50" s="235" t="s">
        <v>40</v>
      </c>
      <c r="P50" s="235">
        <v>6</v>
      </c>
      <c r="Q50" s="4" t="str">
        <f t="shared" si="2"/>
        <v>公斤</v>
      </c>
      <c r="R50" s="5" t="s">
        <v>28</v>
      </c>
      <c r="S50" s="5">
        <v>0.05</v>
      </c>
      <c r="T50" s="4" t="str">
        <f t="shared" si="3"/>
        <v>公斤</v>
      </c>
      <c r="U50" s="203" t="s">
        <v>277</v>
      </c>
      <c r="V50" s="303">
        <v>1</v>
      </c>
      <c r="W50" s="4" t="str">
        <f t="shared" si="4"/>
        <v>公斤</v>
      </c>
      <c r="X50" s="8"/>
      <c r="Y50" s="8"/>
      <c r="Z50" s="6" t="str">
        <f t="shared" si="21"/>
        <v/>
      </c>
      <c r="AA50" s="8"/>
      <c r="AB50" s="310"/>
      <c r="AC50" s="14"/>
      <c r="AD50" s="14"/>
      <c r="AE50" s="14"/>
      <c r="AF50" s="14"/>
      <c r="AG50" s="7"/>
      <c r="AH50" s="7"/>
      <c r="AI50" s="7"/>
      <c r="AJ50" s="7"/>
      <c r="AK50" s="7"/>
    </row>
    <row r="51" spans="1:37" ht="15" customHeight="1">
      <c r="A51" s="154">
        <v>45271</v>
      </c>
      <c r="B51" s="321"/>
      <c r="C51" s="321"/>
      <c r="D51" s="321"/>
      <c r="E51" s="321"/>
      <c r="F51" s="321"/>
      <c r="G51" s="321"/>
      <c r="H51" s="322"/>
      <c r="I51" s="164" t="s">
        <v>38</v>
      </c>
      <c r="J51" s="165">
        <v>1</v>
      </c>
      <c r="K51" s="32" t="str">
        <f t="shared" si="15"/>
        <v>公斤</v>
      </c>
      <c r="L51" s="202"/>
      <c r="M51" s="202"/>
      <c r="N51" s="32" t="str">
        <f t="shared" si="8"/>
        <v/>
      </c>
      <c r="O51" s="236" t="s">
        <v>26</v>
      </c>
      <c r="P51" s="236">
        <v>0.5</v>
      </c>
      <c r="Q51" s="4" t="str">
        <f t="shared" si="2"/>
        <v>公斤</v>
      </c>
      <c r="R51" s="5"/>
      <c r="S51" s="5"/>
      <c r="T51" s="4" t="str">
        <f t="shared" si="3"/>
        <v/>
      </c>
      <c r="U51" s="198" t="s">
        <v>32</v>
      </c>
      <c r="V51" s="289">
        <v>0.05</v>
      </c>
      <c r="W51" s="4" t="str">
        <f t="shared" si="4"/>
        <v>公斤</v>
      </c>
      <c r="X51" s="8"/>
      <c r="Y51" s="8"/>
      <c r="Z51" s="6" t="str">
        <f t="shared" si="21"/>
        <v/>
      </c>
      <c r="AA51" s="8"/>
      <c r="AB51" s="310"/>
      <c r="AC51" s="81" t="str">
        <f t="shared" si="11"/>
        <v>Q2</v>
      </c>
      <c r="AD51" s="81" t="str">
        <f t="shared" si="12"/>
        <v xml:space="preserve">米 糙米    </v>
      </c>
      <c r="AE51" s="81" t="str">
        <f t="shared" si="13"/>
        <v xml:space="preserve">肉雞 時瓜 腰果 南瓜子 紅蔥頭 </v>
      </c>
      <c r="AF51" s="81" t="str">
        <f t="shared" si="14"/>
        <v>四角油豆腐 杏鮑菇 甜椒 九層塔 薑 大蒜</v>
      </c>
      <c r="AG51" s="7"/>
      <c r="AH51" s="7"/>
      <c r="AI51" s="7"/>
      <c r="AJ51" s="7"/>
      <c r="AK51" s="7"/>
    </row>
    <row r="52" spans="1:37" ht="15" customHeight="1">
      <c r="A52" s="154"/>
      <c r="B52" s="321"/>
      <c r="C52" s="321"/>
      <c r="D52" s="321"/>
      <c r="E52" s="321"/>
      <c r="F52" s="321"/>
      <c r="G52" s="321"/>
      <c r="H52" s="322"/>
      <c r="I52" s="164"/>
      <c r="J52" s="165"/>
      <c r="K52" s="32" t="str">
        <f t="shared" si="15"/>
        <v/>
      </c>
      <c r="L52" s="202"/>
      <c r="M52" s="202"/>
      <c r="N52" s="32" t="str">
        <f t="shared" si="8"/>
        <v/>
      </c>
      <c r="O52" s="165" t="s">
        <v>28</v>
      </c>
      <c r="P52" s="165">
        <v>0.05</v>
      </c>
      <c r="Q52" s="4" t="str">
        <f t="shared" si="2"/>
        <v>公斤</v>
      </c>
      <c r="R52" s="5"/>
      <c r="S52" s="5"/>
      <c r="T52" s="4" t="str">
        <f t="shared" si="3"/>
        <v/>
      </c>
      <c r="U52" s="198"/>
      <c r="V52" s="289"/>
      <c r="W52" s="4" t="str">
        <f t="shared" si="4"/>
        <v/>
      </c>
      <c r="X52" s="8"/>
      <c r="Y52" s="8"/>
      <c r="Z52" s="6" t="str">
        <f t="shared" si="21"/>
        <v/>
      </c>
      <c r="AA52" s="8"/>
      <c r="AB52" s="310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15" customHeight="1">
      <c r="A53" s="154"/>
      <c r="B53" s="321"/>
      <c r="C53" s="321"/>
      <c r="D53" s="321"/>
      <c r="E53" s="321"/>
      <c r="F53" s="321"/>
      <c r="G53" s="321"/>
      <c r="H53" s="322"/>
      <c r="I53" s="164"/>
      <c r="J53" s="165"/>
      <c r="K53" s="32" t="str">
        <f t="shared" si="15"/>
        <v/>
      </c>
      <c r="L53" s="165"/>
      <c r="M53" s="165"/>
      <c r="N53" s="32" t="str">
        <f t="shared" si="8"/>
        <v/>
      </c>
      <c r="O53" s="165"/>
      <c r="P53" s="165"/>
      <c r="Q53" s="4" t="str">
        <f t="shared" si="2"/>
        <v/>
      </c>
      <c r="R53" s="5"/>
      <c r="S53" s="5"/>
      <c r="T53" s="4" t="str">
        <f t="shared" si="3"/>
        <v/>
      </c>
      <c r="U53" s="304"/>
      <c r="V53" s="289"/>
      <c r="W53" s="4" t="str">
        <f t="shared" si="4"/>
        <v/>
      </c>
      <c r="X53" s="8"/>
      <c r="Y53" s="8"/>
      <c r="Z53" s="6" t="str">
        <f t="shared" si="21"/>
        <v/>
      </c>
      <c r="AA53" s="8"/>
      <c r="AB53" s="310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15" customHeight="1" thickBot="1">
      <c r="A54" s="157"/>
      <c r="B54" s="323"/>
      <c r="C54" s="323"/>
      <c r="D54" s="323"/>
      <c r="E54" s="323"/>
      <c r="F54" s="323"/>
      <c r="G54" s="323"/>
      <c r="H54" s="324"/>
      <c r="I54" s="166"/>
      <c r="J54" s="167"/>
      <c r="K54" s="40" t="str">
        <f t="shared" si="15"/>
        <v/>
      </c>
      <c r="L54" s="167"/>
      <c r="M54" s="167"/>
      <c r="N54" s="40" t="str">
        <f t="shared" si="8"/>
        <v/>
      </c>
      <c r="O54" s="167"/>
      <c r="P54" s="167"/>
      <c r="Q54" s="11" t="str">
        <f t="shared" si="2"/>
        <v/>
      </c>
      <c r="R54" s="12"/>
      <c r="S54" s="12"/>
      <c r="T54" s="11" t="str">
        <f t="shared" si="3"/>
        <v/>
      </c>
      <c r="U54" s="305"/>
      <c r="V54" s="306"/>
      <c r="W54" s="11" t="str">
        <f t="shared" si="4"/>
        <v/>
      </c>
      <c r="X54" s="10"/>
      <c r="Y54" s="10"/>
      <c r="Z54" s="13" t="str">
        <f t="shared" si="21"/>
        <v/>
      </c>
      <c r="AA54" s="10"/>
      <c r="AB54" s="414"/>
      <c r="AC54" s="7"/>
      <c r="AD54" s="7"/>
      <c r="AE54" s="7"/>
      <c r="AF54" s="7"/>
      <c r="AG54" s="14"/>
      <c r="AH54" s="14"/>
      <c r="AI54" s="14"/>
      <c r="AJ54" s="14"/>
      <c r="AK54" s="14"/>
    </row>
    <row r="55" spans="1:37" ht="15" customHeight="1">
      <c r="A55" s="152" t="s">
        <v>147</v>
      </c>
      <c r="B55" s="321">
        <v>5</v>
      </c>
      <c r="C55" s="321">
        <v>2.8</v>
      </c>
      <c r="D55" s="321">
        <v>1.7</v>
      </c>
      <c r="E55" s="321">
        <v>3</v>
      </c>
      <c r="F55" s="321">
        <v>0</v>
      </c>
      <c r="G55" s="321">
        <v>0</v>
      </c>
      <c r="H55" s="322">
        <v>738</v>
      </c>
      <c r="I55" s="520" t="s">
        <v>33</v>
      </c>
      <c r="J55" s="560"/>
      <c r="K55" s="49" t="str">
        <f t="shared" si="15"/>
        <v/>
      </c>
      <c r="L55" s="586" t="s">
        <v>185</v>
      </c>
      <c r="M55" s="587"/>
      <c r="N55" s="49" t="str">
        <f t="shared" si="8"/>
        <v/>
      </c>
      <c r="O55" s="564" t="s">
        <v>226</v>
      </c>
      <c r="P55" s="565"/>
      <c r="Q55" s="16"/>
      <c r="R55" s="29" t="s">
        <v>21</v>
      </c>
      <c r="S55" s="29"/>
      <c r="T55" s="16"/>
      <c r="U55" s="609" t="s">
        <v>43</v>
      </c>
      <c r="V55" s="544"/>
      <c r="W55" s="16"/>
      <c r="X55" s="420" t="s">
        <v>375</v>
      </c>
      <c r="Y55" s="411"/>
      <c r="Z55" s="412" t="str">
        <f t="shared" si="21"/>
        <v/>
      </c>
      <c r="AA55" s="28"/>
      <c r="AB55" s="415"/>
      <c r="AC55" s="7"/>
      <c r="AD55" s="7"/>
      <c r="AE55" s="7"/>
      <c r="AF55" s="7"/>
      <c r="AG55" s="81" t="str">
        <f t="shared" si="16"/>
        <v xml:space="preserve">蔬菜 大蒜    </v>
      </c>
      <c r="AH55" s="81" t="str">
        <f t="shared" si="17"/>
        <v xml:space="preserve">乾裙帶菜 白蘿蔔 味噌 薑  </v>
      </c>
      <c r="AI55" s="81" t="str">
        <f t="shared" si="18"/>
        <v xml:space="preserve">點心     </v>
      </c>
      <c r="AJ55" s="81" t="str">
        <f>AA56&amp;" "&amp;AA57&amp;" "&amp;AA58&amp;" "&amp;AA59&amp;" "&amp;AA60&amp;" "&amp;AA61</f>
        <v xml:space="preserve">     </v>
      </c>
      <c r="AK55" s="81" t="str">
        <f>AB56&amp;" "&amp;AB57&amp;" "&amp;AB58&amp;" "&amp;AB59&amp;" "&amp;AB60&amp;" "&amp;AB61</f>
        <v xml:space="preserve">     </v>
      </c>
    </row>
    <row r="56" spans="1:37" ht="15" customHeight="1">
      <c r="A56" s="153"/>
      <c r="B56" s="321"/>
      <c r="C56" s="321"/>
      <c r="D56" s="321"/>
      <c r="E56" s="321"/>
      <c r="F56" s="321"/>
      <c r="G56" s="321"/>
      <c r="H56" s="322"/>
      <c r="I56" s="115" t="s">
        <v>22</v>
      </c>
      <c r="J56" s="175">
        <v>8</v>
      </c>
      <c r="K56" s="31" t="str">
        <f t="shared" si="15"/>
        <v>公斤</v>
      </c>
      <c r="L56" s="203" t="s">
        <v>70</v>
      </c>
      <c r="M56" s="203">
        <v>10</v>
      </c>
      <c r="N56" s="31" t="str">
        <f t="shared" si="8"/>
        <v>公斤</v>
      </c>
      <c r="O56" s="34" t="s">
        <v>45</v>
      </c>
      <c r="P56" s="214">
        <v>3</v>
      </c>
      <c r="Q56" s="4" t="str">
        <f t="shared" si="2"/>
        <v>公斤</v>
      </c>
      <c r="R56" s="9" t="s">
        <v>17</v>
      </c>
      <c r="S56" s="9">
        <v>7</v>
      </c>
      <c r="T56" s="4" t="str">
        <f t="shared" si="3"/>
        <v>公斤</v>
      </c>
      <c r="U56" s="111" t="s">
        <v>46</v>
      </c>
      <c r="V56" s="307">
        <v>0.05</v>
      </c>
      <c r="W56" s="4" t="str">
        <f t="shared" si="4"/>
        <v>公斤</v>
      </c>
      <c r="X56" s="28" t="s">
        <v>375</v>
      </c>
      <c r="Y56" s="8">
        <v>5</v>
      </c>
      <c r="Z56" s="6" t="str">
        <f t="shared" si="21"/>
        <v>公斤</v>
      </c>
      <c r="AA56" s="8"/>
      <c r="AB56" s="310"/>
      <c r="AC56" s="7"/>
      <c r="AD56" s="7"/>
      <c r="AE56" s="7"/>
      <c r="AF56" s="7"/>
      <c r="AG56" s="7"/>
      <c r="AH56" s="7"/>
      <c r="AI56" s="7"/>
      <c r="AJ56" s="7"/>
      <c r="AK56" s="7"/>
    </row>
    <row r="57" spans="1:37" ht="15" customHeight="1" thickBot="1">
      <c r="A57" s="154">
        <v>45272</v>
      </c>
      <c r="B57" s="321"/>
      <c r="C57" s="321"/>
      <c r="D57" s="321"/>
      <c r="E57" s="321"/>
      <c r="F57" s="321"/>
      <c r="G57" s="321"/>
      <c r="H57" s="322"/>
      <c r="I57" s="115" t="s">
        <v>38</v>
      </c>
      <c r="J57" s="175">
        <v>2</v>
      </c>
      <c r="K57" s="32" t="str">
        <f t="shared" si="15"/>
        <v>公斤</v>
      </c>
      <c r="L57" s="204" t="s">
        <v>186</v>
      </c>
      <c r="M57" s="204">
        <v>3</v>
      </c>
      <c r="N57" s="32" t="str">
        <f t="shared" si="8"/>
        <v>公斤</v>
      </c>
      <c r="O57" s="237" t="s">
        <v>210</v>
      </c>
      <c r="P57" s="237">
        <v>2</v>
      </c>
      <c r="Q57" s="4" t="str">
        <f t="shared" si="2"/>
        <v>公斤</v>
      </c>
      <c r="R57" s="5" t="s">
        <v>28</v>
      </c>
      <c r="S57" s="5">
        <v>0.05</v>
      </c>
      <c r="T57" s="4" t="str">
        <f t="shared" si="3"/>
        <v>公斤</v>
      </c>
      <c r="U57" s="111" t="s">
        <v>57</v>
      </c>
      <c r="V57" s="307">
        <v>3</v>
      </c>
      <c r="W57" s="4" t="str">
        <f t="shared" si="4"/>
        <v>公斤</v>
      </c>
      <c r="X57" s="8"/>
      <c r="Y57" s="8"/>
      <c r="Z57" s="6" t="str">
        <f t="shared" si="21"/>
        <v/>
      </c>
      <c r="AA57" s="8"/>
      <c r="AB57" s="310"/>
      <c r="AC57" s="14"/>
      <c r="AD57" s="14"/>
      <c r="AE57" s="14"/>
      <c r="AF57" s="14"/>
      <c r="AG57" s="7"/>
      <c r="AH57" s="7"/>
      <c r="AI57" s="7"/>
      <c r="AJ57" s="7"/>
      <c r="AK57" s="7"/>
    </row>
    <row r="58" spans="1:37" ht="15" customHeight="1">
      <c r="A58" s="153"/>
      <c r="B58" s="321"/>
      <c r="C58" s="321"/>
      <c r="D58" s="321"/>
      <c r="E58" s="321"/>
      <c r="F58" s="321"/>
      <c r="G58" s="321"/>
      <c r="H58" s="322"/>
      <c r="I58" s="115"/>
      <c r="J58" s="175"/>
      <c r="K58" s="32" t="str">
        <f t="shared" si="15"/>
        <v/>
      </c>
      <c r="L58" s="204" t="s">
        <v>187</v>
      </c>
      <c r="M58" s="204">
        <v>0.1</v>
      </c>
      <c r="N58" s="32" t="str">
        <f t="shared" si="8"/>
        <v>公斤</v>
      </c>
      <c r="O58" s="198" t="s">
        <v>204</v>
      </c>
      <c r="P58" s="198">
        <v>1</v>
      </c>
      <c r="Q58" s="4" t="str">
        <f t="shared" si="2"/>
        <v>公斤</v>
      </c>
      <c r="R58" s="5"/>
      <c r="S58" s="5"/>
      <c r="T58" s="4" t="str">
        <f t="shared" si="3"/>
        <v/>
      </c>
      <c r="U58" s="111" t="s">
        <v>48</v>
      </c>
      <c r="V58" s="307">
        <v>0.6</v>
      </c>
      <c r="W58" s="4" t="str">
        <f t="shared" si="4"/>
        <v>公斤</v>
      </c>
      <c r="X58" s="8"/>
      <c r="Y58" s="8"/>
      <c r="Z58" s="6" t="str">
        <f t="shared" si="21"/>
        <v/>
      </c>
      <c r="AA58" s="8"/>
      <c r="AB58" s="310"/>
      <c r="AC58" s="81" t="str">
        <f t="shared" si="11"/>
        <v>Q3</v>
      </c>
      <c r="AD58" s="81" t="str">
        <f t="shared" si="12"/>
        <v xml:space="preserve">刈包     </v>
      </c>
      <c r="AE58" s="81" t="str">
        <f t="shared" si="13"/>
        <v xml:space="preserve">肉排 大蒜    </v>
      </c>
      <c r="AF58" s="81" t="str">
        <f t="shared" si="14"/>
        <v xml:space="preserve">黑輪 時蔬 胡蘿蔔 大蒜  </v>
      </c>
      <c r="AG58" s="7"/>
      <c r="AH58" s="7"/>
      <c r="AI58" s="7"/>
      <c r="AJ58" s="7"/>
      <c r="AK58" s="7"/>
    </row>
    <row r="59" spans="1:37" ht="15" customHeight="1">
      <c r="A59" s="153"/>
      <c r="B59" s="321"/>
      <c r="C59" s="321"/>
      <c r="D59" s="321"/>
      <c r="E59" s="321"/>
      <c r="F59" s="321"/>
      <c r="G59" s="321"/>
      <c r="H59" s="322"/>
      <c r="I59" s="115"/>
      <c r="J59" s="175"/>
      <c r="K59" s="32" t="str">
        <f t="shared" si="15"/>
        <v/>
      </c>
      <c r="L59" s="204" t="s">
        <v>188</v>
      </c>
      <c r="M59" s="204">
        <v>0.1</v>
      </c>
      <c r="N59" s="32" t="str">
        <f t="shared" si="8"/>
        <v>公斤</v>
      </c>
      <c r="O59" s="237" t="s">
        <v>227</v>
      </c>
      <c r="P59" s="238">
        <v>0.15</v>
      </c>
      <c r="Q59" s="4" t="str">
        <f t="shared" si="2"/>
        <v>公斤</v>
      </c>
      <c r="R59" s="5"/>
      <c r="S59" s="5"/>
      <c r="T59" s="4" t="str">
        <f t="shared" si="3"/>
        <v/>
      </c>
      <c r="U59" s="111" t="s">
        <v>32</v>
      </c>
      <c r="V59" s="307">
        <v>0.05</v>
      </c>
      <c r="W59" s="4" t="str">
        <f t="shared" si="4"/>
        <v>公斤</v>
      </c>
      <c r="X59" s="8"/>
      <c r="Y59" s="8"/>
      <c r="Z59" s="6" t="str">
        <f t="shared" si="21"/>
        <v/>
      </c>
      <c r="AA59" s="8"/>
      <c r="AB59" s="310"/>
      <c r="AC59" s="7"/>
      <c r="AD59" s="7"/>
      <c r="AE59" s="7"/>
      <c r="AF59" s="7"/>
      <c r="AG59" s="7"/>
      <c r="AH59" s="7"/>
      <c r="AI59" s="7"/>
      <c r="AJ59" s="7"/>
      <c r="AK59" s="7"/>
    </row>
    <row r="60" spans="1:37" ht="15" customHeight="1">
      <c r="A60" s="153"/>
      <c r="B60" s="321"/>
      <c r="C60" s="321"/>
      <c r="D60" s="321"/>
      <c r="E60" s="321"/>
      <c r="F60" s="321"/>
      <c r="G60" s="321"/>
      <c r="H60" s="322"/>
      <c r="I60" s="115"/>
      <c r="J60" s="175"/>
      <c r="K60" s="32" t="str">
        <f t="shared" si="15"/>
        <v/>
      </c>
      <c r="L60" s="204" t="s">
        <v>82</v>
      </c>
      <c r="M60" s="204">
        <v>0.05</v>
      </c>
      <c r="N60" s="32" t="str">
        <f t="shared" si="8"/>
        <v>公斤</v>
      </c>
      <c r="O60" s="204" t="s">
        <v>32</v>
      </c>
      <c r="P60" s="204">
        <v>0.05</v>
      </c>
      <c r="Q60" s="4" t="str">
        <f t="shared" si="2"/>
        <v>公斤</v>
      </c>
      <c r="R60" s="5"/>
      <c r="S60" s="5"/>
      <c r="T60" s="4" t="str">
        <f t="shared" si="3"/>
        <v/>
      </c>
      <c r="U60" s="111"/>
      <c r="V60" s="307"/>
      <c r="W60" s="4" t="str">
        <f t="shared" si="4"/>
        <v/>
      </c>
      <c r="X60" s="8"/>
      <c r="Y60" s="8"/>
      <c r="Z60" s="6" t="str">
        <f t="shared" si="21"/>
        <v/>
      </c>
      <c r="AA60" s="8"/>
      <c r="AB60" s="310"/>
      <c r="AC60" s="7"/>
      <c r="AD60" s="7"/>
      <c r="AE60" s="7"/>
      <c r="AF60" s="7"/>
      <c r="AG60" s="7"/>
      <c r="AH60" s="7"/>
      <c r="AI60" s="7"/>
      <c r="AJ60" s="7"/>
      <c r="AK60" s="7"/>
    </row>
    <row r="61" spans="1:37" ht="15" customHeight="1" thickBot="1">
      <c r="A61" s="156"/>
      <c r="B61" s="323"/>
      <c r="C61" s="323"/>
      <c r="D61" s="323"/>
      <c r="E61" s="323"/>
      <c r="F61" s="323"/>
      <c r="G61" s="323"/>
      <c r="H61" s="324"/>
      <c r="I61" s="116"/>
      <c r="J61" s="178"/>
      <c r="K61" s="40" t="str">
        <f t="shared" si="15"/>
        <v/>
      </c>
      <c r="L61" s="167"/>
      <c r="M61" s="167"/>
      <c r="N61" s="40" t="str">
        <f t="shared" si="8"/>
        <v/>
      </c>
      <c r="O61" s="239" t="s">
        <v>200</v>
      </c>
      <c r="P61" s="240">
        <v>0.05</v>
      </c>
      <c r="Q61" s="11" t="str">
        <f t="shared" si="2"/>
        <v>公斤</v>
      </c>
      <c r="R61" s="12"/>
      <c r="S61" s="12"/>
      <c r="T61" s="11" t="str">
        <f t="shared" si="3"/>
        <v/>
      </c>
      <c r="U61" s="116"/>
      <c r="V61" s="297"/>
      <c r="W61" s="11" t="str">
        <f t="shared" si="4"/>
        <v/>
      </c>
      <c r="X61" s="10"/>
      <c r="Y61" s="10"/>
      <c r="Z61" s="13" t="str">
        <f t="shared" si="21"/>
        <v/>
      </c>
      <c r="AA61" s="10"/>
      <c r="AB61" s="414"/>
      <c r="AC61" s="7"/>
      <c r="AD61" s="7"/>
      <c r="AE61" s="7"/>
      <c r="AF61" s="7"/>
      <c r="AG61" s="14"/>
      <c r="AH61" s="14"/>
      <c r="AI61" s="14"/>
      <c r="AJ61" s="14"/>
      <c r="AK61" s="14"/>
    </row>
    <row r="62" spans="1:37" ht="15" customHeight="1">
      <c r="A62" s="152" t="s">
        <v>148</v>
      </c>
      <c r="B62" s="321">
        <v>4.4000000000000004</v>
      </c>
      <c r="C62" s="321">
        <v>2.6</v>
      </c>
      <c r="D62" s="321">
        <v>1.7</v>
      </c>
      <c r="E62" s="321">
        <v>3</v>
      </c>
      <c r="F62" s="321">
        <v>0</v>
      </c>
      <c r="G62" s="321">
        <v>0</v>
      </c>
      <c r="H62" s="322">
        <v>681</v>
      </c>
      <c r="I62" s="513" t="s">
        <v>128</v>
      </c>
      <c r="J62" s="514"/>
      <c r="K62" s="49" t="str">
        <f t="shared" si="15"/>
        <v/>
      </c>
      <c r="L62" s="532" t="s">
        <v>189</v>
      </c>
      <c r="M62" s="533"/>
      <c r="N62" s="49" t="str">
        <f t="shared" si="8"/>
        <v/>
      </c>
      <c r="O62" s="599" t="s">
        <v>381</v>
      </c>
      <c r="P62" s="533"/>
      <c r="Q62" s="16"/>
      <c r="R62" s="29" t="s">
        <v>21</v>
      </c>
      <c r="S62" s="29"/>
      <c r="T62" s="16"/>
      <c r="U62" s="539" t="s">
        <v>378</v>
      </c>
      <c r="V62" s="540"/>
      <c r="W62" s="16"/>
      <c r="X62" s="420" t="s">
        <v>375</v>
      </c>
      <c r="Y62" s="411"/>
      <c r="Z62" s="412" t="str">
        <f t="shared" si="21"/>
        <v/>
      </c>
      <c r="AA62" s="28"/>
      <c r="AB62" s="415"/>
      <c r="AC62" s="7"/>
      <c r="AD62" s="7"/>
      <c r="AE62" s="7"/>
      <c r="AF62" s="7"/>
      <c r="AG62" s="81" t="str">
        <f t="shared" si="16"/>
        <v xml:space="preserve">蔬菜 大蒜    </v>
      </c>
      <c r="AH62" s="81" t="str">
        <f t="shared" si="17"/>
        <v>豬絞肉 糙米 冷凍芋頭塊 時蔬 乾香菇 雞蛋</v>
      </c>
      <c r="AI62" s="81" t="str">
        <f t="shared" si="18"/>
        <v xml:space="preserve">點心     </v>
      </c>
      <c r="AJ62" s="81" t="str">
        <f>AA63&amp;" "&amp;AA64&amp;" "&amp;AA65&amp;" "&amp;AA66&amp;" "&amp;AA67&amp;" "&amp;AA68</f>
        <v xml:space="preserve">     </v>
      </c>
      <c r="AK62" s="81" t="str">
        <f>AB63&amp;" "&amp;AB64&amp;" "&amp;AB65&amp;" "&amp;AB66&amp;" "&amp;AB67&amp;" "&amp;AB68</f>
        <v xml:space="preserve">     </v>
      </c>
    </row>
    <row r="63" spans="1:37" ht="15" customHeight="1">
      <c r="A63" s="153"/>
      <c r="B63" s="321"/>
      <c r="C63" s="321"/>
      <c r="D63" s="321"/>
      <c r="E63" s="321"/>
      <c r="F63" s="321"/>
      <c r="G63" s="321"/>
      <c r="H63" s="322"/>
      <c r="I63" s="179" t="s">
        <v>129</v>
      </c>
      <c r="J63" s="179">
        <v>6</v>
      </c>
      <c r="K63" s="31" t="str">
        <f t="shared" si="15"/>
        <v>公斤</v>
      </c>
      <c r="L63" s="205" t="s">
        <v>97</v>
      </c>
      <c r="M63" s="205">
        <v>6</v>
      </c>
      <c r="N63" s="31" t="str">
        <f t="shared" si="8"/>
        <v>公斤</v>
      </c>
      <c r="O63" s="274" t="s">
        <v>260</v>
      </c>
      <c r="P63" s="274">
        <v>2</v>
      </c>
      <c r="Q63" s="4" t="str">
        <f t="shared" si="2"/>
        <v>公斤</v>
      </c>
      <c r="R63" s="9" t="s">
        <v>17</v>
      </c>
      <c r="S63" s="9">
        <v>7</v>
      </c>
      <c r="T63" s="4" t="str">
        <f t="shared" si="3"/>
        <v>公斤</v>
      </c>
      <c r="U63" s="165" t="s">
        <v>23</v>
      </c>
      <c r="V63" s="309">
        <v>1</v>
      </c>
      <c r="W63" s="4" t="str">
        <f t="shared" si="4"/>
        <v>公斤</v>
      </c>
      <c r="X63" s="28" t="s">
        <v>375</v>
      </c>
      <c r="Y63" s="8">
        <v>5</v>
      </c>
      <c r="Z63" s="6" t="str">
        <f t="shared" si="21"/>
        <v>公斤</v>
      </c>
      <c r="AA63" s="8"/>
      <c r="AB63" s="310"/>
      <c r="AC63" s="7"/>
      <c r="AD63" s="7"/>
      <c r="AE63" s="7"/>
      <c r="AF63" s="7"/>
      <c r="AG63" s="7"/>
      <c r="AH63" s="7"/>
      <c r="AI63" s="7"/>
      <c r="AJ63" s="7"/>
      <c r="AK63" s="7"/>
    </row>
    <row r="64" spans="1:37" ht="15" customHeight="1" thickBot="1">
      <c r="A64" s="154">
        <v>45273</v>
      </c>
      <c r="B64" s="321"/>
      <c r="C64" s="321"/>
      <c r="D64" s="321"/>
      <c r="E64" s="321"/>
      <c r="F64" s="321"/>
      <c r="G64" s="321"/>
      <c r="H64" s="322"/>
      <c r="I64" s="179"/>
      <c r="J64" s="179"/>
      <c r="K64" s="32" t="str">
        <f t="shared" si="15"/>
        <v/>
      </c>
      <c r="L64" s="205" t="s">
        <v>28</v>
      </c>
      <c r="M64" s="205">
        <v>0.05</v>
      </c>
      <c r="N64" s="32" t="str">
        <f t="shared" si="8"/>
        <v>公斤</v>
      </c>
      <c r="O64" s="276" t="s">
        <v>324</v>
      </c>
      <c r="P64" s="276">
        <v>7</v>
      </c>
      <c r="Q64" s="4" t="str">
        <f t="shared" si="2"/>
        <v>公斤</v>
      </c>
      <c r="R64" s="5" t="s">
        <v>28</v>
      </c>
      <c r="S64" s="5">
        <v>0.05</v>
      </c>
      <c r="T64" s="4" t="str">
        <f t="shared" si="3"/>
        <v>公斤</v>
      </c>
      <c r="U64" s="308" t="s">
        <v>38</v>
      </c>
      <c r="V64" s="309">
        <v>4</v>
      </c>
      <c r="W64" s="4" t="str">
        <f t="shared" si="4"/>
        <v>公斤</v>
      </c>
      <c r="X64" s="8"/>
      <c r="Y64" s="8"/>
      <c r="Z64" s="6" t="str">
        <f t="shared" si="21"/>
        <v/>
      </c>
      <c r="AA64" s="8"/>
      <c r="AB64" s="310"/>
      <c r="AC64" s="14"/>
      <c r="AD64" s="14"/>
      <c r="AE64" s="14"/>
      <c r="AF64" s="14"/>
      <c r="AG64" s="7"/>
      <c r="AH64" s="7"/>
      <c r="AI64" s="7"/>
      <c r="AJ64" s="7"/>
      <c r="AK64" s="7"/>
    </row>
    <row r="65" spans="1:37" ht="15" customHeight="1">
      <c r="A65" s="153"/>
      <c r="B65" s="321"/>
      <c r="C65" s="321"/>
      <c r="D65" s="321"/>
      <c r="E65" s="321"/>
      <c r="F65" s="321"/>
      <c r="G65" s="321"/>
      <c r="H65" s="322"/>
      <c r="I65" s="179"/>
      <c r="J65" s="179"/>
      <c r="K65" s="32" t="str">
        <f t="shared" si="15"/>
        <v/>
      </c>
      <c r="L65" s="205"/>
      <c r="M65" s="205"/>
      <c r="N65" s="32" t="str">
        <f t="shared" si="8"/>
        <v/>
      </c>
      <c r="O65" s="211" t="s">
        <v>26</v>
      </c>
      <c r="P65" s="211">
        <v>1</v>
      </c>
      <c r="Q65" s="4" t="str">
        <f t="shared" si="2"/>
        <v>公斤</v>
      </c>
      <c r="R65" s="5"/>
      <c r="S65" s="5"/>
      <c r="T65" s="4" t="str">
        <f t="shared" si="3"/>
        <v/>
      </c>
      <c r="U65" s="308" t="s">
        <v>379</v>
      </c>
      <c r="V65" s="309">
        <v>2</v>
      </c>
      <c r="W65" s="4" t="str">
        <f t="shared" si="4"/>
        <v>公斤</v>
      </c>
      <c r="X65" s="8"/>
      <c r="Y65" s="8"/>
      <c r="Z65" s="6" t="str">
        <f t="shared" si="21"/>
        <v/>
      </c>
      <c r="AA65" s="8"/>
      <c r="AB65" s="310"/>
      <c r="AC65" s="81" t="str">
        <f t="shared" si="11"/>
        <v>Q4</v>
      </c>
      <c r="AD65" s="81" t="str">
        <f t="shared" si="12"/>
        <v xml:space="preserve">米 糙米    </v>
      </c>
      <c r="AE65" s="81" t="str">
        <f t="shared" si="13"/>
        <v>鮮魚丁 泡魷魚 甘藍 枸杞 薑 麻油</v>
      </c>
      <c r="AF65" s="81" t="str">
        <f t="shared" si="14"/>
        <v xml:space="preserve">冬粉 豬絞肉 時蔬 胡蘿蔔 乾木耳 </v>
      </c>
      <c r="AG65" s="7"/>
      <c r="AH65" s="7"/>
      <c r="AI65" s="7"/>
      <c r="AJ65" s="7"/>
      <c r="AK65" s="7"/>
    </row>
    <row r="66" spans="1:37" ht="15" customHeight="1">
      <c r="A66" s="153"/>
      <c r="B66" s="321"/>
      <c r="C66" s="321"/>
      <c r="D66" s="321"/>
      <c r="E66" s="321"/>
      <c r="F66" s="321"/>
      <c r="G66" s="321"/>
      <c r="H66" s="322"/>
      <c r="I66" s="179"/>
      <c r="J66" s="179"/>
      <c r="K66" s="32" t="str">
        <f t="shared" si="15"/>
        <v/>
      </c>
      <c r="L66" s="205"/>
      <c r="M66" s="205"/>
      <c r="N66" s="32" t="str">
        <f t="shared" si="8"/>
        <v/>
      </c>
      <c r="O66" s="452" t="s">
        <v>28</v>
      </c>
      <c r="P66" s="452">
        <v>0.05</v>
      </c>
      <c r="Q66" s="4" t="str">
        <f t="shared" si="2"/>
        <v>公斤</v>
      </c>
      <c r="R66" s="5"/>
      <c r="S66" s="5"/>
      <c r="T66" s="4" t="str">
        <f t="shared" si="3"/>
        <v/>
      </c>
      <c r="U66" s="308" t="s">
        <v>383</v>
      </c>
      <c r="V66" s="309">
        <v>2</v>
      </c>
      <c r="W66" s="4" t="str">
        <f t="shared" si="4"/>
        <v>公斤</v>
      </c>
      <c r="X66" s="8"/>
      <c r="Y66" s="8"/>
      <c r="Z66" s="6" t="str">
        <f t="shared" si="21"/>
        <v/>
      </c>
      <c r="AA66" s="8"/>
      <c r="AB66" s="310"/>
      <c r="AC66" s="7"/>
      <c r="AD66" s="7"/>
      <c r="AE66" s="7"/>
      <c r="AF66" s="7"/>
      <c r="AG66" s="7"/>
      <c r="AH66" s="7"/>
      <c r="AI66" s="7"/>
      <c r="AJ66" s="7"/>
      <c r="AK66" s="7"/>
    </row>
    <row r="67" spans="1:37" ht="15" customHeight="1">
      <c r="A67" s="153"/>
      <c r="B67" s="321"/>
      <c r="C67" s="321"/>
      <c r="D67" s="321"/>
      <c r="E67" s="321"/>
      <c r="F67" s="321"/>
      <c r="G67" s="321"/>
      <c r="H67" s="322"/>
      <c r="I67" s="179"/>
      <c r="J67" s="179"/>
      <c r="K67" s="32" t="str">
        <f t="shared" si="15"/>
        <v/>
      </c>
      <c r="L67" s="205"/>
      <c r="M67" s="205"/>
      <c r="N67" s="32" t="str">
        <f t="shared" si="8"/>
        <v/>
      </c>
      <c r="O67" s="277"/>
      <c r="P67" s="278"/>
      <c r="Q67" s="4" t="str">
        <f t="shared" si="2"/>
        <v/>
      </c>
      <c r="R67" s="5"/>
      <c r="S67" s="5"/>
      <c r="T67" s="4" t="str">
        <f t="shared" si="3"/>
        <v/>
      </c>
      <c r="U67" s="308" t="s">
        <v>81</v>
      </c>
      <c r="V67" s="309">
        <v>0.01</v>
      </c>
      <c r="W67" s="4" t="str">
        <f t="shared" si="4"/>
        <v>公斤</v>
      </c>
      <c r="X67" s="8"/>
      <c r="Y67" s="8"/>
      <c r="Z67" s="6" t="str">
        <f t="shared" si="21"/>
        <v/>
      </c>
      <c r="AA67" s="8"/>
      <c r="AB67" s="310"/>
      <c r="AC67" s="7"/>
      <c r="AD67" s="7"/>
      <c r="AE67" s="7"/>
      <c r="AF67" s="7"/>
      <c r="AG67" s="7"/>
      <c r="AH67" s="7"/>
      <c r="AI67" s="7"/>
      <c r="AJ67" s="7"/>
      <c r="AK67" s="7"/>
    </row>
    <row r="68" spans="1:37" ht="15.75" customHeight="1" thickBot="1">
      <c r="A68" s="156"/>
      <c r="B68" s="323"/>
      <c r="C68" s="323"/>
      <c r="D68" s="323"/>
      <c r="E68" s="323"/>
      <c r="F68" s="323"/>
      <c r="G68" s="323"/>
      <c r="H68" s="324"/>
      <c r="I68" s="180"/>
      <c r="J68" s="180"/>
      <c r="K68" s="40" t="str">
        <f t="shared" si="15"/>
        <v/>
      </c>
      <c r="L68" s="189"/>
      <c r="M68" s="189"/>
      <c r="N68" s="40" t="str">
        <f t="shared" si="8"/>
        <v/>
      </c>
      <c r="O68" s="279"/>
      <c r="P68" s="280"/>
      <c r="Q68" s="11" t="str">
        <f t="shared" si="2"/>
        <v/>
      </c>
      <c r="R68" s="12"/>
      <c r="S68" s="12"/>
      <c r="T68" s="11" t="str">
        <f t="shared" si="3"/>
        <v/>
      </c>
      <c r="U68" s="509" t="s">
        <v>380</v>
      </c>
      <c r="V68" s="510">
        <v>0.5</v>
      </c>
      <c r="W68" s="11" t="str">
        <f t="shared" si="4"/>
        <v>公斤</v>
      </c>
      <c r="X68" s="105"/>
      <c r="Y68" s="105"/>
      <c r="Z68" s="445" t="str">
        <f t="shared" si="21"/>
        <v/>
      </c>
      <c r="AA68" s="105"/>
      <c r="AB68" s="446"/>
      <c r="AC68" s="7"/>
      <c r="AD68" s="7"/>
      <c r="AE68" s="7"/>
      <c r="AF68" s="7"/>
      <c r="AG68" s="14"/>
      <c r="AH68" s="14"/>
      <c r="AI68" s="14"/>
      <c r="AJ68" s="14"/>
      <c r="AK68" s="14"/>
    </row>
    <row r="69" spans="1:37" ht="15" customHeight="1">
      <c r="A69" s="152" t="s">
        <v>149</v>
      </c>
      <c r="B69" s="321">
        <v>5.5</v>
      </c>
      <c r="C69" s="321">
        <v>1.7</v>
      </c>
      <c r="D69" s="321">
        <v>1.4</v>
      </c>
      <c r="E69" s="321">
        <v>3</v>
      </c>
      <c r="F69" s="321">
        <v>0</v>
      </c>
      <c r="G69" s="321">
        <v>0</v>
      </c>
      <c r="H69" s="322">
        <v>683</v>
      </c>
      <c r="I69" s="515" t="s">
        <v>33</v>
      </c>
      <c r="J69" s="516"/>
      <c r="K69" s="49" t="str">
        <f t="shared" si="15"/>
        <v/>
      </c>
      <c r="L69" s="534" t="s">
        <v>190</v>
      </c>
      <c r="M69" s="535"/>
      <c r="N69" s="49" t="str">
        <f t="shared" si="8"/>
        <v/>
      </c>
      <c r="O69" s="527" t="s">
        <v>34</v>
      </c>
      <c r="P69" s="528"/>
      <c r="Q69" s="16"/>
      <c r="R69" s="29" t="s">
        <v>21</v>
      </c>
      <c r="S69" s="29"/>
      <c r="T69" s="16"/>
      <c r="U69" s="541" t="s">
        <v>290</v>
      </c>
      <c r="V69" s="542"/>
      <c r="W69" s="443"/>
      <c r="X69" s="448" t="s">
        <v>375</v>
      </c>
      <c r="Y69" s="411"/>
      <c r="Z69" s="412" t="str">
        <f t="shared" si="21"/>
        <v/>
      </c>
      <c r="AA69" s="104"/>
      <c r="AB69" s="413"/>
      <c r="AC69" s="7"/>
      <c r="AD69" s="7"/>
      <c r="AE69" s="7"/>
      <c r="AF69" s="7"/>
      <c r="AG69" s="81" t="str">
        <f t="shared" si="16"/>
        <v xml:space="preserve">蔬菜 大蒜    </v>
      </c>
      <c r="AH69" s="81" t="str">
        <f t="shared" si="17"/>
        <v xml:space="preserve">冬瓜糖磚 粉圓 紅砂糖 全脂奶粉  </v>
      </c>
      <c r="AI69" s="81" t="str">
        <f t="shared" si="18"/>
        <v xml:space="preserve">點心     </v>
      </c>
      <c r="AJ69" s="81" t="str">
        <f>AA70&amp;" "&amp;AA71&amp;" "&amp;AA72&amp;" "&amp;AA73&amp;" "&amp;AA74&amp;" "&amp;AA75</f>
        <v xml:space="preserve">     </v>
      </c>
      <c r="AK69" s="81" t="str">
        <f>AB70&amp;" "&amp;AB71&amp;" "&amp;AB72&amp;" "&amp;AB73&amp;" "&amp;AB74&amp;" "&amp;AB75</f>
        <v xml:space="preserve">     </v>
      </c>
    </row>
    <row r="70" spans="1:37" ht="15" customHeight="1">
      <c r="A70" s="153"/>
      <c r="B70" s="321"/>
      <c r="C70" s="321"/>
      <c r="D70" s="321"/>
      <c r="E70" s="321"/>
      <c r="F70" s="321"/>
      <c r="G70" s="321"/>
      <c r="H70" s="322"/>
      <c r="I70" s="115" t="s">
        <v>22</v>
      </c>
      <c r="J70" s="175">
        <v>8</v>
      </c>
      <c r="K70" s="31" t="str">
        <f t="shared" si="15"/>
        <v>公斤</v>
      </c>
      <c r="L70" s="213" t="s">
        <v>181</v>
      </c>
      <c r="M70" s="214">
        <v>4.5</v>
      </c>
      <c r="N70" s="31" t="str">
        <f t="shared" si="8"/>
        <v>公斤</v>
      </c>
      <c r="O70" s="165" t="s">
        <v>35</v>
      </c>
      <c r="P70" s="165">
        <v>1</v>
      </c>
      <c r="Q70" s="4" t="str">
        <f t="shared" si="2"/>
        <v>公斤</v>
      </c>
      <c r="R70" s="9" t="s">
        <v>17</v>
      </c>
      <c r="S70" s="9">
        <v>7</v>
      </c>
      <c r="T70" s="4" t="str">
        <f t="shared" si="3"/>
        <v>公斤</v>
      </c>
      <c r="U70" s="194" t="s">
        <v>291</v>
      </c>
      <c r="V70" s="194">
        <v>1</v>
      </c>
      <c r="W70" s="439" t="str">
        <f t="shared" si="4"/>
        <v>公斤</v>
      </c>
      <c r="X70" s="449" t="s">
        <v>375</v>
      </c>
      <c r="Y70" s="8">
        <v>5</v>
      </c>
      <c r="Z70" s="6" t="str">
        <f t="shared" si="21"/>
        <v>公斤</v>
      </c>
      <c r="AA70" s="8"/>
      <c r="AB70" s="310"/>
      <c r="AC70" s="7"/>
      <c r="AD70" s="7"/>
      <c r="AE70" s="7"/>
      <c r="AF70" s="7"/>
      <c r="AG70" s="7"/>
      <c r="AH70" s="7"/>
      <c r="AI70" s="7"/>
      <c r="AJ70" s="7"/>
      <c r="AK70" s="7"/>
    </row>
    <row r="71" spans="1:37" ht="15" customHeight="1" thickBot="1">
      <c r="A71" s="154">
        <v>45274</v>
      </c>
      <c r="B71" s="321"/>
      <c r="C71" s="321"/>
      <c r="D71" s="321"/>
      <c r="E71" s="321"/>
      <c r="F71" s="321"/>
      <c r="G71" s="321"/>
      <c r="H71" s="322"/>
      <c r="I71" s="115" t="s">
        <v>38</v>
      </c>
      <c r="J71" s="175">
        <v>2</v>
      </c>
      <c r="K71" s="32" t="str">
        <f t="shared" si="15"/>
        <v>公斤</v>
      </c>
      <c r="L71" s="169" t="s">
        <v>191</v>
      </c>
      <c r="M71" s="165">
        <v>2</v>
      </c>
      <c r="N71" s="32" t="str">
        <f t="shared" si="8"/>
        <v>公斤</v>
      </c>
      <c r="O71" s="165" t="s">
        <v>23</v>
      </c>
      <c r="P71" s="165">
        <v>0.7</v>
      </c>
      <c r="Q71" s="4" t="str">
        <f t="shared" ref="Q71:Q75" si="22">IF(P71,"公斤","")</f>
        <v>公斤</v>
      </c>
      <c r="R71" s="5" t="s">
        <v>28</v>
      </c>
      <c r="S71" s="5">
        <v>0.05</v>
      </c>
      <c r="T71" s="4" t="str">
        <f t="shared" ref="T71:T75" si="23">IF(S71,"公斤","")</f>
        <v>公斤</v>
      </c>
      <c r="U71" s="194" t="s">
        <v>53</v>
      </c>
      <c r="V71" s="194">
        <v>2</v>
      </c>
      <c r="W71" s="439" t="str">
        <f t="shared" ref="W71:W75" si="24">IF(V71,"公斤","")</f>
        <v>公斤</v>
      </c>
      <c r="X71" s="450"/>
      <c r="Y71" s="8"/>
      <c r="Z71" s="6" t="str">
        <f t="shared" si="21"/>
        <v/>
      </c>
      <c r="AA71" s="8"/>
      <c r="AB71" s="310"/>
      <c r="AC71" s="14"/>
      <c r="AD71" s="14"/>
      <c r="AE71" s="14"/>
      <c r="AF71" s="14"/>
      <c r="AG71" s="7"/>
      <c r="AH71" s="7"/>
      <c r="AI71" s="7"/>
      <c r="AJ71" s="7"/>
      <c r="AK71" s="7"/>
    </row>
    <row r="72" spans="1:37" ht="15" customHeight="1">
      <c r="A72" s="153"/>
      <c r="B72" s="321"/>
      <c r="C72" s="321"/>
      <c r="D72" s="321"/>
      <c r="E72" s="321"/>
      <c r="F72" s="321"/>
      <c r="G72" s="321"/>
      <c r="H72" s="322"/>
      <c r="I72" s="115"/>
      <c r="J72" s="107"/>
      <c r="K72" s="32" t="str">
        <f t="shared" si="15"/>
        <v/>
      </c>
      <c r="L72" s="207" t="s">
        <v>192</v>
      </c>
      <c r="M72" s="207">
        <v>4</v>
      </c>
      <c r="N72" s="32" t="str">
        <f t="shared" si="8"/>
        <v>公斤</v>
      </c>
      <c r="O72" s="118" t="s">
        <v>21</v>
      </c>
      <c r="P72" s="118">
        <v>3</v>
      </c>
      <c r="Q72" s="4" t="str">
        <f t="shared" si="22"/>
        <v>公斤</v>
      </c>
      <c r="R72" s="5"/>
      <c r="S72" s="5"/>
      <c r="T72" s="4" t="str">
        <f t="shared" si="23"/>
        <v/>
      </c>
      <c r="U72" s="194" t="s">
        <v>120</v>
      </c>
      <c r="V72" s="194">
        <v>1</v>
      </c>
      <c r="W72" s="439" t="str">
        <f t="shared" si="24"/>
        <v>公斤</v>
      </c>
      <c r="X72" s="450"/>
      <c r="Y72" s="8"/>
      <c r="Z72" s="6" t="str">
        <f t="shared" si="21"/>
        <v/>
      </c>
      <c r="AA72" s="8"/>
      <c r="AB72" s="310"/>
      <c r="AC72" s="81" t="str">
        <f t="shared" si="11"/>
        <v>Q5</v>
      </c>
      <c r="AD72" s="81" t="str">
        <f t="shared" si="12"/>
        <v xml:space="preserve">米 小米 糙米   </v>
      </c>
      <c r="AE72" s="81" t="str">
        <f t="shared" si="13"/>
        <v xml:space="preserve">豬後腿肉 時蔬 胡蘿蔔 甜麵醬 大蒜 </v>
      </c>
      <c r="AF72" s="81" t="str">
        <f t="shared" si="14"/>
        <v xml:space="preserve">豆腐 大番茄 青蔥 薑 蕃茄糊 </v>
      </c>
      <c r="AG72" s="7"/>
      <c r="AH72" s="7"/>
      <c r="AI72" s="7"/>
      <c r="AJ72" s="7"/>
      <c r="AK72" s="7"/>
    </row>
    <row r="73" spans="1:37" ht="15" customHeight="1">
      <c r="A73" s="153"/>
      <c r="B73" s="321"/>
      <c r="C73" s="321"/>
      <c r="D73" s="321"/>
      <c r="E73" s="321"/>
      <c r="F73" s="321"/>
      <c r="G73" s="321"/>
      <c r="H73" s="322"/>
      <c r="I73" s="115"/>
      <c r="J73" s="107"/>
      <c r="K73" s="32" t="str">
        <f t="shared" si="15"/>
        <v/>
      </c>
      <c r="L73" s="208" t="s">
        <v>193</v>
      </c>
      <c r="M73" s="208">
        <v>0.01</v>
      </c>
      <c r="N73" s="32" t="str">
        <f t="shared" si="8"/>
        <v>公斤</v>
      </c>
      <c r="O73" s="107" t="s">
        <v>26</v>
      </c>
      <c r="P73" s="107">
        <v>0.5</v>
      </c>
      <c r="Q73" s="4" t="str">
        <f t="shared" si="22"/>
        <v>公斤</v>
      </c>
      <c r="R73" s="5"/>
      <c r="S73" s="5"/>
      <c r="T73" s="4" t="str">
        <f t="shared" si="23"/>
        <v/>
      </c>
      <c r="U73" s="185" t="s">
        <v>292</v>
      </c>
      <c r="V73" s="185">
        <v>1</v>
      </c>
      <c r="W73" s="439" t="str">
        <f t="shared" si="24"/>
        <v>公斤</v>
      </c>
      <c r="X73" s="450"/>
      <c r="Y73" s="8"/>
      <c r="Z73" s="6" t="str">
        <f t="shared" si="21"/>
        <v/>
      </c>
      <c r="AA73" s="8"/>
      <c r="AB73" s="310"/>
      <c r="AC73" s="7"/>
      <c r="AD73" s="7"/>
      <c r="AE73" s="7"/>
      <c r="AF73" s="7"/>
      <c r="AG73" s="7"/>
      <c r="AH73" s="7"/>
      <c r="AI73" s="7"/>
      <c r="AJ73" s="7"/>
      <c r="AK73" s="7"/>
    </row>
    <row r="74" spans="1:37" ht="15" customHeight="1">
      <c r="A74" s="153"/>
      <c r="B74" s="321"/>
      <c r="C74" s="321"/>
      <c r="D74" s="321"/>
      <c r="E74" s="321"/>
      <c r="F74" s="321"/>
      <c r="G74" s="321"/>
      <c r="H74" s="322"/>
      <c r="I74" s="115"/>
      <c r="J74" s="107"/>
      <c r="K74" s="32" t="str">
        <f t="shared" si="15"/>
        <v/>
      </c>
      <c r="L74" s="209" t="s">
        <v>194</v>
      </c>
      <c r="M74" s="208">
        <v>0.1</v>
      </c>
      <c r="N74" s="32" t="str">
        <f t="shared" si="8"/>
        <v>公斤</v>
      </c>
      <c r="O74" s="107" t="s">
        <v>41</v>
      </c>
      <c r="P74" s="107">
        <v>0.01</v>
      </c>
      <c r="Q74" s="4" t="str">
        <f t="shared" si="22"/>
        <v>公斤</v>
      </c>
      <c r="R74" s="5"/>
      <c r="S74" s="5"/>
      <c r="T74" s="4" t="str">
        <f t="shared" si="23"/>
        <v/>
      </c>
      <c r="U74" s="185"/>
      <c r="V74" s="185"/>
      <c r="W74" s="439" t="str">
        <f t="shared" si="24"/>
        <v/>
      </c>
      <c r="X74" s="450"/>
      <c r="Y74" s="8"/>
      <c r="Z74" s="6" t="str">
        <f t="shared" si="21"/>
        <v/>
      </c>
      <c r="AA74" s="8"/>
      <c r="AB74" s="310"/>
      <c r="AC74" s="7"/>
      <c r="AD74" s="7"/>
      <c r="AE74" s="7"/>
      <c r="AF74" s="7"/>
      <c r="AG74" s="7"/>
      <c r="AH74" s="7"/>
      <c r="AI74" s="7"/>
      <c r="AJ74" s="7"/>
      <c r="AK74" s="7"/>
    </row>
    <row r="75" spans="1:37" ht="15" customHeight="1" thickBot="1">
      <c r="A75" s="156"/>
      <c r="B75" s="323"/>
      <c r="C75" s="323"/>
      <c r="D75" s="323"/>
      <c r="E75" s="323"/>
      <c r="F75" s="323"/>
      <c r="G75" s="323"/>
      <c r="H75" s="324"/>
      <c r="I75" s="116"/>
      <c r="J75" s="109"/>
      <c r="K75" s="40" t="str">
        <f t="shared" si="15"/>
        <v/>
      </c>
      <c r="L75" s="210" t="s">
        <v>195</v>
      </c>
      <c r="M75" s="210"/>
      <c r="N75" s="40" t="str">
        <f t="shared" si="8"/>
        <v/>
      </c>
      <c r="O75" s="109"/>
      <c r="P75" s="109"/>
      <c r="Q75" s="11" t="str">
        <f t="shared" si="22"/>
        <v/>
      </c>
      <c r="R75" s="12"/>
      <c r="S75" s="12"/>
      <c r="T75" s="11" t="str">
        <f t="shared" si="23"/>
        <v/>
      </c>
      <c r="U75" s="189"/>
      <c r="V75" s="189"/>
      <c r="W75" s="444" t="str">
        <f t="shared" si="24"/>
        <v/>
      </c>
      <c r="X75" s="451"/>
      <c r="Y75" s="106"/>
      <c r="Z75" s="418" t="str">
        <f t="shared" si="21"/>
        <v/>
      </c>
      <c r="AA75" s="106"/>
      <c r="AB75" s="419"/>
      <c r="AC75" s="7"/>
      <c r="AD75" s="7"/>
      <c r="AE75" s="7"/>
      <c r="AF75" s="7"/>
      <c r="AG75" s="14"/>
      <c r="AH75" s="14"/>
      <c r="AI75" s="14"/>
      <c r="AJ75" s="14"/>
      <c r="AK75" s="14"/>
    </row>
    <row r="76" spans="1:37" ht="15" customHeight="1">
      <c r="A76" s="152" t="s">
        <v>150</v>
      </c>
      <c r="B76" s="321">
        <v>5.2</v>
      </c>
      <c r="C76" s="321">
        <v>2</v>
      </c>
      <c r="D76" s="321">
        <v>1.9</v>
      </c>
      <c r="E76" s="321">
        <v>3</v>
      </c>
      <c r="F76" s="321">
        <v>0</v>
      </c>
      <c r="G76" s="321">
        <v>0</v>
      </c>
      <c r="H76" s="322">
        <v>697</v>
      </c>
      <c r="I76" s="517" t="s">
        <v>71</v>
      </c>
      <c r="J76" s="518"/>
      <c r="K76" s="49" t="str">
        <f t="shared" si="15"/>
        <v/>
      </c>
      <c r="L76" s="529" t="s">
        <v>56</v>
      </c>
      <c r="M76" s="536"/>
      <c r="N76" s="49" t="str">
        <f t="shared" si="8"/>
        <v/>
      </c>
      <c r="O76" s="529" t="s">
        <v>123</v>
      </c>
      <c r="P76" s="518"/>
      <c r="Q76" s="16"/>
      <c r="R76" s="29" t="s">
        <v>21</v>
      </c>
      <c r="S76" s="29"/>
      <c r="T76" s="16"/>
      <c r="U76" s="529" t="s">
        <v>293</v>
      </c>
      <c r="V76" s="543"/>
      <c r="W76" s="16"/>
      <c r="X76" s="447" t="s">
        <v>375</v>
      </c>
      <c r="Y76" s="15"/>
      <c r="Z76" s="443" t="str">
        <f t="shared" si="21"/>
        <v/>
      </c>
      <c r="AA76" s="436" t="s">
        <v>138</v>
      </c>
      <c r="AB76" s="423"/>
      <c r="AC76" s="7"/>
      <c r="AD76" s="7"/>
      <c r="AE76" s="7"/>
      <c r="AF76" s="7"/>
      <c r="AG76" s="81" t="str">
        <f t="shared" si="16"/>
        <v xml:space="preserve">蔬菜 大蒜    </v>
      </c>
      <c r="AH76" s="81" t="str">
        <f t="shared" si="17"/>
        <v xml:space="preserve">冬瓜 豬大排 薑   </v>
      </c>
      <c r="AI76" s="81" t="str">
        <f t="shared" si="18"/>
        <v xml:space="preserve">點心     </v>
      </c>
      <c r="AJ76" s="81" t="str">
        <f>AA77&amp;" "&amp;AA78&amp;" "&amp;AA79&amp;" "&amp;AA80&amp;" "&amp;AA81&amp;" "&amp;AA82</f>
        <v xml:space="preserve">有機豆奶     </v>
      </c>
      <c r="AK76" s="81" t="str">
        <f>AB77&amp;" "&amp;AB78&amp;" "&amp;AB79&amp;" "&amp;AB80&amp;" "&amp;AB81&amp;" "&amp;AB82</f>
        <v xml:space="preserve">     </v>
      </c>
    </row>
    <row r="77" spans="1:37" ht="15" customHeight="1">
      <c r="A77" s="153"/>
      <c r="B77" s="321"/>
      <c r="C77" s="321"/>
      <c r="D77" s="321"/>
      <c r="E77" s="321"/>
      <c r="F77" s="321"/>
      <c r="G77" s="321"/>
      <c r="H77" s="322"/>
      <c r="I77" s="119" t="s">
        <v>22</v>
      </c>
      <c r="J77" s="8">
        <v>9</v>
      </c>
      <c r="K77" s="31" t="str">
        <f t="shared" si="15"/>
        <v>公斤</v>
      </c>
      <c r="L77" s="211" t="s">
        <v>29</v>
      </c>
      <c r="M77" s="211">
        <v>6.5</v>
      </c>
      <c r="N77" s="31" t="str">
        <f t="shared" ref="N77:N140" si="25">IF(M77,"公斤","")</f>
        <v>公斤</v>
      </c>
      <c r="O77" s="8" t="s">
        <v>24</v>
      </c>
      <c r="P77" s="8">
        <v>5</v>
      </c>
      <c r="Q77" s="4" t="str">
        <f t="shared" ref="Q77:Q82" si="26">IF(P77,"公斤","")</f>
        <v>公斤</v>
      </c>
      <c r="R77" s="9" t="s">
        <v>17</v>
      </c>
      <c r="S77" s="9">
        <v>7</v>
      </c>
      <c r="T77" s="4" t="str">
        <f t="shared" ref="T77:T82" si="27">IF(S77,"公斤","")</f>
        <v>公斤</v>
      </c>
      <c r="U77" s="8" t="s">
        <v>37</v>
      </c>
      <c r="V77" s="310">
        <v>5</v>
      </c>
      <c r="W77" s="4" t="str">
        <f t="shared" ref="W77:W82" si="28">IF(V77,"公斤","")</f>
        <v>公斤</v>
      </c>
      <c r="X77" s="28" t="s">
        <v>375</v>
      </c>
      <c r="Y77" s="8">
        <v>5</v>
      </c>
      <c r="Z77" s="439" t="str">
        <f t="shared" si="21"/>
        <v>公斤</v>
      </c>
      <c r="AA77" s="441" t="s">
        <v>138</v>
      </c>
      <c r="AB77" s="424"/>
      <c r="AC77" s="7"/>
      <c r="AD77" s="7"/>
      <c r="AE77" s="7"/>
      <c r="AF77" s="7"/>
      <c r="AG77" s="7"/>
      <c r="AH77" s="7"/>
      <c r="AI77" s="7"/>
      <c r="AJ77" s="7"/>
      <c r="AK77" s="7"/>
    </row>
    <row r="78" spans="1:37" ht="15" customHeight="1" thickBot="1">
      <c r="A78" s="154">
        <v>45275</v>
      </c>
      <c r="B78" s="321"/>
      <c r="C78" s="321"/>
      <c r="D78" s="321"/>
      <c r="E78" s="321"/>
      <c r="F78" s="321"/>
      <c r="G78" s="321"/>
      <c r="H78" s="322"/>
      <c r="I78" s="119" t="s">
        <v>72</v>
      </c>
      <c r="J78" s="8">
        <v>0.4</v>
      </c>
      <c r="K78" s="32" t="str">
        <f t="shared" si="15"/>
        <v>公斤</v>
      </c>
      <c r="L78" s="8" t="s">
        <v>21</v>
      </c>
      <c r="M78" s="8">
        <v>3</v>
      </c>
      <c r="N78" s="32" t="str">
        <f t="shared" si="25"/>
        <v>公斤</v>
      </c>
      <c r="O78" s="211" t="s">
        <v>62</v>
      </c>
      <c r="P78" s="244">
        <v>3</v>
      </c>
      <c r="Q78" s="4" t="str">
        <f t="shared" si="26"/>
        <v>公斤</v>
      </c>
      <c r="R78" s="5" t="s">
        <v>28</v>
      </c>
      <c r="S78" s="5">
        <v>0.05</v>
      </c>
      <c r="T78" s="4" t="str">
        <f t="shared" si="27"/>
        <v>公斤</v>
      </c>
      <c r="U78" s="311" t="s">
        <v>277</v>
      </c>
      <c r="V78" s="312">
        <v>1</v>
      </c>
      <c r="W78" s="4" t="str">
        <f t="shared" si="28"/>
        <v>公斤</v>
      </c>
      <c r="X78" s="8"/>
      <c r="Y78" s="8"/>
      <c r="Z78" s="439" t="str">
        <f t="shared" si="21"/>
        <v/>
      </c>
      <c r="AA78" s="442"/>
      <c r="AB78" s="310"/>
      <c r="AC78" s="14"/>
      <c r="AD78" s="14"/>
      <c r="AE78" s="14"/>
      <c r="AF78" s="14"/>
      <c r="AG78" s="7"/>
      <c r="AH78" s="7"/>
      <c r="AI78" s="7"/>
      <c r="AJ78" s="7"/>
      <c r="AK78" s="7"/>
    </row>
    <row r="79" spans="1:37" ht="15" customHeight="1">
      <c r="A79" s="153"/>
      <c r="B79" s="321"/>
      <c r="C79" s="321"/>
      <c r="D79" s="321"/>
      <c r="E79" s="321"/>
      <c r="F79" s="321"/>
      <c r="G79" s="321"/>
      <c r="H79" s="322"/>
      <c r="I79" s="119" t="s">
        <v>38</v>
      </c>
      <c r="J79" s="8">
        <v>1</v>
      </c>
      <c r="K79" s="32" t="str">
        <f t="shared" si="15"/>
        <v>公斤</v>
      </c>
      <c r="L79" s="211" t="s">
        <v>26</v>
      </c>
      <c r="M79" s="211">
        <v>0.5</v>
      </c>
      <c r="N79" s="32" t="str">
        <f t="shared" si="25"/>
        <v>公斤</v>
      </c>
      <c r="O79" s="211" t="s">
        <v>208</v>
      </c>
      <c r="P79" s="211">
        <v>0.2</v>
      </c>
      <c r="Q79" s="4" t="str">
        <f t="shared" si="26"/>
        <v>公斤</v>
      </c>
      <c r="R79" s="5"/>
      <c r="S79" s="5"/>
      <c r="T79" s="4" t="str">
        <f t="shared" si="27"/>
        <v/>
      </c>
      <c r="U79" s="8" t="s">
        <v>32</v>
      </c>
      <c r="V79" s="310">
        <v>0.05</v>
      </c>
      <c r="W79" s="4" t="str">
        <f t="shared" si="28"/>
        <v>公斤</v>
      </c>
      <c r="X79" s="8"/>
      <c r="Y79" s="8"/>
      <c r="Z79" s="6" t="str">
        <f t="shared" si="21"/>
        <v/>
      </c>
      <c r="AA79" s="8"/>
      <c r="AB79" s="310"/>
      <c r="AC79" s="81" t="str">
        <f t="shared" ref="AC79:AC135" si="29">A83</f>
        <v>R1</v>
      </c>
      <c r="AD79" s="81" t="str">
        <f t="shared" ref="AD79:AD135" si="30">I84&amp;" "&amp;I85&amp;" "&amp;I86&amp;" "&amp;I87&amp;" "&amp;I88&amp;" "&amp;I89</f>
        <v xml:space="preserve">米     </v>
      </c>
      <c r="AE79" s="81" t="str">
        <f t="shared" ref="AE79:AE135" si="31">L84&amp;" "&amp;L85&amp;" "&amp;L86&amp;" "&amp;L87&amp;" "&amp;L88&amp;" "&amp;L89</f>
        <v>豬後腿肉 白蘿蔔 胡蘿蔔 大蒜 月桂葉 滷包</v>
      </c>
      <c r="AF79" s="81" t="str">
        <f t="shared" ref="AF79:AF135" si="32">O84&amp;" "&amp;O85&amp;" "&amp;O86&amp;" "&amp;O87&amp;" "&amp;O88&amp;" "&amp;O89</f>
        <v xml:space="preserve">培根 甘藍 大蒜   </v>
      </c>
      <c r="AG79" s="7"/>
      <c r="AH79" s="7"/>
      <c r="AI79" s="7"/>
      <c r="AJ79" s="7"/>
      <c r="AK79" s="7"/>
    </row>
    <row r="80" spans="1:37" ht="15" customHeight="1">
      <c r="A80" s="153"/>
      <c r="B80" s="321"/>
      <c r="C80" s="321"/>
      <c r="D80" s="321"/>
      <c r="E80" s="321"/>
      <c r="F80" s="321"/>
      <c r="G80" s="321"/>
      <c r="H80" s="322"/>
      <c r="I80" s="115"/>
      <c r="J80" s="107"/>
      <c r="K80" s="32" t="str">
        <f t="shared" si="15"/>
        <v/>
      </c>
      <c r="L80" s="107" t="s">
        <v>61</v>
      </c>
      <c r="M80" s="107">
        <v>0.25</v>
      </c>
      <c r="N80" s="32" t="str">
        <f t="shared" si="25"/>
        <v>公斤</v>
      </c>
      <c r="O80" s="107" t="s">
        <v>32</v>
      </c>
      <c r="P80" s="107">
        <v>0.05</v>
      </c>
      <c r="Q80" s="4" t="str">
        <f t="shared" si="26"/>
        <v>公斤</v>
      </c>
      <c r="R80" s="5"/>
      <c r="S80" s="5"/>
      <c r="T80" s="4" t="str">
        <f t="shared" si="27"/>
        <v/>
      </c>
      <c r="U80" s="107"/>
      <c r="V80" s="288"/>
      <c r="W80" s="4" t="str">
        <f t="shared" si="28"/>
        <v/>
      </c>
      <c r="X80" s="8"/>
      <c r="Y80" s="8"/>
      <c r="Z80" s="6" t="str">
        <f t="shared" si="21"/>
        <v/>
      </c>
      <c r="AA80" s="8"/>
      <c r="AB80" s="310"/>
      <c r="AC80" s="7"/>
      <c r="AD80" s="7"/>
      <c r="AE80" s="7"/>
      <c r="AF80" s="7"/>
      <c r="AG80" s="7"/>
      <c r="AH80" s="7"/>
      <c r="AI80" s="7"/>
      <c r="AJ80" s="7"/>
      <c r="AK80" s="7"/>
    </row>
    <row r="81" spans="1:37" ht="15" customHeight="1">
      <c r="A81" s="153"/>
      <c r="B81" s="321"/>
      <c r="C81" s="321"/>
      <c r="D81" s="321"/>
      <c r="E81" s="321"/>
      <c r="F81" s="321"/>
      <c r="G81" s="321"/>
      <c r="H81" s="322"/>
      <c r="I81" s="115"/>
      <c r="J81" s="107"/>
      <c r="K81" s="32" t="str">
        <f t="shared" si="15"/>
        <v/>
      </c>
      <c r="L81" s="107" t="s">
        <v>28</v>
      </c>
      <c r="M81" s="107">
        <v>0.05</v>
      </c>
      <c r="N81" s="32" t="str">
        <f t="shared" si="25"/>
        <v>公斤</v>
      </c>
      <c r="O81" s="181" t="s">
        <v>229</v>
      </c>
      <c r="P81" s="107"/>
      <c r="Q81" s="4" t="str">
        <f t="shared" si="26"/>
        <v/>
      </c>
      <c r="R81" s="5"/>
      <c r="S81" s="5"/>
      <c r="T81" s="4" t="str">
        <f t="shared" si="27"/>
        <v/>
      </c>
      <c r="U81" s="107"/>
      <c r="V81" s="288"/>
      <c r="W81" s="4" t="str">
        <f t="shared" si="28"/>
        <v/>
      </c>
      <c r="X81" s="8"/>
      <c r="Y81" s="8"/>
      <c r="Z81" s="6" t="str">
        <f t="shared" si="21"/>
        <v/>
      </c>
      <c r="AA81" s="8"/>
      <c r="AB81" s="310"/>
      <c r="AC81" s="7"/>
      <c r="AD81" s="7"/>
      <c r="AE81" s="7"/>
      <c r="AF81" s="7"/>
      <c r="AG81" s="7"/>
      <c r="AH81" s="7"/>
      <c r="AI81" s="7"/>
      <c r="AJ81" s="7"/>
      <c r="AK81" s="7"/>
    </row>
    <row r="82" spans="1:37" ht="15" customHeight="1" thickBot="1">
      <c r="A82" s="156"/>
      <c r="B82" s="323"/>
      <c r="C82" s="323"/>
      <c r="D82" s="323"/>
      <c r="E82" s="323"/>
      <c r="F82" s="323"/>
      <c r="G82" s="323"/>
      <c r="H82" s="324"/>
      <c r="I82" s="116"/>
      <c r="J82" s="109"/>
      <c r="K82" s="40" t="str">
        <f t="shared" si="15"/>
        <v/>
      </c>
      <c r="L82" s="109"/>
      <c r="M82" s="109"/>
      <c r="N82" s="40" t="str">
        <f t="shared" si="25"/>
        <v/>
      </c>
      <c r="O82" s="109"/>
      <c r="P82" s="109"/>
      <c r="Q82" s="11" t="str">
        <f t="shared" si="26"/>
        <v/>
      </c>
      <c r="R82" s="12"/>
      <c r="S82" s="12"/>
      <c r="T82" s="11" t="str">
        <f t="shared" si="27"/>
        <v/>
      </c>
      <c r="U82" s="109"/>
      <c r="V82" s="297"/>
      <c r="W82" s="11" t="str">
        <f t="shared" si="28"/>
        <v/>
      </c>
      <c r="X82" s="10"/>
      <c r="Y82" s="10"/>
      <c r="Z82" s="13" t="str">
        <f t="shared" si="21"/>
        <v/>
      </c>
      <c r="AA82" s="10"/>
      <c r="AB82" s="414"/>
      <c r="AC82" s="7"/>
      <c r="AD82" s="7"/>
      <c r="AE82" s="7"/>
      <c r="AF82" s="7"/>
      <c r="AG82" s="14"/>
      <c r="AH82" s="14"/>
      <c r="AI82" s="14"/>
      <c r="AJ82" s="14"/>
      <c r="AK82" s="14"/>
    </row>
    <row r="83" spans="1:37" ht="15" customHeight="1">
      <c r="A83" s="152" t="s">
        <v>151</v>
      </c>
      <c r="B83" s="321">
        <v>5</v>
      </c>
      <c r="C83" s="321">
        <v>1.2</v>
      </c>
      <c r="D83" s="321">
        <v>1.9</v>
      </c>
      <c r="E83" s="321">
        <v>3</v>
      </c>
      <c r="F83" s="321">
        <v>0</v>
      </c>
      <c r="G83" s="321">
        <v>0</v>
      </c>
      <c r="H83" s="322">
        <v>623</v>
      </c>
      <c r="I83" s="515" t="s">
        <v>19</v>
      </c>
      <c r="J83" s="519"/>
      <c r="K83" s="49" t="str">
        <f t="shared" si="15"/>
        <v/>
      </c>
      <c r="L83" s="515" t="s">
        <v>196</v>
      </c>
      <c r="M83" s="537"/>
      <c r="N83" s="49" t="str">
        <f t="shared" si="25"/>
        <v/>
      </c>
      <c r="O83" s="530" t="s">
        <v>384</v>
      </c>
      <c r="P83" s="531"/>
      <c r="Q83" s="16"/>
      <c r="R83" s="29" t="s">
        <v>21</v>
      </c>
      <c r="S83" s="29"/>
      <c r="T83" s="16"/>
      <c r="U83" s="515" t="s">
        <v>134</v>
      </c>
      <c r="V83" s="544"/>
      <c r="W83" s="16"/>
      <c r="X83" s="420" t="s">
        <v>375</v>
      </c>
      <c r="Y83" s="411"/>
      <c r="Z83" s="412" t="str">
        <f t="shared" si="21"/>
        <v/>
      </c>
      <c r="AA83" s="28"/>
      <c r="AB83" s="415"/>
      <c r="AC83" s="7"/>
      <c r="AD83" s="7"/>
      <c r="AE83" s="7"/>
      <c r="AF83" s="7"/>
      <c r="AG83" s="81" t="str">
        <f t="shared" ref="AG83:AG139" si="33">R84&amp;" "&amp;R85&amp;" "&amp;R86&amp;" "&amp;R87&amp;" "&amp;R88&amp;" "&amp;R89</f>
        <v xml:space="preserve">蔬菜 大蒜    </v>
      </c>
      <c r="AH83" s="81" t="str">
        <f t="shared" ref="AH83:AH139" si="34">U84&amp;" "&amp;U85&amp;" "&amp;U86&amp;" "&amp;U87&amp;" "&amp;U88&amp;" "&amp;U89</f>
        <v xml:space="preserve">紫菜 秀珍菇 豬大排 薑 柴魚片 </v>
      </c>
      <c r="AI83" s="81" t="str">
        <f t="shared" ref="AI83:AI139" si="35">X84&amp;" "&amp;X85&amp;" "&amp;X86&amp;" "&amp;X87&amp;" "&amp;X88&amp;" "&amp;X89</f>
        <v xml:space="preserve">點心     </v>
      </c>
      <c r="AJ83" s="81" t="str">
        <f>AA84&amp;" "&amp;AA85&amp;" "&amp;AA86&amp;" "&amp;AA87&amp;" "&amp;AA88&amp;" "&amp;AA89</f>
        <v xml:space="preserve">     </v>
      </c>
      <c r="AK83" s="81" t="str">
        <f>AB84&amp;" "&amp;AB85&amp;" "&amp;AB86&amp;" "&amp;AB87&amp;" "&amp;AB88&amp;" "&amp;AB89</f>
        <v xml:space="preserve">     </v>
      </c>
    </row>
    <row r="84" spans="1:37" ht="15" customHeight="1">
      <c r="A84" s="153"/>
      <c r="B84" s="321"/>
      <c r="C84" s="321"/>
      <c r="D84" s="321"/>
      <c r="E84" s="321"/>
      <c r="F84" s="321"/>
      <c r="G84" s="321"/>
      <c r="H84" s="322"/>
      <c r="I84" s="115" t="s">
        <v>22</v>
      </c>
      <c r="J84" s="107">
        <v>10</v>
      </c>
      <c r="K84" s="31" t="str">
        <f t="shared" ref="K84:K147" si="36">IF(J84,"公斤","")</f>
        <v>公斤</v>
      </c>
      <c r="L84" s="185" t="s">
        <v>29</v>
      </c>
      <c r="M84" s="185">
        <v>6.5</v>
      </c>
      <c r="N84" s="31" t="str">
        <f t="shared" si="25"/>
        <v>公斤</v>
      </c>
      <c r="O84" s="185" t="s">
        <v>385</v>
      </c>
      <c r="P84" s="185">
        <v>1</v>
      </c>
      <c r="Q84" s="4" t="str">
        <f t="shared" ref="Q84:Q89" si="37">IF(P84,"公斤","")</f>
        <v>公斤</v>
      </c>
      <c r="R84" s="9" t="s">
        <v>17</v>
      </c>
      <c r="S84" s="9">
        <v>7</v>
      </c>
      <c r="T84" s="4" t="str">
        <f t="shared" ref="T84:T89" si="38">IF(S84,"公斤","")</f>
        <v>公斤</v>
      </c>
      <c r="U84" s="107" t="s">
        <v>90</v>
      </c>
      <c r="V84" s="288">
        <v>0.05</v>
      </c>
      <c r="W84" s="4" t="str">
        <f t="shared" ref="W84:W89" si="39">IF(V84,"公斤","")</f>
        <v>公斤</v>
      </c>
      <c r="X84" s="28" t="s">
        <v>375</v>
      </c>
      <c r="Y84" s="8">
        <v>5</v>
      </c>
      <c r="Z84" s="6" t="str">
        <f t="shared" si="21"/>
        <v>公斤</v>
      </c>
      <c r="AA84" s="8"/>
      <c r="AB84" s="310"/>
      <c r="AC84" s="7"/>
      <c r="AD84" s="7"/>
      <c r="AE84" s="7"/>
      <c r="AF84" s="7"/>
      <c r="AG84" s="7"/>
      <c r="AH84" s="7"/>
      <c r="AI84" s="7"/>
      <c r="AJ84" s="7"/>
      <c r="AK84" s="7"/>
    </row>
    <row r="85" spans="1:37" ht="15" customHeight="1" thickBot="1">
      <c r="A85" s="154">
        <v>45278</v>
      </c>
      <c r="B85" s="321"/>
      <c r="C85" s="321"/>
      <c r="D85" s="321"/>
      <c r="E85" s="321"/>
      <c r="F85" s="321"/>
      <c r="G85" s="321"/>
      <c r="H85" s="322"/>
      <c r="I85" s="115"/>
      <c r="J85" s="107"/>
      <c r="K85" s="32" t="str">
        <f t="shared" si="36"/>
        <v/>
      </c>
      <c r="L85" s="107" t="s">
        <v>57</v>
      </c>
      <c r="M85" s="107">
        <v>3</v>
      </c>
      <c r="N85" s="32" t="str">
        <f t="shared" si="25"/>
        <v>公斤</v>
      </c>
      <c r="O85" s="185" t="s">
        <v>39</v>
      </c>
      <c r="P85" s="185">
        <v>7</v>
      </c>
      <c r="Q85" s="4" t="str">
        <f t="shared" si="37"/>
        <v>公斤</v>
      </c>
      <c r="R85" s="5" t="s">
        <v>28</v>
      </c>
      <c r="S85" s="5">
        <v>0.05</v>
      </c>
      <c r="T85" s="4" t="str">
        <f t="shared" si="38"/>
        <v>公斤</v>
      </c>
      <c r="U85" s="185" t="s">
        <v>258</v>
      </c>
      <c r="V85" s="284">
        <v>1</v>
      </c>
      <c r="W85" s="4" t="str">
        <f t="shared" si="39"/>
        <v>公斤</v>
      </c>
      <c r="X85" s="8"/>
      <c r="Y85" s="8"/>
      <c r="Z85" s="6" t="str">
        <f t="shared" si="21"/>
        <v/>
      </c>
      <c r="AA85" s="8"/>
      <c r="AB85" s="310"/>
      <c r="AC85" s="14"/>
      <c r="AD85" s="14"/>
      <c r="AE85" s="14"/>
      <c r="AF85" s="14"/>
      <c r="AG85" s="7"/>
      <c r="AH85" s="7"/>
      <c r="AI85" s="7"/>
      <c r="AJ85" s="7"/>
      <c r="AK85" s="7"/>
    </row>
    <row r="86" spans="1:37" ht="15" customHeight="1">
      <c r="A86" s="154"/>
      <c r="B86" s="321"/>
      <c r="C86" s="321"/>
      <c r="D86" s="321"/>
      <c r="E86" s="321"/>
      <c r="F86" s="321"/>
      <c r="G86" s="321"/>
      <c r="H86" s="322"/>
      <c r="I86" s="115"/>
      <c r="J86" s="107"/>
      <c r="K86" s="32" t="str">
        <f t="shared" si="36"/>
        <v/>
      </c>
      <c r="L86" s="107" t="s">
        <v>26</v>
      </c>
      <c r="M86" s="107">
        <v>0.5</v>
      </c>
      <c r="N86" s="32" t="str">
        <f t="shared" si="25"/>
        <v>公斤</v>
      </c>
      <c r="O86" s="185" t="s">
        <v>28</v>
      </c>
      <c r="P86" s="185">
        <v>0.05</v>
      </c>
      <c r="Q86" s="4" t="str">
        <f t="shared" si="37"/>
        <v>公斤</v>
      </c>
      <c r="R86" s="5"/>
      <c r="S86" s="5"/>
      <c r="T86" s="4" t="str">
        <f t="shared" si="38"/>
        <v/>
      </c>
      <c r="U86" s="205" t="s">
        <v>277</v>
      </c>
      <c r="V86" s="295">
        <v>1</v>
      </c>
      <c r="W86" s="4" t="str">
        <f t="shared" si="39"/>
        <v>公斤</v>
      </c>
      <c r="X86" s="8"/>
      <c r="Y86" s="8"/>
      <c r="Z86" s="6" t="str">
        <f t="shared" si="21"/>
        <v/>
      </c>
      <c r="AA86" s="8"/>
      <c r="AB86" s="310"/>
      <c r="AC86" s="81" t="str">
        <f t="shared" si="29"/>
        <v>R2</v>
      </c>
      <c r="AD86" s="81" t="str">
        <f t="shared" si="30"/>
        <v xml:space="preserve">米 糙米    </v>
      </c>
      <c r="AE86" s="81" t="str">
        <f t="shared" si="31"/>
        <v xml:space="preserve">鹹酥雞丁 芋頭 甘薯條 大蒜 九層塔 </v>
      </c>
      <c r="AF86" s="81" t="str">
        <f t="shared" si="32"/>
        <v>冷凍玉米筍 鵪鶉蛋 冷凍菜豆(莢) 金針菇 大蒜 沙茶醬</v>
      </c>
      <c r="AG86" s="7"/>
      <c r="AH86" s="7"/>
      <c r="AI86" s="7"/>
      <c r="AJ86" s="7"/>
      <c r="AK86" s="7"/>
    </row>
    <row r="87" spans="1:37" ht="15" customHeight="1">
      <c r="A87" s="154"/>
      <c r="B87" s="321"/>
      <c r="C87" s="321"/>
      <c r="D87" s="321"/>
      <c r="E87" s="321"/>
      <c r="F87" s="321"/>
      <c r="G87" s="321"/>
      <c r="H87" s="322"/>
      <c r="I87" s="115"/>
      <c r="J87" s="107"/>
      <c r="K87" s="32" t="str">
        <f t="shared" si="36"/>
        <v/>
      </c>
      <c r="L87" s="107" t="s">
        <v>28</v>
      </c>
      <c r="M87" s="107">
        <v>0.05</v>
      </c>
      <c r="N87" s="32" t="str">
        <f t="shared" si="25"/>
        <v>公斤</v>
      </c>
      <c r="O87" s="185"/>
      <c r="P87" s="185"/>
      <c r="Q87" s="4" t="str">
        <f t="shared" si="37"/>
        <v/>
      </c>
      <c r="R87" s="5"/>
      <c r="S87" s="5"/>
      <c r="T87" s="4" t="str">
        <f t="shared" si="38"/>
        <v/>
      </c>
      <c r="U87" s="107" t="s">
        <v>32</v>
      </c>
      <c r="V87" s="288">
        <v>0.05</v>
      </c>
      <c r="W87" s="4" t="str">
        <f t="shared" si="39"/>
        <v>公斤</v>
      </c>
      <c r="X87" s="8"/>
      <c r="Y87" s="8"/>
      <c r="Z87" s="6" t="str">
        <f t="shared" si="21"/>
        <v/>
      </c>
      <c r="AA87" s="8"/>
      <c r="AB87" s="310"/>
      <c r="AC87" s="7"/>
      <c r="AD87" s="7"/>
      <c r="AE87" s="7"/>
      <c r="AF87" s="7"/>
      <c r="AG87" s="7"/>
      <c r="AH87" s="7"/>
      <c r="AI87" s="7"/>
      <c r="AJ87" s="7"/>
      <c r="AK87" s="7"/>
    </row>
    <row r="88" spans="1:37" ht="15" customHeight="1">
      <c r="A88" s="154"/>
      <c r="B88" s="321"/>
      <c r="C88" s="321"/>
      <c r="D88" s="321"/>
      <c r="E88" s="321"/>
      <c r="F88" s="321"/>
      <c r="G88" s="321"/>
      <c r="H88" s="322"/>
      <c r="I88" s="115"/>
      <c r="J88" s="107"/>
      <c r="K88" s="32" t="str">
        <f t="shared" si="36"/>
        <v/>
      </c>
      <c r="L88" s="107" t="s">
        <v>125</v>
      </c>
      <c r="M88" s="108"/>
      <c r="N88" s="32" t="str">
        <f t="shared" si="25"/>
        <v/>
      </c>
      <c r="O88" s="185"/>
      <c r="P88" s="185"/>
      <c r="Q88" s="4" t="str">
        <f t="shared" si="37"/>
        <v/>
      </c>
      <c r="R88" s="5"/>
      <c r="S88" s="5"/>
      <c r="T88" s="4" t="str">
        <f t="shared" si="38"/>
        <v/>
      </c>
      <c r="U88" s="107" t="s">
        <v>91</v>
      </c>
      <c r="V88" s="288"/>
      <c r="W88" s="4" t="str">
        <f t="shared" si="39"/>
        <v/>
      </c>
      <c r="X88" s="8"/>
      <c r="Y88" s="8"/>
      <c r="Z88" s="6" t="str">
        <f t="shared" si="21"/>
        <v/>
      </c>
      <c r="AA88" s="8"/>
      <c r="AB88" s="310"/>
      <c r="AC88" s="7"/>
      <c r="AD88" s="7"/>
      <c r="AE88" s="7"/>
      <c r="AF88" s="7"/>
      <c r="AG88" s="7"/>
      <c r="AH88" s="7"/>
      <c r="AI88" s="7"/>
      <c r="AJ88" s="7"/>
      <c r="AK88" s="7"/>
    </row>
    <row r="89" spans="1:37" ht="15" customHeight="1" thickBot="1">
      <c r="A89" s="157"/>
      <c r="B89" s="323"/>
      <c r="C89" s="323"/>
      <c r="D89" s="323"/>
      <c r="E89" s="323"/>
      <c r="F89" s="323"/>
      <c r="G89" s="323"/>
      <c r="H89" s="324"/>
      <c r="I89" s="116"/>
      <c r="J89" s="178"/>
      <c r="K89" s="40" t="str">
        <f t="shared" si="36"/>
        <v/>
      </c>
      <c r="L89" s="167" t="s">
        <v>49</v>
      </c>
      <c r="M89" s="167"/>
      <c r="N89" s="40" t="str">
        <f t="shared" si="25"/>
        <v/>
      </c>
      <c r="O89" s="188"/>
      <c r="P89" s="189"/>
      <c r="Q89" s="11" t="str">
        <f t="shared" si="37"/>
        <v/>
      </c>
      <c r="R89" s="12"/>
      <c r="S89" s="12"/>
      <c r="T89" s="11" t="str">
        <f t="shared" si="38"/>
        <v/>
      </c>
      <c r="U89" s="109"/>
      <c r="V89" s="297"/>
      <c r="W89" s="11" t="str">
        <f t="shared" si="39"/>
        <v/>
      </c>
      <c r="X89" s="10"/>
      <c r="Y89" s="10"/>
      <c r="Z89" s="13" t="str">
        <f t="shared" si="21"/>
        <v/>
      </c>
      <c r="AA89" s="10"/>
      <c r="AB89" s="414"/>
      <c r="AC89" s="7"/>
      <c r="AD89" s="7"/>
      <c r="AE89" s="7"/>
      <c r="AF89" s="7"/>
      <c r="AG89" s="14"/>
      <c r="AH89" s="14"/>
      <c r="AI89" s="14"/>
      <c r="AJ89" s="14"/>
      <c r="AK89" s="14"/>
    </row>
    <row r="90" spans="1:37" ht="15" customHeight="1">
      <c r="A90" s="152" t="s">
        <v>152</v>
      </c>
      <c r="B90" s="321">
        <v>5.4</v>
      </c>
      <c r="C90" s="321">
        <v>1.7</v>
      </c>
      <c r="D90" s="321">
        <v>1.8</v>
      </c>
      <c r="E90" s="321">
        <v>3</v>
      </c>
      <c r="F90" s="321">
        <v>0</v>
      </c>
      <c r="G90" s="321">
        <v>0</v>
      </c>
      <c r="H90" s="322">
        <v>686</v>
      </c>
      <c r="I90" s="520" t="s">
        <v>33</v>
      </c>
      <c r="J90" s="521"/>
      <c r="K90" s="49" t="str">
        <f t="shared" si="36"/>
        <v/>
      </c>
      <c r="L90" s="534" t="s">
        <v>197</v>
      </c>
      <c r="M90" s="538"/>
      <c r="N90" s="49" t="str">
        <f t="shared" si="25"/>
        <v/>
      </c>
      <c r="O90" s="520" t="s">
        <v>232</v>
      </c>
      <c r="P90" s="519"/>
      <c r="Q90" s="16"/>
      <c r="R90" s="29" t="s">
        <v>21</v>
      </c>
      <c r="S90" s="29"/>
      <c r="T90" s="16"/>
      <c r="U90" s="515" t="s">
        <v>294</v>
      </c>
      <c r="V90" s="545"/>
      <c r="W90" s="16"/>
      <c r="X90" s="420" t="s">
        <v>375</v>
      </c>
      <c r="Y90" s="411"/>
      <c r="Z90" s="412" t="str">
        <f t="shared" si="21"/>
        <v/>
      </c>
      <c r="AA90" s="28"/>
      <c r="AB90" s="415"/>
      <c r="AC90" s="7"/>
      <c r="AD90" s="7"/>
      <c r="AE90" s="7"/>
      <c r="AF90" s="7"/>
      <c r="AG90" s="81" t="str">
        <f t="shared" si="33"/>
        <v xml:space="preserve">蔬菜 大蒜    </v>
      </c>
      <c r="AH90" s="81" t="str">
        <f t="shared" si="34"/>
        <v xml:space="preserve">時蔬 豬大排 薑   </v>
      </c>
      <c r="AI90" s="81" t="str">
        <f t="shared" si="35"/>
        <v xml:space="preserve">點心     </v>
      </c>
      <c r="AJ90" s="81" t="str">
        <f>AA91&amp;" "&amp;AA92&amp;" "&amp;AA93&amp;" "&amp;AA94&amp;" "&amp;AA95&amp;" "&amp;AA96</f>
        <v xml:space="preserve">     </v>
      </c>
      <c r="AK90" s="81" t="str">
        <f>AB91&amp;" "&amp;AB92&amp;" "&amp;AB93&amp;" "&amp;AB94&amp;" "&amp;AB95&amp;" "&amp;AB96</f>
        <v xml:space="preserve">     </v>
      </c>
    </row>
    <row r="91" spans="1:37" ht="15" customHeight="1">
      <c r="A91" s="153"/>
      <c r="B91" s="321"/>
      <c r="C91" s="321"/>
      <c r="D91" s="321"/>
      <c r="E91" s="321"/>
      <c r="F91" s="321"/>
      <c r="G91" s="321"/>
      <c r="H91" s="322"/>
      <c r="I91" s="115" t="s">
        <v>22</v>
      </c>
      <c r="J91" s="175">
        <v>8</v>
      </c>
      <c r="K91" s="31" t="str">
        <f t="shared" si="36"/>
        <v>公斤</v>
      </c>
      <c r="L91" s="212" t="s">
        <v>183</v>
      </c>
      <c r="M91" s="212">
        <v>9</v>
      </c>
      <c r="N91" s="31" t="str">
        <f t="shared" si="25"/>
        <v>公斤</v>
      </c>
      <c r="O91" s="115" t="s">
        <v>233</v>
      </c>
      <c r="P91" s="107">
        <v>2</v>
      </c>
      <c r="Q91" s="4" t="str">
        <f t="shared" ref="Q91:Q96" si="40">IF(P91,"公斤","")</f>
        <v>公斤</v>
      </c>
      <c r="R91" s="9" t="s">
        <v>17</v>
      </c>
      <c r="S91" s="9">
        <v>7</v>
      </c>
      <c r="T91" s="4" t="str">
        <f t="shared" ref="T91:T96" si="41">IF(S91,"公斤","")</f>
        <v>公斤</v>
      </c>
      <c r="U91" s="107" t="s">
        <v>21</v>
      </c>
      <c r="V91" s="288">
        <v>3</v>
      </c>
      <c r="W91" s="4" t="str">
        <f t="shared" ref="W91:W96" si="42">IF(V91,"公斤","")</f>
        <v>公斤</v>
      </c>
      <c r="X91" s="28" t="s">
        <v>375</v>
      </c>
      <c r="Y91" s="8">
        <v>5</v>
      </c>
      <c r="Z91" s="6" t="str">
        <f t="shared" si="21"/>
        <v>公斤</v>
      </c>
      <c r="AA91" s="8"/>
      <c r="AB91" s="310"/>
      <c r="AC91" s="7"/>
      <c r="AD91" s="7"/>
      <c r="AE91" s="7"/>
      <c r="AF91" s="7"/>
      <c r="AG91" s="7"/>
      <c r="AH91" s="7"/>
      <c r="AI91" s="7"/>
      <c r="AJ91" s="7"/>
      <c r="AK91" s="7"/>
    </row>
    <row r="92" spans="1:37" ht="15" customHeight="1" thickBot="1">
      <c r="A92" s="154">
        <v>45279</v>
      </c>
      <c r="B92" s="321"/>
      <c r="C92" s="321"/>
      <c r="D92" s="321"/>
      <c r="E92" s="321"/>
      <c r="F92" s="321"/>
      <c r="G92" s="321"/>
      <c r="H92" s="322"/>
      <c r="I92" s="115" t="s">
        <v>38</v>
      </c>
      <c r="J92" s="175">
        <v>2</v>
      </c>
      <c r="K92" s="32" t="str">
        <f t="shared" si="36"/>
        <v>公斤</v>
      </c>
      <c r="L92" s="213" t="s">
        <v>198</v>
      </c>
      <c r="M92" s="214">
        <v>1</v>
      </c>
      <c r="N92" s="32" t="str">
        <f t="shared" si="25"/>
        <v>公斤</v>
      </c>
      <c r="O92" s="184" t="s">
        <v>234</v>
      </c>
      <c r="P92" s="185">
        <v>2</v>
      </c>
      <c r="Q92" s="4" t="str">
        <f t="shared" si="40"/>
        <v>公斤</v>
      </c>
      <c r="R92" s="5" t="s">
        <v>28</v>
      </c>
      <c r="S92" s="5">
        <v>0.05</v>
      </c>
      <c r="T92" s="4" t="str">
        <f t="shared" si="41"/>
        <v>公斤</v>
      </c>
      <c r="U92" s="205" t="s">
        <v>277</v>
      </c>
      <c r="V92" s="295">
        <v>1</v>
      </c>
      <c r="W92" s="4" t="str">
        <f t="shared" si="42"/>
        <v>公斤</v>
      </c>
      <c r="X92" s="8"/>
      <c r="Y92" s="8"/>
      <c r="Z92" s="6" t="str">
        <f t="shared" si="21"/>
        <v/>
      </c>
      <c r="AA92" s="8"/>
      <c r="AB92" s="310"/>
      <c r="AC92" s="14"/>
      <c r="AD92" s="14"/>
      <c r="AE92" s="14"/>
      <c r="AF92" s="14"/>
      <c r="AG92" s="7"/>
      <c r="AH92" s="7"/>
      <c r="AI92" s="7"/>
      <c r="AJ92" s="7"/>
      <c r="AK92" s="7"/>
    </row>
    <row r="93" spans="1:37" ht="15" customHeight="1">
      <c r="A93" s="153"/>
      <c r="B93" s="321"/>
      <c r="C93" s="321"/>
      <c r="D93" s="321"/>
      <c r="E93" s="321"/>
      <c r="F93" s="321"/>
      <c r="G93" s="321"/>
      <c r="H93" s="322"/>
      <c r="I93" s="115"/>
      <c r="J93" s="107"/>
      <c r="K93" s="32" t="str">
        <f t="shared" si="36"/>
        <v/>
      </c>
      <c r="L93" s="215" t="s">
        <v>199</v>
      </c>
      <c r="M93" s="207">
        <v>1</v>
      </c>
      <c r="N93" s="32" t="str">
        <f t="shared" si="25"/>
        <v>公斤</v>
      </c>
      <c r="O93" s="185" t="s">
        <v>77</v>
      </c>
      <c r="P93" s="227">
        <v>4</v>
      </c>
      <c r="Q93" s="4" t="str">
        <f t="shared" si="40"/>
        <v>公斤</v>
      </c>
      <c r="R93" s="5"/>
      <c r="S93" s="5"/>
      <c r="T93" s="4" t="str">
        <f t="shared" si="41"/>
        <v/>
      </c>
      <c r="U93" s="107" t="s">
        <v>32</v>
      </c>
      <c r="V93" s="288">
        <v>0.05</v>
      </c>
      <c r="W93" s="4" t="str">
        <f t="shared" si="42"/>
        <v>公斤</v>
      </c>
      <c r="X93" s="8"/>
      <c r="Y93" s="8"/>
      <c r="Z93" s="6" t="str">
        <f t="shared" si="21"/>
        <v/>
      </c>
      <c r="AA93" s="8"/>
      <c r="AB93" s="310"/>
      <c r="AC93" s="81" t="str">
        <f t="shared" si="29"/>
        <v>R3</v>
      </c>
      <c r="AD93" s="81" t="str">
        <f t="shared" si="30"/>
        <v xml:space="preserve">麵條     </v>
      </c>
      <c r="AE93" s="81" t="str">
        <f t="shared" si="31"/>
        <v xml:space="preserve">三節翅     </v>
      </c>
      <c r="AF93" s="81" t="str">
        <f t="shared" si="32"/>
        <v xml:space="preserve">豬後腿肉 甘藍 洋蔥 胡蘿蔔 紅蔥頭 </v>
      </c>
      <c r="AG93" s="7"/>
      <c r="AH93" s="7"/>
      <c r="AI93" s="7"/>
      <c r="AJ93" s="7"/>
      <c r="AK93" s="7"/>
    </row>
    <row r="94" spans="1:37" ht="15" customHeight="1">
      <c r="A94" s="153"/>
      <c r="B94" s="321"/>
      <c r="C94" s="321"/>
      <c r="D94" s="321"/>
      <c r="E94" s="321"/>
      <c r="F94" s="321"/>
      <c r="G94" s="321"/>
      <c r="H94" s="322"/>
      <c r="I94" s="115"/>
      <c r="J94" s="107"/>
      <c r="K94" s="32" t="str">
        <f t="shared" si="36"/>
        <v/>
      </c>
      <c r="L94" s="208" t="s">
        <v>200</v>
      </c>
      <c r="M94" s="208">
        <v>0.05</v>
      </c>
      <c r="N94" s="32" t="str">
        <f t="shared" si="25"/>
        <v>公斤</v>
      </c>
      <c r="O94" s="107" t="s">
        <v>235</v>
      </c>
      <c r="P94" s="107">
        <v>1</v>
      </c>
      <c r="Q94" s="4" t="str">
        <f t="shared" si="40"/>
        <v>公斤</v>
      </c>
      <c r="R94" s="5"/>
      <c r="S94" s="5"/>
      <c r="T94" s="4" t="str">
        <f t="shared" si="41"/>
        <v/>
      </c>
      <c r="U94" s="107"/>
      <c r="V94" s="288"/>
      <c r="W94" s="4" t="str">
        <f t="shared" si="42"/>
        <v/>
      </c>
      <c r="X94" s="8"/>
      <c r="Y94" s="8"/>
      <c r="Z94" s="6" t="str">
        <f t="shared" si="21"/>
        <v/>
      </c>
      <c r="AA94" s="8"/>
      <c r="AB94" s="310"/>
      <c r="AC94" s="7"/>
      <c r="AD94" s="7"/>
      <c r="AE94" s="7"/>
      <c r="AF94" s="7"/>
      <c r="AG94" s="7"/>
      <c r="AH94" s="7"/>
      <c r="AI94" s="7"/>
      <c r="AJ94" s="7"/>
      <c r="AK94" s="7"/>
    </row>
    <row r="95" spans="1:37" ht="15" customHeight="1">
      <c r="A95" s="153"/>
      <c r="B95" s="321"/>
      <c r="C95" s="321"/>
      <c r="D95" s="321"/>
      <c r="E95" s="321"/>
      <c r="F95" s="321"/>
      <c r="G95" s="321"/>
      <c r="H95" s="322"/>
      <c r="I95" s="115"/>
      <c r="J95" s="107"/>
      <c r="K95" s="32" t="str">
        <f t="shared" si="36"/>
        <v/>
      </c>
      <c r="L95" s="208" t="s">
        <v>201</v>
      </c>
      <c r="M95" s="208">
        <v>0.15</v>
      </c>
      <c r="N95" s="32" t="str">
        <f t="shared" si="25"/>
        <v>公斤</v>
      </c>
      <c r="O95" s="107" t="s">
        <v>28</v>
      </c>
      <c r="P95" s="107">
        <v>0.05</v>
      </c>
      <c r="Q95" s="4" t="str">
        <f t="shared" si="40"/>
        <v>公斤</v>
      </c>
      <c r="R95" s="5"/>
      <c r="S95" s="5"/>
      <c r="T95" s="4" t="str">
        <f t="shared" si="41"/>
        <v/>
      </c>
      <c r="U95" s="107"/>
      <c r="V95" s="288"/>
      <c r="W95" s="4" t="str">
        <f t="shared" si="42"/>
        <v/>
      </c>
      <c r="X95" s="8"/>
      <c r="Y95" s="8"/>
      <c r="Z95" s="6" t="str">
        <f t="shared" si="21"/>
        <v/>
      </c>
      <c r="AA95" s="8"/>
      <c r="AB95" s="310"/>
      <c r="AC95" s="7"/>
      <c r="AD95" s="7"/>
      <c r="AE95" s="7"/>
      <c r="AF95" s="7"/>
      <c r="AG95" s="7"/>
      <c r="AH95" s="7"/>
      <c r="AI95" s="7"/>
      <c r="AJ95" s="7"/>
      <c r="AK95" s="7"/>
    </row>
    <row r="96" spans="1:37" ht="15" customHeight="1" thickBot="1">
      <c r="A96" s="156"/>
      <c r="B96" s="323"/>
      <c r="C96" s="323"/>
      <c r="D96" s="323"/>
      <c r="E96" s="323"/>
      <c r="F96" s="323"/>
      <c r="G96" s="323"/>
      <c r="H96" s="324"/>
      <c r="I96" s="116"/>
      <c r="J96" s="109"/>
      <c r="K96" s="40" t="str">
        <f t="shared" si="36"/>
        <v/>
      </c>
      <c r="L96" s="109"/>
      <c r="M96" s="109"/>
      <c r="N96" s="40" t="str">
        <f t="shared" si="25"/>
        <v/>
      </c>
      <c r="O96" s="109" t="s">
        <v>236</v>
      </c>
      <c r="P96" s="109"/>
      <c r="Q96" s="11" t="str">
        <f t="shared" si="40"/>
        <v/>
      </c>
      <c r="R96" s="12"/>
      <c r="S96" s="12"/>
      <c r="T96" s="11" t="str">
        <f t="shared" si="41"/>
        <v/>
      </c>
      <c r="U96" s="109"/>
      <c r="V96" s="297"/>
      <c r="W96" s="11" t="str">
        <f t="shared" si="42"/>
        <v/>
      </c>
      <c r="X96" s="10"/>
      <c r="Y96" s="10"/>
      <c r="Z96" s="13" t="str">
        <f t="shared" si="21"/>
        <v/>
      </c>
      <c r="AA96" s="10"/>
      <c r="AB96" s="414"/>
      <c r="AC96" s="7"/>
      <c r="AD96" s="7"/>
      <c r="AE96" s="7"/>
      <c r="AF96" s="7"/>
      <c r="AG96" s="14"/>
      <c r="AH96" s="14"/>
      <c r="AI96" s="14"/>
      <c r="AJ96" s="14"/>
      <c r="AK96" s="14"/>
    </row>
    <row r="97" spans="1:37" ht="15" customHeight="1">
      <c r="A97" s="152" t="s">
        <v>153</v>
      </c>
      <c r="B97" s="321">
        <v>5</v>
      </c>
      <c r="C97" s="321">
        <v>2.1</v>
      </c>
      <c r="D97" s="321">
        <v>2</v>
      </c>
      <c r="E97" s="321">
        <v>3</v>
      </c>
      <c r="F97" s="321">
        <v>0</v>
      </c>
      <c r="G97" s="321">
        <v>0</v>
      </c>
      <c r="H97" s="322">
        <v>693</v>
      </c>
      <c r="I97" s="520" t="s">
        <v>132</v>
      </c>
      <c r="J97" s="519"/>
      <c r="K97" s="49" t="str">
        <f t="shared" si="36"/>
        <v/>
      </c>
      <c r="L97" s="515" t="s">
        <v>202</v>
      </c>
      <c r="M97" s="537"/>
      <c r="N97" s="49" t="str">
        <f t="shared" si="25"/>
        <v/>
      </c>
      <c r="O97" s="515" t="s">
        <v>133</v>
      </c>
      <c r="P97" s="519"/>
      <c r="Q97" s="16"/>
      <c r="R97" s="29" t="s">
        <v>21</v>
      </c>
      <c r="S97" s="29"/>
      <c r="T97" s="16"/>
      <c r="U97" s="515" t="s">
        <v>295</v>
      </c>
      <c r="V97" s="545"/>
      <c r="W97" s="16"/>
      <c r="X97" s="420" t="s">
        <v>375</v>
      </c>
      <c r="Y97" s="411"/>
      <c r="Z97" s="412" t="str">
        <f t="shared" si="21"/>
        <v/>
      </c>
      <c r="AA97" s="28"/>
      <c r="AB97" s="415"/>
      <c r="AC97" s="7"/>
      <c r="AD97" s="7"/>
      <c r="AE97" s="7"/>
      <c r="AF97" s="7"/>
      <c r="AG97" s="81" t="str">
        <f t="shared" si="33"/>
        <v xml:space="preserve">蔬菜 大蒜    </v>
      </c>
      <c r="AH97" s="81" t="str">
        <f t="shared" si="34"/>
        <v>雞蛋 脆筍 時蔬 肉羹 乾木耳 沙茶醬</v>
      </c>
      <c r="AI97" s="81" t="str">
        <f t="shared" si="35"/>
        <v xml:space="preserve">點心     </v>
      </c>
      <c r="AJ97" s="81" t="str">
        <f>AA98&amp;" "&amp;AA99&amp;" "&amp;AA100&amp;" "&amp;AA101&amp;" "&amp;AA102&amp;" "&amp;AA103</f>
        <v xml:space="preserve">     </v>
      </c>
      <c r="AK97" s="81" t="str">
        <f>AB98&amp;" "&amp;AB99&amp;" "&amp;AB100&amp;" "&amp;AB101&amp;" "&amp;AB102&amp;" "&amp;AB103</f>
        <v xml:space="preserve">     </v>
      </c>
    </row>
    <row r="98" spans="1:37" ht="15" customHeight="1">
      <c r="A98" s="153"/>
      <c r="B98" s="321"/>
      <c r="C98" s="321"/>
      <c r="D98" s="321"/>
      <c r="E98" s="321"/>
      <c r="F98" s="321"/>
      <c r="G98" s="321"/>
      <c r="H98" s="322"/>
      <c r="I98" s="115" t="s">
        <v>68</v>
      </c>
      <c r="J98" s="107">
        <v>15</v>
      </c>
      <c r="K98" s="31" t="str">
        <f t="shared" si="36"/>
        <v>公斤</v>
      </c>
      <c r="L98" s="107" t="s">
        <v>44</v>
      </c>
      <c r="M98" s="107">
        <v>9</v>
      </c>
      <c r="N98" s="31" t="str">
        <f t="shared" si="25"/>
        <v>公斤</v>
      </c>
      <c r="O98" s="107" t="s">
        <v>29</v>
      </c>
      <c r="P98" s="107">
        <v>1</v>
      </c>
      <c r="Q98" s="4" t="str">
        <f t="shared" ref="Q98:Q103" si="43">IF(P98,"公斤","")</f>
        <v>公斤</v>
      </c>
      <c r="R98" s="9" t="s">
        <v>17</v>
      </c>
      <c r="S98" s="9">
        <v>7</v>
      </c>
      <c r="T98" s="4" t="str">
        <f t="shared" ref="T98:T103" si="44">IF(S98,"公斤","")</f>
        <v>公斤</v>
      </c>
      <c r="U98" s="107" t="s">
        <v>36</v>
      </c>
      <c r="V98" s="288">
        <v>0.3</v>
      </c>
      <c r="W98" s="4" t="str">
        <f t="shared" ref="W98:W103" si="45">IF(V98,"公斤","")</f>
        <v>公斤</v>
      </c>
      <c r="X98" s="28" t="s">
        <v>375</v>
      </c>
      <c r="Y98" s="8">
        <v>5</v>
      </c>
      <c r="Z98" s="6" t="str">
        <f t="shared" ref="Z98:Z152" si="46">IF(Y98,"公斤","")</f>
        <v>公斤</v>
      </c>
      <c r="AA98" s="8"/>
      <c r="AB98" s="310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" customHeight="1" thickBot="1">
      <c r="A99" s="154">
        <v>45280</v>
      </c>
      <c r="B99" s="321"/>
      <c r="C99" s="321"/>
      <c r="D99" s="321"/>
      <c r="E99" s="321"/>
      <c r="F99" s="321"/>
      <c r="G99" s="321"/>
      <c r="H99" s="322"/>
      <c r="I99" s="115"/>
      <c r="J99" s="107"/>
      <c r="K99" s="32" t="str">
        <f t="shared" si="36"/>
        <v/>
      </c>
      <c r="L99" s="107"/>
      <c r="M99" s="107"/>
      <c r="N99" s="32" t="str">
        <f t="shared" si="25"/>
        <v/>
      </c>
      <c r="O99" s="107" t="s">
        <v>39</v>
      </c>
      <c r="P99" s="107">
        <v>3</v>
      </c>
      <c r="Q99" s="4" t="str">
        <f t="shared" si="43"/>
        <v>公斤</v>
      </c>
      <c r="R99" s="5" t="s">
        <v>28</v>
      </c>
      <c r="S99" s="5">
        <v>0.05</v>
      </c>
      <c r="T99" s="4" t="str">
        <f t="shared" si="44"/>
        <v>公斤</v>
      </c>
      <c r="U99" s="107" t="s">
        <v>47</v>
      </c>
      <c r="V99" s="288">
        <v>1</v>
      </c>
      <c r="W99" s="4" t="str">
        <f t="shared" si="45"/>
        <v>公斤</v>
      </c>
      <c r="X99" s="8"/>
      <c r="Y99" s="8"/>
      <c r="Z99" s="6" t="str">
        <f t="shared" si="46"/>
        <v/>
      </c>
      <c r="AA99" s="8"/>
      <c r="AB99" s="310"/>
      <c r="AC99" s="14"/>
      <c r="AD99" s="14"/>
      <c r="AE99" s="14"/>
      <c r="AF99" s="14"/>
      <c r="AG99" s="7"/>
      <c r="AH99" s="7"/>
      <c r="AI99" s="7"/>
      <c r="AJ99" s="7"/>
      <c r="AK99" s="7"/>
    </row>
    <row r="100" spans="1:37" ht="15" customHeight="1">
      <c r="A100" s="153"/>
      <c r="B100" s="321"/>
      <c r="C100" s="321"/>
      <c r="D100" s="321"/>
      <c r="E100" s="321"/>
      <c r="F100" s="321"/>
      <c r="G100" s="321"/>
      <c r="H100" s="322"/>
      <c r="I100" s="115"/>
      <c r="J100" s="107"/>
      <c r="K100" s="32" t="str">
        <f t="shared" si="36"/>
        <v/>
      </c>
      <c r="L100" s="107"/>
      <c r="M100" s="107"/>
      <c r="N100" s="32" t="str">
        <f t="shared" si="25"/>
        <v/>
      </c>
      <c r="O100" s="107" t="s">
        <v>216</v>
      </c>
      <c r="P100" s="107">
        <v>1.5</v>
      </c>
      <c r="Q100" s="4" t="str">
        <f t="shared" si="43"/>
        <v>公斤</v>
      </c>
      <c r="R100" s="5"/>
      <c r="S100" s="5"/>
      <c r="T100" s="4" t="str">
        <f t="shared" si="44"/>
        <v/>
      </c>
      <c r="U100" s="107" t="s">
        <v>21</v>
      </c>
      <c r="V100" s="288">
        <v>2</v>
      </c>
      <c r="W100" s="4" t="str">
        <f t="shared" si="45"/>
        <v>公斤</v>
      </c>
      <c r="X100" s="8"/>
      <c r="Y100" s="8"/>
      <c r="Z100" s="6" t="str">
        <f t="shared" si="46"/>
        <v/>
      </c>
      <c r="AA100" s="8"/>
      <c r="AB100" s="310"/>
      <c r="AC100" s="81" t="str">
        <f t="shared" si="29"/>
        <v>R4</v>
      </c>
      <c r="AD100" s="81" t="str">
        <f t="shared" si="30"/>
        <v xml:space="preserve">米 糙米    </v>
      </c>
      <c r="AE100" s="81" t="str">
        <f t="shared" si="31"/>
        <v xml:space="preserve">肉雞 馬鈴薯 洋蔥 胡蘿蔔 咖哩粉 </v>
      </c>
      <c r="AF100" s="81" t="str">
        <f t="shared" si="32"/>
        <v xml:space="preserve">甘藍 切片火腿(豬肉) 大蒜   </v>
      </c>
      <c r="AG100" s="7"/>
      <c r="AH100" s="7"/>
      <c r="AI100" s="7"/>
      <c r="AJ100" s="7"/>
      <c r="AK100" s="7"/>
    </row>
    <row r="101" spans="1:37" ht="15" customHeight="1">
      <c r="A101" s="153"/>
      <c r="B101" s="321"/>
      <c r="C101" s="321"/>
      <c r="D101" s="321"/>
      <c r="E101" s="321"/>
      <c r="F101" s="321"/>
      <c r="G101" s="321"/>
      <c r="H101" s="322"/>
      <c r="I101" s="115"/>
      <c r="J101" s="107"/>
      <c r="K101" s="32" t="str">
        <f t="shared" si="36"/>
        <v/>
      </c>
      <c r="L101" s="107"/>
      <c r="M101" s="107"/>
      <c r="N101" s="32" t="str">
        <f t="shared" si="25"/>
        <v/>
      </c>
      <c r="O101" s="107" t="s">
        <v>26</v>
      </c>
      <c r="P101" s="107">
        <v>0.5</v>
      </c>
      <c r="Q101" s="4" t="str">
        <f t="shared" si="43"/>
        <v>公斤</v>
      </c>
      <c r="R101" s="5"/>
      <c r="S101" s="5"/>
      <c r="T101" s="4" t="str">
        <f t="shared" si="44"/>
        <v/>
      </c>
      <c r="U101" s="185" t="s">
        <v>135</v>
      </c>
      <c r="V101" s="284">
        <v>1.3</v>
      </c>
      <c r="W101" s="4" t="str">
        <f t="shared" si="45"/>
        <v>公斤</v>
      </c>
      <c r="X101" s="8"/>
      <c r="Y101" s="8"/>
      <c r="Z101" s="6" t="str">
        <f t="shared" si="46"/>
        <v/>
      </c>
      <c r="AA101" s="8"/>
      <c r="AB101" s="310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>
      <c r="A102" s="153"/>
      <c r="B102" s="321"/>
      <c r="C102" s="321"/>
      <c r="D102" s="321"/>
      <c r="E102" s="321"/>
      <c r="F102" s="321"/>
      <c r="G102" s="321"/>
      <c r="H102" s="322"/>
      <c r="I102" s="115"/>
      <c r="J102" s="107"/>
      <c r="K102" s="32" t="str">
        <f t="shared" si="36"/>
        <v/>
      </c>
      <c r="L102" s="107"/>
      <c r="M102" s="107"/>
      <c r="N102" s="32" t="str">
        <f t="shared" si="25"/>
        <v/>
      </c>
      <c r="O102" s="107" t="s">
        <v>237</v>
      </c>
      <c r="P102" s="107">
        <v>0.05</v>
      </c>
      <c r="Q102" s="4" t="str">
        <f t="shared" si="43"/>
        <v>公斤</v>
      </c>
      <c r="R102" s="5"/>
      <c r="S102" s="5"/>
      <c r="T102" s="4" t="str">
        <f t="shared" si="44"/>
        <v/>
      </c>
      <c r="U102" s="107" t="s">
        <v>41</v>
      </c>
      <c r="V102" s="288">
        <v>0.01</v>
      </c>
      <c r="W102" s="4" t="str">
        <f t="shared" si="45"/>
        <v>公斤</v>
      </c>
      <c r="X102" s="8"/>
      <c r="Y102" s="8"/>
      <c r="Z102" s="6" t="str">
        <f t="shared" si="46"/>
        <v/>
      </c>
      <c r="AA102" s="8"/>
      <c r="AB102" s="310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ht="15" customHeight="1" thickBot="1">
      <c r="A103" s="156"/>
      <c r="B103" s="323"/>
      <c r="C103" s="323"/>
      <c r="D103" s="323"/>
      <c r="E103" s="323"/>
      <c r="F103" s="323"/>
      <c r="G103" s="323"/>
      <c r="H103" s="324"/>
      <c r="I103" s="116"/>
      <c r="J103" s="109"/>
      <c r="K103" s="40" t="str">
        <f t="shared" si="36"/>
        <v/>
      </c>
      <c r="L103" s="109"/>
      <c r="M103" s="109"/>
      <c r="N103" s="40" t="str">
        <f t="shared" si="25"/>
        <v/>
      </c>
      <c r="O103" s="109"/>
      <c r="P103" s="109"/>
      <c r="Q103" s="11" t="str">
        <f t="shared" si="43"/>
        <v/>
      </c>
      <c r="R103" s="12"/>
      <c r="S103" s="12"/>
      <c r="T103" s="11" t="str">
        <f t="shared" si="44"/>
        <v/>
      </c>
      <c r="U103" s="109" t="s">
        <v>236</v>
      </c>
      <c r="V103" s="297"/>
      <c r="W103" s="11" t="str">
        <f t="shared" si="45"/>
        <v/>
      </c>
      <c r="X103" s="10"/>
      <c r="Y103" s="10"/>
      <c r="Z103" s="13" t="str">
        <f t="shared" si="46"/>
        <v/>
      </c>
      <c r="AA103" s="10"/>
      <c r="AB103" s="414"/>
      <c r="AC103" s="7"/>
      <c r="AD103" s="7"/>
      <c r="AE103" s="7"/>
      <c r="AF103" s="7"/>
      <c r="AG103" s="14"/>
      <c r="AH103" s="14"/>
      <c r="AI103" s="14"/>
      <c r="AJ103" s="14"/>
      <c r="AK103" s="14"/>
    </row>
    <row r="104" spans="1:37" ht="15" customHeight="1">
      <c r="A104" s="152" t="s">
        <v>154</v>
      </c>
      <c r="B104" s="321">
        <v>5.9</v>
      </c>
      <c r="C104" s="321">
        <v>1.6</v>
      </c>
      <c r="D104" s="321">
        <v>1.7</v>
      </c>
      <c r="E104" s="321">
        <v>3</v>
      </c>
      <c r="F104" s="321">
        <v>0</v>
      </c>
      <c r="G104" s="321">
        <v>0</v>
      </c>
      <c r="H104" s="322">
        <v>711</v>
      </c>
      <c r="I104" s="515" t="s">
        <v>33</v>
      </c>
      <c r="J104" s="519"/>
      <c r="K104" s="49" t="str">
        <f t="shared" si="36"/>
        <v/>
      </c>
      <c r="L104" s="515" t="s">
        <v>78</v>
      </c>
      <c r="M104" s="537"/>
      <c r="N104" s="49" t="str">
        <f t="shared" si="25"/>
        <v/>
      </c>
      <c r="O104" s="550" t="s">
        <v>238</v>
      </c>
      <c r="P104" s="519"/>
      <c r="Q104" s="16"/>
      <c r="R104" s="29" t="s">
        <v>21</v>
      </c>
      <c r="S104" s="29"/>
      <c r="T104" s="16"/>
      <c r="U104" s="515" t="s">
        <v>296</v>
      </c>
      <c r="V104" s="545"/>
      <c r="W104" s="16"/>
      <c r="X104" s="420" t="s">
        <v>375</v>
      </c>
      <c r="Y104" s="411"/>
      <c r="Z104" s="412" t="str">
        <f t="shared" si="46"/>
        <v/>
      </c>
      <c r="AA104" s="28"/>
      <c r="AB104" s="415"/>
      <c r="AC104" s="7"/>
      <c r="AD104" s="7"/>
      <c r="AE104" s="7"/>
      <c r="AF104" s="7"/>
      <c r="AG104" s="81" t="str">
        <f t="shared" si="33"/>
        <v xml:space="preserve">蔬菜 大蒜    </v>
      </c>
      <c r="AH104" s="81" t="str">
        <f t="shared" si="34"/>
        <v xml:space="preserve">紅白湯圓 紅豆 紅砂糖   </v>
      </c>
      <c r="AI104" s="81" t="str">
        <f t="shared" si="35"/>
        <v xml:space="preserve">點心     </v>
      </c>
      <c r="AJ104" s="81" t="str">
        <f>AA105&amp;" "&amp;AA106&amp;" "&amp;AA107&amp;" "&amp;AA108&amp;" "&amp;AA109&amp;" "&amp;AA110</f>
        <v xml:space="preserve">     </v>
      </c>
      <c r="AK104" s="81" t="str">
        <f>AB105&amp;" "&amp;AB106&amp;" "&amp;AB107&amp;" "&amp;AB108&amp;" "&amp;AB109&amp;" "&amp;AB110</f>
        <v xml:space="preserve">     </v>
      </c>
    </row>
    <row r="105" spans="1:37" ht="15" customHeight="1">
      <c r="A105" s="153"/>
      <c r="B105" s="321"/>
      <c r="C105" s="321"/>
      <c r="D105" s="321"/>
      <c r="E105" s="321"/>
      <c r="F105" s="321"/>
      <c r="G105" s="321"/>
      <c r="H105" s="322"/>
      <c r="I105" s="115" t="s">
        <v>22</v>
      </c>
      <c r="J105" s="107">
        <v>8</v>
      </c>
      <c r="K105" s="31" t="str">
        <f t="shared" si="36"/>
        <v>公斤</v>
      </c>
      <c r="L105" s="185" t="s">
        <v>70</v>
      </c>
      <c r="M105" s="185">
        <v>10</v>
      </c>
      <c r="N105" s="31" t="str">
        <f t="shared" si="25"/>
        <v>公斤</v>
      </c>
      <c r="O105" s="107" t="s">
        <v>39</v>
      </c>
      <c r="P105" s="110">
        <v>7</v>
      </c>
      <c r="Q105" s="4" t="str">
        <f t="shared" ref="Q105:Q110" si="47">IF(P105,"公斤","")</f>
        <v>公斤</v>
      </c>
      <c r="R105" s="9" t="s">
        <v>17</v>
      </c>
      <c r="S105" s="9">
        <v>7</v>
      </c>
      <c r="T105" s="4" t="str">
        <f t="shared" ref="T105:T110" si="48">IF(S105,"公斤","")</f>
        <v>公斤</v>
      </c>
      <c r="U105" s="107" t="s">
        <v>297</v>
      </c>
      <c r="V105" s="288">
        <v>1.2</v>
      </c>
      <c r="W105" s="4" t="str">
        <f t="shared" ref="W105:W110" si="49">IF(V105,"公斤","")</f>
        <v>公斤</v>
      </c>
      <c r="X105" s="28" t="s">
        <v>375</v>
      </c>
      <c r="Y105" s="8">
        <v>5</v>
      </c>
      <c r="Z105" s="6" t="str">
        <f t="shared" si="46"/>
        <v>公斤</v>
      </c>
      <c r="AA105" s="8"/>
      <c r="AB105" s="310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 thickBot="1">
      <c r="A106" s="154">
        <v>45281</v>
      </c>
      <c r="B106" s="321"/>
      <c r="C106" s="321"/>
      <c r="D106" s="321"/>
      <c r="E106" s="321"/>
      <c r="F106" s="321"/>
      <c r="G106" s="321"/>
      <c r="H106" s="322"/>
      <c r="I106" s="115" t="s">
        <v>38</v>
      </c>
      <c r="J106" s="107">
        <v>2</v>
      </c>
      <c r="K106" s="32" t="str">
        <f t="shared" si="36"/>
        <v>公斤</v>
      </c>
      <c r="L106" s="107" t="s">
        <v>60</v>
      </c>
      <c r="M106" s="107">
        <v>2</v>
      </c>
      <c r="N106" s="32" t="str">
        <f t="shared" si="25"/>
        <v>公斤</v>
      </c>
      <c r="O106" s="185" t="s">
        <v>239</v>
      </c>
      <c r="P106" s="185">
        <v>1</v>
      </c>
      <c r="Q106" s="4" t="str">
        <f t="shared" si="47"/>
        <v>公斤</v>
      </c>
      <c r="R106" s="5" t="s">
        <v>28</v>
      </c>
      <c r="S106" s="5">
        <v>0.05</v>
      </c>
      <c r="T106" s="4" t="str">
        <f t="shared" si="48"/>
        <v>公斤</v>
      </c>
      <c r="U106" s="107" t="s">
        <v>93</v>
      </c>
      <c r="V106" s="288">
        <v>1</v>
      </c>
      <c r="W106" s="4" t="str">
        <f t="shared" si="49"/>
        <v>公斤</v>
      </c>
      <c r="X106" s="8"/>
      <c r="Y106" s="8"/>
      <c r="Z106" s="6" t="str">
        <f t="shared" si="46"/>
        <v/>
      </c>
      <c r="AA106" s="8"/>
      <c r="AB106" s="310"/>
      <c r="AC106" s="14"/>
      <c r="AD106" s="14"/>
      <c r="AE106" s="14"/>
      <c r="AF106" s="14"/>
      <c r="AG106" s="7"/>
      <c r="AH106" s="7"/>
      <c r="AI106" s="7"/>
      <c r="AJ106" s="7"/>
      <c r="AK106" s="7"/>
    </row>
    <row r="107" spans="1:37" ht="15" customHeight="1">
      <c r="A107" s="153"/>
      <c r="B107" s="321"/>
      <c r="C107" s="321"/>
      <c r="D107" s="321"/>
      <c r="E107" s="321"/>
      <c r="F107" s="321"/>
      <c r="G107" s="321"/>
      <c r="H107" s="322"/>
      <c r="I107" s="115"/>
      <c r="J107" s="107"/>
      <c r="K107" s="32" t="str">
        <f t="shared" si="36"/>
        <v/>
      </c>
      <c r="L107" s="107" t="s">
        <v>30</v>
      </c>
      <c r="M107" s="107">
        <v>3</v>
      </c>
      <c r="N107" s="32" t="str">
        <f t="shared" si="25"/>
        <v>公斤</v>
      </c>
      <c r="O107" s="165" t="s">
        <v>28</v>
      </c>
      <c r="P107" s="165">
        <v>0.05</v>
      </c>
      <c r="Q107" s="4" t="str">
        <f t="shared" si="47"/>
        <v>公斤</v>
      </c>
      <c r="R107" s="5"/>
      <c r="S107" s="5"/>
      <c r="T107" s="4" t="str">
        <f t="shared" si="48"/>
        <v/>
      </c>
      <c r="U107" s="107" t="s">
        <v>120</v>
      </c>
      <c r="V107" s="288">
        <v>1</v>
      </c>
      <c r="W107" s="4" t="str">
        <f t="shared" si="49"/>
        <v>公斤</v>
      </c>
      <c r="X107" s="8"/>
      <c r="Y107" s="8"/>
      <c r="Z107" s="6" t="str">
        <f t="shared" si="46"/>
        <v/>
      </c>
      <c r="AA107" s="8"/>
      <c r="AB107" s="310"/>
      <c r="AC107" s="81" t="str">
        <f t="shared" si="29"/>
        <v>R5</v>
      </c>
      <c r="AD107" s="81" t="str">
        <f t="shared" si="30"/>
        <v xml:space="preserve">米 燕麥 糙米   </v>
      </c>
      <c r="AE107" s="81" t="str">
        <f t="shared" si="31"/>
        <v xml:space="preserve">豬後腿肉 甜椒 洋蔥 大蒜 味噌 </v>
      </c>
      <c r="AF107" s="81" t="str">
        <f t="shared" si="32"/>
        <v xml:space="preserve">冷凍花椰菜 豬後腿肉 大蒜   </v>
      </c>
      <c r="AG107" s="7"/>
      <c r="AH107" s="7"/>
      <c r="AI107" s="7"/>
      <c r="AJ107" s="7"/>
      <c r="AK107" s="7"/>
    </row>
    <row r="108" spans="1:37" ht="15" customHeight="1">
      <c r="A108" s="153"/>
      <c r="B108" s="321"/>
      <c r="C108" s="321"/>
      <c r="D108" s="321"/>
      <c r="E108" s="321"/>
      <c r="F108" s="321"/>
      <c r="G108" s="321"/>
      <c r="H108" s="322"/>
      <c r="I108" s="115"/>
      <c r="J108" s="107"/>
      <c r="K108" s="32" t="str">
        <f t="shared" si="36"/>
        <v/>
      </c>
      <c r="L108" s="107" t="s">
        <v>26</v>
      </c>
      <c r="M108" s="107">
        <v>2</v>
      </c>
      <c r="N108" s="32" t="str">
        <f t="shared" si="25"/>
        <v>公斤</v>
      </c>
      <c r="O108" s="107"/>
      <c r="P108" s="107"/>
      <c r="Q108" s="4" t="str">
        <f t="shared" si="47"/>
        <v/>
      </c>
      <c r="R108" s="5"/>
      <c r="S108" s="5"/>
      <c r="T108" s="4" t="str">
        <f t="shared" si="48"/>
        <v/>
      </c>
      <c r="U108" s="107"/>
      <c r="V108" s="288"/>
      <c r="W108" s="4" t="str">
        <f t="shared" si="49"/>
        <v/>
      </c>
      <c r="X108" s="8"/>
      <c r="Y108" s="8"/>
      <c r="Z108" s="6" t="str">
        <f t="shared" si="46"/>
        <v/>
      </c>
      <c r="AA108" s="8"/>
      <c r="AB108" s="310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>
      <c r="A109" s="153"/>
      <c r="B109" s="321"/>
      <c r="C109" s="321"/>
      <c r="D109" s="321"/>
      <c r="E109" s="321"/>
      <c r="F109" s="321"/>
      <c r="G109" s="321"/>
      <c r="H109" s="322"/>
      <c r="I109" s="115"/>
      <c r="J109" s="107"/>
      <c r="K109" s="32" t="str">
        <f t="shared" si="36"/>
        <v/>
      </c>
      <c r="L109" s="107" t="s">
        <v>69</v>
      </c>
      <c r="M109" s="107"/>
      <c r="N109" s="32" t="str">
        <f t="shared" si="25"/>
        <v/>
      </c>
      <c r="O109" s="107"/>
      <c r="P109" s="107"/>
      <c r="Q109" s="4" t="str">
        <f t="shared" si="47"/>
        <v/>
      </c>
      <c r="R109" s="5"/>
      <c r="S109" s="5"/>
      <c r="T109" s="4" t="str">
        <f t="shared" si="48"/>
        <v/>
      </c>
      <c r="U109" s="107"/>
      <c r="V109" s="288"/>
      <c r="W109" s="4" t="str">
        <f t="shared" si="49"/>
        <v/>
      </c>
      <c r="X109" s="8"/>
      <c r="Y109" s="8"/>
      <c r="Z109" s="6" t="str">
        <f t="shared" si="46"/>
        <v/>
      </c>
      <c r="AA109" s="8"/>
      <c r="AB109" s="310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" customHeight="1" thickBot="1">
      <c r="A110" s="156"/>
      <c r="B110" s="323"/>
      <c r="C110" s="323"/>
      <c r="D110" s="323"/>
      <c r="E110" s="323"/>
      <c r="F110" s="323"/>
      <c r="G110" s="323"/>
      <c r="H110" s="324"/>
      <c r="I110" s="116"/>
      <c r="J110" s="109"/>
      <c r="K110" s="40" t="str">
        <f t="shared" si="36"/>
        <v/>
      </c>
      <c r="L110" s="109"/>
      <c r="M110" s="109"/>
      <c r="N110" s="40" t="str">
        <f t="shared" si="25"/>
        <v/>
      </c>
      <c r="O110" s="117"/>
      <c r="P110" s="117"/>
      <c r="Q110" s="11" t="str">
        <f t="shared" si="47"/>
        <v/>
      </c>
      <c r="R110" s="12"/>
      <c r="S110" s="12"/>
      <c r="T110" s="11" t="str">
        <f t="shared" si="48"/>
        <v/>
      </c>
      <c r="U110" s="109"/>
      <c r="V110" s="297"/>
      <c r="W110" s="11" t="str">
        <f t="shared" si="49"/>
        <v/>
      </c>
      <c r="X110" s="10"/>
      <c r="Y110" s="10"/>
      <c r="Z110" s="13" t="str">
        <f t="shared" si="46"/>
        <v/>
      </c>
      <c r="AA110" s="10"/>
      <c r="AB110" s="414"/>
      <c r="AC110" s="7"/>
      <c r="AD110" s="7"/>
      <c r="AE110" s="7"/>
      <c r="AF110" s="7"/>
      <c r="AG110" s="14"/>
      <c r="AH110" s="14"/>
      <c r="AI110" s="14"/>
      <c r="AJ110" s="14"/>
      <c r="AK110" s="14"/>
    </row>
    <row r="111" spans="1:37" ht="15" customHeight="1">
      <c r="A111" s="158" t="s">
        <v>155</v>
      </c>
      <c r="B111" s="321">
        <v>5.2</v>
      </c>
      <c r="C111" s="321">
        <v>1.7</v>
      </c>
      <c r="D111" s="321">
        <v>1.9</v>
      </c>
      <c r="E111" s="321">
        <v>3</v>
      </c>
      <c r="F111" s="321">
        <v>0</v>
      </c>
      <c r="G111" s="321">
        <v>0</v>
      </c>
      <c r="H111" s="322">
        <v>674</v>
      </c>
      <c r="I111" s="552" t="s">
        <v>94</v>
      </c>
      <c r="J111" s="551"/>
      <c r="K111" s="49" t="str">
        <f t="shared" si="36"/>
        <v/>
      </c>
      <c r="L111" s="552" t="s">
        <v>203</v>
      </c>
      <c r="M111" s="553"/>
      <c r="N111" s="49" t="str">
        <f t="shared" si="25"/>
        <v/>
      </c>
      <c r="O111" s="546" t="s">
        <v>240</v>
      </c>
      <c r="P111" s="547"/>
      <c r="Q111" s="16"/>
      <c r="R111" s="29" t="s">
        <v>21</v>
      </c>
      <c r="S111" s="29"/>
      <c r="T111" s="16"/>
      <c r="U111" s="552" t="s">
        <v>298</v>
      </c>
      <c r="V111" s="603"/>
      <c r="W111" s="16"/>
      <c r="X111" s="420" t="s">
        <v>375</v>
      </c>
      <c r="Y111" s="411"/>
      <c r="Z111" s="438" t="str">
        <f t="shared" si="46"/>
        <v/>
      </c>
      <c r="AA111" s="440" t="s">
        <v>138</v>
      </c>
      <c r="AB111" s="423"/>
      <c r="AC111" s="7"/>
      <c r="AD111" s="7"/>
      <c r="AE111" s="7"/>
      <c r="AF111" s="7"/>
      <c r="AG111" s="81" t="str">
        <f t="shared" si="33"/>
        <v xml:space="preserve">蔬菜 大蒜    </v>
      </c>
      <c r="AH111" s="81" t="str">
        <f t="shared" si="34"/>
        <v xml:space="preserve">肉雞 白蘿蔔 薑 麻油  </v>
      </c>
      <c r="AI111" s="81" t="str">
        <f t="shared" si="35"/>
        <v xml:space="preserve">點心     </v>
      </c>
      <c r="AJ111" s="81" t="str">
        <f>AA112&amp;" "&amp;AA113&amp;" "&amp;AA114&amp;" "&amp;AA115&amp;" "&amp;AA116&amp;" "&amp;AA117</f>
        <v xml:space="preserve">有機豆奶     </v>
      </c>
      <c r="AK111" s="81" t="str">
        <f>AB112&amp;" "&amp;AB113&amp;" "&amp;AB114&amp;" "&amp;AB115&amp;" "&amp;AB116&amp;" "&amp;AB117</f>
        <v xml:space="preserve">     </v>
      </c>
    </row>
    <row r="112" spans="1:37" ht="15" customHeight="1">
      <c r="A112" s="153"/>
      <c r="B112" s="321"/>
      <c r="C112" s="321"/>
      <c r="D112" s="321"/>
      <c r="E112" s="321"/>
      <c r="F112" s="321"/>
      <c r="G112" s="321"/>
      <c r="H112" s="322"/>
      <c r="I112" s="181" t="s">
        <v>22</v>
      </c>
      <c r="J112" s="181">
        <v>8</v>
      </c>
      <c r="K112" s="31" t="str">
        <f t="shared" si="36"/>
        <v>公斤</v>
      </c>
      <c r="L112" s="203" t="s">
        <v>29</v>
      </c>
      <c r="M112" s="203">
        <v>6.5</v>
      </c>
      <c r="N112" s="31" t="str">
        <f t="shared" si="25"/>
        <v>公斤</v>
      </c>
      <c r="O112" s="205" t="s">
        <v>52</v>
      </c>
      <c r="P112" s="245">
        <v>5</v>
      </c>
      <c r="Q112" s="4" t="str">
        <f t="shared" ref="Q112:Q117" si="50">IF(P112,"公斤","")</f>
        <v>公斤</v>
      </c>
      <c r="R112" s="9" t="s">
        <v>17</v>
      </c>
      <c r="S112" s="9">
        <v>7</v>
      </c>
      <c r="T112" s="4" t="str">
        <f t="shared" ref="T112:T117" si="51">IF(S112,"公斤","")</f>
        <v>公斤</v>
      </c>
      <c r="U112" s="203" t="s">
        <v>299</v>
      </c>
      <c r="V112" s="303">
        <v>2</v>
      </c>
      <c r="W112" s="4" t="str">
        <f t="shared" ref="W112:W117" si="52">IF(V112,"公斤","")</f>
        <v>公斤</v>
      </c>
      <c r="X112" s="28" t="s">
        <v>375</v>
      </c>
      <c r="Y112" s="8">
        <v>5</v>
      </c>
      <c r="Z112" s="439" t="str">
        <f t="shared" si="46"/>
        <v>公斤</v>
      </c>
      <c r="AA112" s="441" t="s">
        <v>138</v>
      </c>
      <c r="AB112" s="424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 thickBot="1">
      <c r="A113" s="153"/>
      <c r="B113" s="321"/>
      <c r="C113" s="321"/>
      <c r="D113" s="321"/>
      <c r="E113" s="321"/>
      <c r="F113" s="321"/>
      <c r="G113" s="321"/>
      <c r="H113" s="322"/>
      <c r="I113" s="181" t="s">
        <v>96</v>
      </c>
      <c r="J113" s="181">
        <v>0.4</v>
      </c>
      <c r="K113" s="32" t="str">
        <f t="shared" si="36"/>
        <v>公斤</v>
      </c>
      <c r="L113" s="181" t="s">
        <v>204</v>
      </c>
      <c r="M113" s="181">
        <v>1.5</v>
      </c>
      <c r="N113" s="32" t="str">
        <f t="shared" si="25"/>
        <v>公斤</v>
      </c>
      <c r="O113" s="203" t="s">
        <v>29</v>
      </c>
      <c r="P113" s="205">
        <v>0.6</v>
      </c>
      <c r="Q113" s="4" t="str">
        <f t="shared" si="50"/>
        <v>公斤</v>
      </c>
      <c r="R113" s="5" t="s">
        <v>28</v>
      </c>
      <c r="S113" s="5">
        <v>0.05</v>
      </c>
      <c r="T113" s="4" t="str">
        <f t="shared" si="51"/>
        <v>公斤</v>
      </c>
      <c r="U113" s="181" t="s">
        <v>300</v>
      </c>
      <c r="V113" s="313">
        <v>3</v>
      </c>
      <c r="W113" s="4" t="str">
        <f t="shared" si="52"/>
        <v>公斤</v>
      </c>
      <c r="X113" s="8"/>
      <c r="Y113" s="8"/>
      <c r="Z113" s="439" t="str">
        <f t="shared" si="46"/>
        <v/>
      </c>
      <c r="AA113" s="442"/>
      <c r="AB113" s="310"/>
      <c r="AC113" s="14"/>
      <c r="AD113" s="14"/>
      <c r="AE113" s="14"/>
      <c r="AF113" s="14"/>
      <c r="AG113" s="7"/>
      <c r="AH113" s="7"/>
      <c r="AI113" s="7"/>
      <c r="AJ113" s="7"/>
      <c r="AK113" s="7"/>
    </row>
    <row r="114" spans="1:37" ht="15" customHeight="1">
      <c r="A114" s="154">
        <v>45282</v>
      </c>
      <c r="B114" s="321"/>
      <c r="C114" s="321"/>
      <c r="D114" s="321"/>
      <c r="E114" s="321"/>
      <c r="F114" s="321"/>
      <c r="G114" s="321"/>
      <c r="H114" s="322"/>
      <c r="I114" s="165" t="s">
        <v>38</v>
      </c>
      <c r="J114" s="165">
        <v>2</v>
      </c>
      <c r="K114" s="32" t="str">
        <f t="shared" si="36"/>
        <v>公斤</v>
      </c>
      <c r="L114" s="181" t="s">
        <v>30</v>
      </c>
      <c r="M114" s="181">
        <v>2</v>
      </c>
      <c r="N114" s="32" t="str">
        <f t="shared" si="25"/>
        <v>公斤</v>
      </c>
      <c r="O114" s="205" t="s">
        <v>28</v>
      </c>
      <c r="P114" s="205">
        <v>0.05</v>
      </c>
      <c r="Q114" s="4" t="str">
        <f t="shared" si="50"/>
        <v>公斤</v>
      </c>
      <c r="R114" s="5"/>
      <c r="S114" s="5"/>
      <c r="T114" s="4" t="str">
        <f t="shared" si="51"/>
        <v/>
      </c>
      <c r="U114" s="181" t="s">
        <v>32</v>
      </c>
      <c r="V114" s="313">
        <v>0.05</v>
      </c>
      <c r="W114" s="4" t="str">
        <f t="shared" si="52"/>
        <v>公斤</v>
      </c>
      <c r="X114" s="8"/>
      <c r="Y114" s="8"/>
      <c r="Z114" s="439" t="str">
        <f t="shared" si="46"/>
        <v/>
      </c>
      <c r="AA114" s="442"/>
      <c r="AB114" s="310"/>
      <c r="AC114" s="81" t="str">
        <f t="shared" si="29"/>
        <v>S1</v>
      </c>
      <c r="AD114" s="81" t="str">
        <f t="shared" si="30"/>
        <v xml:space="preserve">米     </v>
      </c>
      <c r="AE114" s="81" t="str">
        <f t="shared" si="31"/>
        <v xml:space="preserve">豬後腿肉 時蔬 胡蘿蔔 大蒜  </v>
      </c>
      <c r="AF114" s="81" t="str">
        <f t="shared" si="32"/>
        <v>豬絞肉 豆干 韮菜 甜椒 大蒜 蝦皮</v>
      </c>
      <c r="AG114" s="7"/>
      <c r="AH114" s="7"/>
      <c r="AI114" s="7"/>
      <c r="AJ114" s="7"/>
      <c r="AK114" s="7"/>
    </row>
    <row r="115" spans="1:37" ht="15" customHeight="1">
      <c r="A115" s="153"/>
      <c r="B115" s="321"/>
      <c r="C115" s="321"/>
      <c r="D115" s="321"/>
      <c r="E115" s="321"/>
      <c r="F115" s="321"/>
      <c r="G115" s="321"/>
      <c r="H115" s="322"/>
      <c r="I115" s="181"/>
      <c r="J115" s="181"/>
      <c r="K115" s="32" t="str">
        <f t="shared" si="36"/>
        <v/>
      </c>
      <c r="L115" s="181" t="s">
        <v>28</v>
      </c>
      <c r="M115" s="181">
        <v>0.05</v>
      </c>
      <c r="N115" s="32" t="str">
        <f t="shared" si="25"/>
        <v>公斤</v>
      </c>
      <c r="O115" s="205"/>
      <c r="P115" s="205"/>
      <c r="Q115" s="4" t="str">
        <f t="shared" si="50"/>
        <v/>
      </c>
      <c r="R115" s="5"/>
      <c r="S115" s="5"/>
      <c r="T115" s="4" t="str">
        <f t="shared" si="51"/>
        <v/>
      </c>
      <c r="U115" s="181" t="s">
        <v>83</v>
      </c>
      <c r="V115" s="313"/>
      <c r="W115" s="4" t="str">
        <f t="shared" si="52"/>
        <v/>
      </c>
      <c r="X115" s="8"/>
      <c r="Y115" s="8"/>
      <c r="Z115" s="6" t="str">
        <f t="shared" si="46"/>
        <v/>
      </c>
      <c r="AA115" s="8"/>
      <c r="AB115" s="310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>
      <c r="A116" s="572" t="s">
        <v>156</v>
      </c>
      <c r="B116" s="321"/>
      <c r="C116" s="321"/>
      <c r="D116" s="321"/>
      <c r="E116" s="321"/>
      <c r="F116" s="321"/>
      <c r="G116" s="321"/>
      <c r="H116" s="322"/>
      <c r="I116" s="181"/>
      <c r="J116" s="181"/>
      <c r="K116" s="32" t="str">
        <f t="shared" si="36"/>
        <v/>
      </c>
      <c r="L116" s="181" t="s">
        <v>48</v>
      </c>
      <c r="M116" s="181">
        <v>0.6</v>
      </c>
      <c r="N116" s="32" t="str">
        <f t="shared" si="25"/>
        <v>公斤</v>
      </c>
      <c r="O116" s="184"/>
      <c r="P116" s="185"/>
      <c r="Q116" s="4" t="str">
        <f t="shared" si="50"/>
        <v/>
      </c>
      <c r="R116" s="5"/>
      <c r="S116" s="5"/>
      <c r="T116" s="4" t="str">
        <f t="shared" si="51"/>
        <v/>
      </c>
      <c r="U116" s="181"/>
      <c r="V116" s="313"/>
      <c r="W116" s="4" t="str">
        <f t="shared" si="52"/>
        <v/>
      </c>
      <c r="X116" s="8"/>
      <c r="Y116" s="8"/>
      <c r="Z116" s="6" t="str">
        <f t="shared" si="46"/>
        <v/>
      </c>
      <c r="AA116" s="8"/>
      <c r="AB116" s="310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" customHeight="1" thickBot="1">
      <c r="A117" s="573"/>
      <c r="B117" s="323"/>
      <c r="C117" s="323"/>
      <c r="D117" s="323"/>
      <c r="E117" s="323"/>
      <c r="F117" s="323"/>
      <c r="G117" s="323"/>
      <c r="H117" s="324"/>
      <c r="I117" s="167"/>
      <c r="J117" s="167"/>
      <c r="K117" s="40" t="str">
        <f t="shared" si="36"/>
        <v/>
      </c>
      <c r="L117" s="167"/>
      <c r="M117" s="167"/>
      <c r="N117" s="40" t="str">
        <f t="shared" si="25"/>
        <v/>
      </c>
      <c r="O117" s="246"/>
      <c r="P117" s="246"/>
      <c r="Q117" s="11" t="str">
        <f t="shared" si="50"/>
        <v/>
      </c>
      <c r="R117" s="12"/>
      <c r="S117" s="12"/>
      <c r="T117" s="11" t="str">
        <f t="shared" si="51"/>
        <v/>
      </c>
      <c r="U117" s="167"/>
      <c r="V117" s="291"/>
      <c r="W117" s="11" t="str">
        <f t="shared" si="52"/>
        <v/>
      </c>
      <c r="X117" s="10"/>
      <c r="Y117" s="10"/>
      <c r="Z117" s="13" t="str">
        <f t="shared" si="46"/>
        <v/>
      </c>
      <c r="AA117" s="10"/>
      <c r="AB117" s="414"/>
      <c r="AC117" s="7"/>
      <c r="AD117" s="7"/>
      <c r="AE117" s="7"/>
      <c r="AF117" s="7"/>
      <c r="AG117" s="14"/>
      <c r="AH117" s="14"/>
      <c r="AI117" s="14"/>
      <c r="AJ117" s="14"/>
      <c r="AK117" s="14"/>
    </row>
    <row r="118" spans="1:37" ht="15" customHeight="1">
      <c r="A118" s="152" t="s">
        <v>157</v>
      </c>
      <c r="B118" s="321">
        <v>5.2</v>
      </c>
      <c r="C118" s="321">
        <v>3.2</v>
      </c>
      <c r="D118" s="321">
        <v>1.4</v>
      </c>
      <c r="E118" s="321">
        <v>3</v>
      </c>
      <c r="F118" s="321">
        <v>0</v>
      </c>
      <c r="G118" s="321">
        <v>0</v>
      </c>
      <c r="H118" s="322">
        <v>760</v>
      </c>
      <c r="I118" s="554" t="s">
        <v>19</v>
      </c>
      <c r="J118" s="551"/>
      <c r="K118" s="49" t="str">
        <f t="shared" si="36"/>
        <v/>
      </c>
      <c r="L118" s="243" t="s">
        <v>205</v>
      </c>
      <c r="M118" s="243"/>
      <c r="N118" s="49" t="str">
        <f t="shared" si="25"/>
        <v/>
      </c>
      <c r="O118" s="527" t="s">
        <v>241</v>
      </c>
      <c r="P118" s="551"/>
      <c r="Q118" s="16"/>
      <c r="R118" s="29" t="s">
        <v>21</v>
      </c>
      <c r="S118" s="29"/>
      <c r="T118" s="16"/>
      <c r="U118" s="527" t="s">
        <v>301</v>
      </c>
      <c r="V118" s="603"/>
      <c r="W118" s="16"/>
      <c r="X118" s="420" t="s">
        <v>375</v>
      </c>
      <c r="Y118" s="411"/>
      <c r="Z118" s="412" t="str">
        <f t="shared" si="46"/>
        <v/>
      </c>
      <c r="AA118" s="28"/>
      <c r="AB118" s="415"/>
      <c r="AC118" s="7"/>
      <c r="AD118" s="7"/>
      <c r="AE118" s="7"/>
      <c r="AF118" s="7"/>
      <c r="AG118" s="81" t="str">
        <f t="shared" si="33"/>
        <v xml:space="preserve">蔬菜 大蒜    </v>
      </c>
      <c r="AH118" s="81" t="str">
        <f t="shared" si="34"/>
        <v xml:space="preserve">時蔬 肉雞 薑   </v>
      </c>
      <c r="AI118" s="81" t="str">
        <f t="shared" si="35"/>
        <v xml:space="preserve">點心     </v>
      </c>
      <c r="AJ118" s="81" t="str">
        <f>AA119&amp;" "&amp;AA120&amp;" "&amp;AA121&amp;" "&amp;AA122&amp;" "&amp;AA123&amp;" "&amp;AA124</f>
        <v xml:space="preserve">     </v>
      </c>
      <c r="AK118" s="81" t="str">
        <f>AB119&amp;" "&amp;AB120&amp;" "&amp;AB121&amp;" "&amp;AB122&amp;" "&amp;AB123&amp;" "&amp;AB124</f>
        <v xml:space="preserve">     </v>
      </c>
    </row>
    <row r="119" spans="1:37" ht="15" customHeight="1">
      <c r="A119" s="153"/>
      <c r="B119" s="321"/>
      <c r="C119" s="321"/>
      <c r="D119" s="321"/>
      <c r="E119" s="321"/>
      <c r="F119" s="321"/>
      <c r="G119" s="321"/>
      <c r="H119" s="322"/>
      <c r="I119" s="164" t="s">
        <v>22</v>
      </c>
      <c r="J119" s="165">
        <v>10</v>
      </c>
      <c r="K119" s="31" t="str">
        <f t="shared" si="36"/>
        <v>公斤</v>
      </c>
      <c r="L119" s="198" t="s">
        <v>29</v>
      </c>
      <c r="M119" s="198">
        <v>6.5</v>
      </c>
      <c r="N119" s="31" t="str">
        <f t="shared" si="25"/>
        <v>公斤</v>
      </c>
      <c r="O119" s="181" t="s">
        <v>23</v>
      </c>
      <c r="P119" s="181">
        <v>1.5</v>
      </c>
      <c r="Q119" s="4" t="str">
        <f t="shared" ref="Q119:Q124" si="53">IF(P119,"公斤","")</f>
        <v>公斤</v>
      </c>
      <c r="R119" s="9" t="s">
        <v>17</v>
      </c>
      <c r="S119" s="9">
        <v>7</v>
      </c>
      <c r="T119" s="4" t="str">
        <f t="shared" ref="T119:T124" si="54">IF(S119,"公斤","")</f>
        <v>公斤</v>
      </c>
      <c r="U119" s="165" t="s">
        <v>206</v>
      </c>
      <c r="V119" s="293">
        <v>3</v>
      </c>
      <c r="W119" s="4" t="str">
        <f t="shared" ref="W119:W124" si="55">IF(V119,"公斤","")</f>
        <v>公斤</v>
      </c>
      <c r="X119" s="28" t="s">
        <v>375</v>
      </c>
      <c r="Y119" s="8">
        <v>5</v>
      </c>
      <c r="Z119" s="6" t="str">
        <f t="shared" si="46"/>
        <v>公斤</v>
      </c>
      <c r="AA119" s="8"/>
      <c r="AB119" s="310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 thickBot="1">
      <c r="A120" s="154">
        <v>45285</v>
      </c>
      <c r="B120" s="321"/>
      <c r="C120" s="321"/>
      <c r="D120" s="321"/>
      <c r="E120" s="321"/>
      <c r="F120" s="321"/>
      <c r="G120" s="321"/>
      <c r="H120" s="322"/>
      <c r="I120" s="164"/>
      <c r="J120" s="165"/>
      <c r="K120" s="32" t="str">
        <f t="shared" si="36"/>
        <v/>
      </c>
      <c r="L120" s="198" t="s">
        <v>206</v>
      </c>
      <c r="M120" s="198">
        <v>5</v>
      </c>
      <c r="N120" s="32" t="str">
        <f t="shared" si="25"/>
        <v>公斤</v>
      </c>
      <c r="O120" s="165" t="s">
        <v>65</v>
      </c>
      <c r="P120" s="165">
        <v>3</v>
      </c>
      <c r="Q120" s="4" t="str">
        <f t="shared" si="53"/>
        <v>公斤</v>
      </c>
      <c r="R120" s="5" t="s">
        <v>28</v>
      </c>
      <c r="S120" s="5">
        <v>0.05</v>
      </c>
      <c r="T120" s="4" t="str">
        <f t="shared" si="54"/>
        <v>公斤</v>
      </c>
      <c r="U120" s="203" t="s">
        <v>299</v>
      </c>
      <c r="V120" s="303">
        <v>2</v>
      </c>
      <c r="W120" s="4" t="str">
        <f t="shared" si="55"/>
        <v>公斤</v>
      </c>
      <c r="X120" s="8"/>
      <c r="Y120" s="8"/>
      <c r="Z120" s="6" t="str">
        <f t="shared" si="46"/>
        <v/>
      </c>
      <c r="AA120" s="8"/>
      <c r="AB120" s="310"/>
      <c r="AC120" s="14"/>
      <c r="AD120" s="14"/>
      <c r="AE120" s="14"/>
      <c r="AF120" s="14"/>
      <c r="AG120" s="7"/>
      <c r="AH120" s="7"/>
      <c r="AI120" s="7"/>
      <c r="AJ120" s="7"/>
      <c r="AK120" s="7"/>
    </row>
    <row r="121" spans="1:37" ht="15" customHeight="1">
      <c r="A121" s="154"/>
      <c r="B121" s="321"/>
      <c r="C121" s="321"/>
      <c r="D121" s="321"/>
      <c r="E121" s="321"/>
      <c r="F121" s="321"/>
      <c r="G121" s="321"/>
      <c r="H121" s="322"/>
      <c r="I121" s="164"/>
      <c r="J121" s="165"/>
      <c r="K121" s="32" t="str">
        <f t="shared" si="36"/>
        <v/>
      </c>
      <c r="L121" s="165" t="s">
        <v>26</v>
      </c>
      <c r="M121" s="165">
        <v>1</v>
      </c>
      <c r="N121" s="32" t="str">
        <f t="shared" si="25"/>
        <v>公斤</v>
      </c>
      <c r="O121" s="165" t="s">
        <v>242</v>
      </c>
      <c r="P121" s="165">
        <v>1.5</v>
      </c>
      <c r="Q121" s="4" t="str">
        <f t="shared" si="53"/>
        <v>公斤</v>
      </c>
      <c r="R121" s="5"/>
      <c r="S121" s="5"/>
      <c r="T121" s="4" t="str">
        <f t="shared" si="54"/>
        <v/>
      </c>
      <c r="U121" s="165" t="s">
        <v>32</v>
      </c>
      <c r="V121" s="293">
        <v>0.05</v>
      </c>
      <c r="W121" s="4" t="str">
        <f t="shared" si="55"/>
        <v>公斤</v>
      </c>
      <c r="X121" s="8"/>
      <c r="Y121" s="8"/>
      <c r="Z121" s="6" t="str">
        <f t="shared" si="46"/>
        <v/>
      </c>
      <c r="AA121" s="8"/>
      <c r="AB121" s="310"/>
      <c r="AC121" s="81" t="str">
        <f t="shared" si="29"/>
        <v>S2</v>
      </c>
      <c r="AD121" s="81" t="str">
        <f t="shared" si="30"/>
        <v xml:space="preserve">米 糙米    </v>
      </c>
      <c r="AE121" s="81" t="str">
        <f t="shared" si="31"/>
        <v xml:space="preserve">肉雞 洋蔥 胡蘿蔔 青蔥 紅蔥頭 </v>
      </c>
      <c r="AF121" s="81" t="str">
        <f t="shared" si="32"/>
        <v xml:space="preserve">海帶茸 豬後腿肉 九層塔 大蒜  </v>
      </c>
      <c r="AG121" s="7"/>
      <c r="AH121" s="7"/>
      <c r="AI121" s="7"/>
      <c r="AJ121" s="7"/>
      <c r="AK121" s="7"/>
    </row>
    <row r="122" spans="1:37" ht="15" customHeight="1">
      <c r="A122" s="154"/>
      <c r="B122" s="321"/>
      <c r="C122" s="321"/>
      <c r="D122" s="321"/>
      <c r="E122" s="321"/>
      <c r="F122" s="321"/>
      <c r="G122" s="321"/>
      <c r="H122" s="322"/>
      <c r="I122" s="164"/>
      <c r="J122" s="165"/>
      <c r="K122" s="32" t="str">
        <f t="shared" si="36"/>
        <v/>
      </c>
      <c r="L122" s="165" t="s">
        <v>28</v>
      </c>
      <c r="M122" s="165">
        <v>0.05</v>
      </c>
      <c r="N122" s="32" t="str">
        <f t="shared" si="25"/>
        <v>公斤</v>
      </c>
      <c r="O122" s="198" t="s">
        <v>243</v>
      </c>
      <c r="P122" s="198">
        <v>1</v>
      </c>
      <c r="Q122" s="4" t="str">
        <f t="shared" si="53"/>
        <v>公斤</v>
      </c>
      <c r="R122" s="5"/>
      <c r="S122" s="5"/>
      <c r="T122" s="4" t="str">
        <f t="shared" si="54"/>
        <v/>
      </c>
      <c r="U122" s="165"/>
      <c r="V122" s="293"/>
      <c r="W122" s="4" t="str">
        <f t="shared" si="55"/>
        <v/>
      </c>
      <c r="X122" s="8"/>
      <c r="Y122" s="8"/>
      <c r="Z122" s="6" t="str">
        <f t="shared" si="46"/>
        <v/>
      </c>
      <c r="AA122" s="8"/>
      <c r="AB122" s="310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>
      <c r="A123" s="154"/>
      <c r="B123" s="321"/>
      <c r="C123" s="321"/>
      <c r="D123" s="321"/>
      <c r="E123" s="321"/>
      <c r="F123" s="321"/>
      <c r="G123" s="321"/>
      <c r="H123" s="322"/>
      <c r="I123" s="164"/>
      <c r="J123" s="165"/>
      <c r="K123" s="32" t="str">
        <f t="shared" si="36"/>
        <v/>
      </c>
      <c r="L123" s="165"/>
      <c r="M123" s="165"/>
      <c r="N123" s="32" t="str">
        <f t="shared" si="25"/>
        <v/>
      </c>
      <c r="O123" s="181" t="s">
        <v>28</v>
      </c>
      <c r="P123" s="181">
        <v>0.05</v>
      </c>
      <c r="Q123" s="4" t="str">
        <f t="shared" si="53"/>
        <v>公斤</v>
      </c>
      <c r="R123" s="5"/>
      <c r="S123" s="5"/>
      <c r="T123" s="4" t="str">
        <f t="shared" si="54"/>
        <v/>
      </c>
      <c r="U123" s="165"/>
      <c r="V123" s="293"/>
      <c r="W123" s="4" t="str">
        <f t="shared" si="55"/>
        <v/>
      </c>
      <c r="X123" s="8"/>
      <c r="Y123" s="8"/>
      <c r="Z123" s="6" t="str">
        <f t="shared" si="46"/>
        <v/>
      </c>
      <c r="AA123" s="8"/>
      <c r="AB123" s="310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" customHeight="1" thickBot="1">
      <c r="A124" s="157"/>
      <c r="B124" s="323"/>
      <c r="C124" s="323"/>
      <c r="D124" s="323"/>
      <c r="E124" s="323"/>
      <c r="F124" s="323"/>
      <c r="G124" s="323"/>
      <c r="H124" s="324"/>
      <c r="I124" s="166"/>
      <c r="J124" s="167"/>
      <c r="K124" s="40" t="str">
        <f t="shared" si="36"/>
        <v/>
      </c>
      <c r="L124" s="167"/>
      <c r="M124" s="167"/>
      <c r="N124" s="40" t="str">
        <f t="shared" si="25"/>
        <v/>
      </c>
      <c r="O124" s="247" t="s">
        <v>244</v>
      </c>
      <c r="P124" s="247"/>
      <c r="Q124" s="11" t="str">
        <f t="shared" si="53"/>
        <v/>
      </c>
      <c r="R124" s="12"/>
      <c r="S124" s="12"/>
      <c r="T124" s="11" t="str">
        <f t="shared" si="54"/>
        <v/>
      </c>
      <c r="U124" s="167"/>
      <c r="V124" s="291"/>
      <c r="W124" s="11" t="str">
        <f t="shared" si="55"/>
        <v/>
      </c>
      <c r="X124" s="10"/>
      <c r="Y124" s="10"/>
      <c r="Z124" s="13" t="str">
        <f t="shared" si="46"/>
        <v/>
      </c>
      <c r="AA124" s="10"/>
      <c r="AB124" s="414"/>
      <c r="AC124" s="7"/>
      <c r="AD124" s="7"/>
      <c r="AE124" s="7"/>
      <c r="AF124" s="7"/>
      <c r="AG124" s="14"/>
      <c r="AH124" s="14"/>
      <c r="AI124" s="14"/>
      <c r="AJ124" s="14"/>
      <c r="AK124" s="14"/>
    </row>
    <row r="125" spans="1:37" ht="15" customHeight="1">
      <c r="A125" s="152" t="s">
        <v>158</v>
      </c>
      <c r="B125" s="321">
        <v>5</v>
      </c>
      <c r="C125" s="321">
        <v>3.1</v>
      </c>
      <c r="D125" s="321">
        <v>1.4</v>
      </c>
      <c r="E125" s="321">
        <v>3</v>
      </c>
      <c r="F125" s="321">
        <v>0</v>
      </c>
      <c r="G125" s="321">
        <v>0</v>
      </c>
      <c r="H125" s="322">
        <v>753</v>
      </c>
      <c r="I125" s="520" t="s">
        <v>33</v>
      </c>
      <c r="J125" s="519"/>
      <c r="K125" s="49" t="str">
        <f t="shared" si="36"/>
        <v/>
      </c>
      <c r="L125" s="530" t="s">
        <v>207</v>
      </c>
      <c r="M125" s="533"/>
      <c r="N125" s="49" t="str">
        <f t="shared" si="25"/>
        <v/>
      </c>
      <c r="O125" s="515" t="s">
        <v>245</v>
      </c>
      <c r="P125" s="519"/>
      <c r="Q125" s="16"/>
      <c r="R125" s="29" t="s">
        <v>21</v>
      </c>
      <c r="S125" s="29"/>
      <c r="T125" s="16"/>
      <c r="U125" s="515" t="s">
        <v>273</v>
      </c>
      <c r="V125" s="545"/>
      <c r="W125" s="16"/>
      <c r="X125" s="420" t="s">
        <v>375</v>
      </c>
      <c r="Y125" s="411"/>
      <c r="Z125" s="412" t="str">
        <f t="shared" si="46"/>
        <v/>
      </c>
      <c r="AA125" s="28"/>
      <c r="AB125" s="415"/>
      <c r="AC125" s="7"/>
      <c r="AD125" s="7"/>
      <c r="AE125" s="7"/>
      <c r="AF125" s="7"/>
      <c r="AG125" s="81" t="str">
        <f t="shared" si="33"/>
        <v xml:space="preserve">蔬菜 大蒜    </v>
      </c>
      <c r="AH125" s="81" t="str">
        <f t="shared" si="34"/>
        <v xml:space="preserve">紫菜 魚丸 薑   </v>
      </c>
      <c r="AI125" s="81" t="str">
        <f t="shared" si="35"/>
        <v xml:space="preserve">點心     </v>
      </c>
      <c r="AJ125" s="81" t="str">
        <f>AA126&amp;" "&amp;AA127&amp;" "&amp;AA128&amp;" "&amp;AA129&amp;" "&amp;AA130&amp;" "&amp;AA131</f>
        <v xml:space="preserve">     </v>
      </c>
      <c r="AK125" s="81" t="str">
        <f>AB126&amp;" "&amp;AB127&amp;" "&amp;AB128&amp;" "&amp;AB129&amp;" "&amp;AB130&amp;" "&amp;AB131</f>
        <v xml:space="preserve">     </v>
      </c>
    </row>
    <row r="126" spans="1:37" ht="15" customHeight="1">
      <c r="A126" s="154">
        <v>45286</v>
      </c>
      <c r="B126" s="321"/>
      <c r="C126" s="321"/>
      <c r="D126" s="321"/>
      <c r="E126" s="321"/>
      <c r="F126" s="321"/>
      <c r="G126" s="321"/>
      <c r="H126" s="322"/>
      <c r="I126" s="115" t="s">
        <v>22</v>
      </c>
      <c r="J126" s="107">
        <v>8</v>
      </c>
      <c r="K126" s="31" t="str">
        <f t="shared" si="36"/>
        <v>公斤</v>
      </c>
      <c r="L126" s="185" t="s">
        <v>70</v>
      </c>
      <c r="M126" s="185">
        <v>10</v>
      </c>
      <c r="N126" s="31" t="str">
        <f t="shared" si="25"/>
        <v>公斤</v>
      </c>
      <c r="O126" s="107" t="s">
        <v>246</v>
      </c>
      <c r="P126" s="107">
        <v>1</v>
      </c>
      <c r="Q126" s="4" t="str">
        <f t="shared" ref="Q126:Q131" si="56">IF(P126,"公斤","")</f>
        <v>公斤</v>
      </c>
      <c r="R126" s="9" t="s">
        <v>17</v>
      </c>
      <c r="S126" s="9">
        <v>7</v>
      </c>
      <c r="T126" s="4" t="str">
        <f t="shared" ref="T126:T131" si="57">IF(S126,"公斤","")</f>
        <v>公斤</v>
      </c>
      <c r="U126" s="107" t="s">
        <v>90</v>
      </c>
      <c r="V126" s="288">
        <v>0.05</v>
      </c>
      <c r="W126" s="4" t="str">
        <f t="shared" ref="W126:W131" si="58">IF(V126,"公斤","")</f>
        <v>公斤</v>
      </c>
      <c r="X126" s="28" t="s">
        <v>375</v>
      </c>
      <c r="Y126" s="8">
        <v>5</v>
      </c>
      <c r="Z126" s="6" t="str">
        <f t="shared" si="46"/>
        <v>公斤</v>
      </c>
      <c r="AA126" s="8"/>
      <c r="AB126" s="310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 thickBot="1">
      <c r="A127" s="153"/>
      <c r="B127" s="321"/>
      <c r="C127" s="321"/>
      <c r="D127" s="321"/>
      <c r="E127" s="321"/>
      <c r="F127" s="321"/>
      <c r="G127" s="321"/>
      <c r="H127" s="322"/>
      <c r="I127" s="115" t="s">
        <v>38</v>
      </c>
      <c r="J127" s="107">
        <v>2</v>
      </c>
      <c r="K127" s="32" t="str">
        <f t="shared" si="36"/>
        <v>公斤</v>
      </c>
      <c r="L127" s="185" t="s">
        <v>30</v>
      </c>
      <c r="M127" s="185">
        <v>4</v>
      </c>
      <c r="N127" s="32" t="str">
        <f t="shared" si="25"/>
        <v>公斤</v>
      </c>
      <c r="O127" s="107" t="s">
        <v>29</v>
      </c>
      <c r="P127" s="107">
        <v>1.5</v>
      </c>
      <c r="Q127" s="4" t="str">
        <f t="shared" si="56"/>
        <v>公斤</v>
      </c>
      <c r="R127" s="5" t="s">
        <v>28</v>
      </c>
      <c r="S127" s="5">
        <v>0.05</v>
      </c>
      <c r="T127" s="4" t="str">
        <f t="shared" si="57"/>
        <v>公斤</v>
      </c>
      <c r="U127" s="281" t="s">
        <v>274</v>
      </c>
      <c r="V127" s="314">
        <v>1</v>
      </c>
      <c r="W127" s="4" t="str">
        <f t="shared" si="58"/>
        <v>公斤</v>
      </c>
      <c r="X127" s="8"/>
      <c r="Y127" s="8"/>
      <c r="Z127" s="6" t="str">
        <f t="shared" si="46"/>
        <v/>
      </c>
      <c r="AA127" s="8"/>
      <c r="AB127" s="310"/>
      <c r="AC127" s="14"/>
      <c r="AD127" s="14"/>
      <c r="AE127" s="14"/>
      <c r="AF127" s="14"/>
      <c r="AG127" s="7"/>
      <c r="AH127" s="7"/>
      <c r="AI127" s="7"/>
      <c r="AJ127" s="7"/>
      <c r="AK127" s="7"/>
    </row>
    <row r="128" spans="1:37" ht="15" customHeight="1">
      <c r="A128" s="153"/>
      <c r="B128" s="321"/>
      <c r="C128" s="321"/>
      <c r="D128" s="321"/>
      <c r="E128" s="321"/>
      <c r="F128" s="321"/>
      <c r="G128" s="321"/>
      <c r="H128" s="322"/>
      <c r="I128" s="115"/>
      <c r="J128" s="107"/>
      <c r="K128" s="32" t="str">
        <f t="shared" si="36"/>
        <v/>
      </c>
      <c r="L128" s="185" t="s">
        <v>26</v>
      </c>
      <c r="M128" s="185">
        <v>1</v>
      </c>
      <c r="N128" s="32" t="str">
        <f t="shared" si="25"/>
        <v>公斤</v>
      </c>
      <c r="O128" s="107" t="s">
        <v>63</v>
      </c>
      <c r="P128" s="107">
        <v>0.05</v>
      </c>
      <c r="Q128" s="4" t="str">
        <f t="shared" si="56"/>
        <v>公斤</v>
      </c>
      <c r="R128" s="5"/>
      <c r="S128" s="5"/>
      <c r="T128" s="4" t="str">
        <f t="shared" si="57"/>
        <v/>
      </c>
      <c r="U128" s="107" t="s">
        <v>32</v>
      </c>
      <c r="V128" s="288">
        <v>0.05</v>
      </c>
      <c r="W128" s="4" t="str">
        <f t="shared" si="58"/>
        <v>公斤</v>
      </c>
      <c r="X128" s="8"/>
      <c r="Y128" s="8"/>
      <c r="Z128" s="6" t="str">
        <f t="shared" si="46"/>
        <v/>
      </c>
      <c r="AA128" s="8"/>
      <c r="AB128" s="310"/>
      <c r="AC128" s="81" t="str">
        <f t="shared" si="29"/>
        <v>S3</v>
      </c>
      <c r="AD128" s="81" t="str">
        <f t="shared" si="30"/>
        <v xml:space="preserve">漢堡     </v>
      </c>
      <c r="AE128" s="81" t="str">
        <f t="shared" si="31"/>
        <v xml:space="preserve">香酥肉排(雞)     </v>
      </c>
      <c r="AF128" s="81" t="str">
        <f t="shared" si="32"/>
        <v>通心麵(熟) 豬絞肉 冷凍玉米粒 馬鈴薯 大蒜 蕃茄糊</v>
      </c>
      <c r="AG128" s="7"/>
      <c r="AH128" s="7"/>
      <c r="AI128" s="7"/>
      <c r="AJ128" s="7"/>
      <c r="AK128" s="7"/>
    </row>
    <row r="129" spans="1:37" ht="15" customHeight="1">
      <c r="A129" s="153"/>
      <c r="B129" s="321"/>
      <c r="C129" s="321"/>
      <c r="D129" s="321"/>
      <c r="E129" s="321"/>
      <c r="F129" s="321"/>
      <c r="G129" s="321"/>
      <c r="H129" s="322"/>
      <c r="I129" s="115"/>
      <c r="J129" s="107"/>
      <c r="K129" s="32" t="str">
        <f t="shared" si="36"/>
        <v/>
      </c>
      <c r="L129" s="185" t="s">
        <v>208</v>
      </c>
      <c r="M129" s="185">
        <v>0.5</v>
      </c>
      <c r="N129" s="32" t="str">
        <f t="shared" si="25"/>
        <v>公斤</v>
      </c>
      <c r="O129" s="107" t="s">
        <v>28</v>
      </c>
      <c r="P129" s="107">
        <v>0.05</v>
      </c>
      <c r="Q129" s="4" t="str">
        <f t="shared" si="56"/>
        <v>公斤</v>
      </c>
      <c r="R129" s="5"/>
      <c r="S129" s="5"/>
      <c r="T129" s="4" t="str">
        <f t="shared" si="57"/>
        <v/>
      </c>
      <c r="U129" s="107"/>
      <c r="V129" s="288"/>
      <c r="W129" s="4" t="str">
        <f t="shared" si="58"/>
        <v/>
      </c>
      <c r="X129" s="8"/>
      <c r="Y129" s="8"/>
      <c r="Z129" s="6" t="str">
        <f t="shared" si="46"/>
        <v/>
      </c>
      <c r="AA129" s="8"/>
      <c r="AB129" s="310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7" ht="15" customHeight="1">
      <c r="A130" s="153"/>
      <c r="B130" s="321"/>
      <c r="C130" s="321"/>
      <c r="D130" s="321"/>
      <c r="E130" s="321"/>
      <c r="F130" s="321"/>
      <c r="G130" s="321"/>
      <c r="H130" s="322"/>
      <c r="I130" s="115"/>
      <c r="J130" s="107"/>
      <c r="K130" s="32" t="str">
        <f t="shared" si="36"/>
        <v/>
      </c>
      <c r="L130" s="185" t="s">
        <v>82</v>
      </c>
      <c r="M130" s="185">
        <v>0.05</v>
      </c>
      <c r="N130" s="32" t="str">
        <f t="shared" si="25"/>
        <v>公斤</v>
      </c>
      <c r="O130" s="107"/>
      <c r="P130" s="107"/>
      <c r="Q130" s="4" t="str">
        <f t="shared" si="56"/>
        <v/>
      </c>
      <c r="R130" s="5"/>
      <c r="S130" s="5"/>
      <c r="T130" s="4" t="str">
        <f t="shared" si="57"/>
        <v/>
      </c>
      <c r="U130" s="107"/>
      <c r="V130" s="288"/>
      <c r="W130" s="4" t="str">
        <f t="shared" si="58"/>
        <v/>
      </c>
      <c r="X130" s="8"/>
      <c r="Y130" s="8"/>
      <c r="Z130" s="6" t="str">
        <f t="shared" si="46"/>
        <v/>
      </c>
      <c r="AA130" s="8"/>
      <c r="AB130" s="310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7" ht="15" customHeight="1" thickBot="1">
      <c r="A131" s="156"/>
      <c r="B131" s="323"/>
      <c r="C131" s="323"/>
      <c r="D131" s="323"/>
      <c r="E131" s="323"/>
      <c r="F131" s="323"/>
      <c r="G131" s="323"/>
      <c r="H131" s="324"/>
      <c r="I131" s="116"/>
      <c r="J131" s="109"/>
      <c r="K131" s="40" t="str">
        <f t="shared" si="36"/>
        <v/>
      </c>
      <c r="L131" s="189"/>
      <c r="M131" s="189"/>
      <c r="N131" s="40" t="str">
        <f t="shared" si="25"/>
        <v/>
      </c>
      <c r="O131" s="109"/>
      <c r="P131" s="109"/>
      <c r="Q131" s="11" t="str">
        <f t="shared" si="56"/>
        <v/>
      </c>
      <c r="R131" s="12"/>
      <c r="S131" s="12"/>
      <c r="T131" s="11" t="str">
        <f t="shared" si="57"/>
        <v/>
      </c>
      <c r="U131" s="109"/>
      <c r="V131" s="297"/>
      <c r="W131" s="11" t="str">
        <f t="shared" si="58"/>
        <v/>
      </c>
      <c r="X131" s="10"/>
      <c r="Y131" s="10"/>
      <c r="Z131" s="13" t="str">
        <f t="shared" si="46"/>
        <v/>
      </c>
      <c r="AA131" s="10"/>
      <c r="AB131" s="414"/>
      <c r="AC131" s="7"/>
      <c r="AD131" s="7"/>
      <c r="AE131" s="7"/>
      <c r="AF131" s="7"/>
      <c r="AG131" s="14"/>
      <c r="AH131" s="14"/>
      <c r="AI131" s="14"/>
      <c r="AJ131" s="14"/>
      <c r="AK131" s="14"/>
    </row>
    <row r="132" spans="1:37" ht="15" customHeight="1">
      <c r="A132" s="152" t="s">
        <v>159</v>
      </c>
      <c r="B132" s="321">
        <v>4.5</v>
      </c>
      <c r="C132" s="321">
        <v>2</v>
      </c>
      <c r="D132" s="321">
        <v>1</v>
      </c>
      <c r="E132" s="321">
        <v>3</v>
      </c>
      <c r="F132" s="321">
        <v>0</v>
      </c>
      <c r="G132" s="321">
        <v>0</v>
      </c>
      <c r="H132" s="322">
        <v>623</v>
      </c>
      <c r="I132" s="558" t="s">
        <v>167</v>
      </c>
      <c r="J132" s="519"/>
      <c r="K132" s="49" t="str">
        <f t="shared" si="36"/>
        <v/>
      </c>
      <c r="L132" s="561" t="s">
        <v>209</v>
      </c>
      <c r="M132" s="562"/>
      <c r="N132" s="49" t="str">
        <f t="shared" si="25"/>
        <v/>
      </c>
      <c r="O132" s="558" t="s">
        <v>247</v>
      </c>
      <c r="P132" s="519"/>
      <c r="Q132" s="16"/>
      <c r="R132" s="29" t="s">
        <v>21</v>
      </c>
      <c r="S132" s="29"/>
      <c r="T132" s="16"/>
      <c r="U132" s="558" t="s">
        <v>302</v>
      </c>
      <c r="V132" s="545"/>
      <c r="W132" s="16"/>
      <c r="X132" s="420" t="s">
        <v>375</v>
      </c>
      <c r="Y132" s="411"/>
      <c r="Z132" s="412" t="str">
        <f t="shared" si="46"/>
        <v/>
      </c>
      <c r="AA132" s="28"/>
      <c r="AB132" s="415"/>
      <c r="AC132" s="7"/>
      <c r="AD132" s="7"/>
      <c r="AE132" s="7"/>
      <c r="AF132" s="7"/>
      <c r="AG132" s="81" t="str">
        <f t="shared" si="33"/>
        <v xml:space="preserve">蔬菜 大蒜    </v>
      </c>
      <c r="AH132" s="81" t="str">
        <f t="shared" si="34"/>
        <v xml:space="preserve">南瓜 芹菜 胡蘿蔔 玉米濃湯調理包  </v>
      </c>
      <c r="AI132" s="81" t="str">
        <f t="shared" si="35"/>
        <v xml:space="preserve">點心     </v>
      </c>
      <c r="AJ132" s="81" t="str">
        <f>AA133&amp;" "&amp;AA134&amp;" "&amp;AA135&amp;" "&amp;AA136&amp;" "&amp;AA137&amp;" "&amp;AA138</f>
        <v xml:space="preserve">     </v>
      </c>
      <c r="AK132" s="81" t="str">
        <f>AB133&amp;" "&amp;AB134&amp;" "&amp;AB135&amp;" "&amp;AB136&amp;" "&amp;AB137&amp;" "&amp;AB138</f>
        <v xml:space="preserve">     </v>
      </c>
    </row>
    <row r="133" spans="1:37" ht="15" customHeight="1">
      <c r="A133" s="153"/>
      <c r="B133" s="321"/>
      <c r="C133" s="321"/>
      <c r="D133" s="321"/>
      <c r="E133" s="321"/>
      <c r="F133" s="321"/>
      <c r="G133" s="321"/>
      <c r="H133" s="322"/>
      <c r="I133" s="182" t="s">
        <v>168</v>
      </c>
      <c r="J133" s="182">
        <v>6</v>
      </c>
      <c r="K133" s="31" t="str">
        <f t="shared" si="36"/>
        <v>公斤</v>
      </c>
      <c r="L133" s="198" t="s">
        <v>209</v>
      </c>
      <c r="M133" s="217">
        <v>7</v>
      </c>
      <c r="N133" s="31" t="str">
        <f t="shared" si="25"/>
        <v>公斤</v>
      </c>
      <c r="O133" s="111" t="s">
        <v>248</v>
      </c>
      <c r="P133" s="111">
        <v>5</v>
      </c>
      <c r="Q133" s="4" t="str">
        <f t="shared" ref="Q133:Q138" si="59">IF(P133,"公斤","")</f>
        <v>公斤</v>
      </c>
      <c r="R133" s="9" t="s">
        <v>17</v>
      </c>
      <c r="S133" s="9">
        <v>7</v>
      </c>
      <c r="T133" s="4" t="str">
        <f t="shared" ref="T133:T138" si="60">IF(S133,"公斤","")</f>
        <v>公斤</v>
      </c>
      <c r="U133" s="182" t="s">
        <v>25</v>
      </c>
      <c r="V133" s="296">
        <v>4</v>
      </c>
      <c r="W133" s="4" t="str">
        <f t="shared" ref="W133:W138" si="61">IF(V133,"公斤","")</f>
        <v>公斤</v>
      </c>
      <c r="X133" s="28" t="s">
        <v>375</v>
      </c>
      <c r="Y133" s="8">
        <v>5</v>
      </c>
      <c r="Z133" s="6" t="str">
        <f t="shared" si="46"/>
        <v>公斤</v>
      </c>
      <c r="AA133" s="8"/>
      <c r="AB133" s="310"/>
      <c r="AC133" s="7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 thickBot="1">
      <c r="A134" s="154">
        <v>45287</v>
      </c>
      <c r="B134" s="321"/>
      <c r="C134" s="321"/>
      <c r="D134" s="321"/>
      <c r="E134" s="321"/>
      <c r="F134" s="321"/>
      <c r="G134" s="321"/>
      <c r="H134" s="322"/>
      <c r="I134" s="182"/>
      <c r="J134" s="182"/>
      <c r="K134" s="32" t="str">
        <f t="shared" si="36"/>
        <v/>
      </c>
      <c r="L134" s="198"/>
      <c r="M134" s="198"/>
      <c r="N134" s="32" t="str">
        <f t="shared" si="25"/>
        <v/>
      </c>
      <c r="O134" s="111" t="s">
        <v>23</v>
      </c>
      <c r="P134" s="111">
        <v>1</v>
      </c>
      <c r="Q134" s="4" t="str">
        <f t="shared" si="59"/>
        <v>公斤</v>
      </c>
      <c r="R134" s="5" t="s">
        <v>28</v>
      </c>
      <c r="S134" s="5">
        <v>0.05</v>
      </c>
      <c r="T134" s="4" t="str">
        <f t="shared" si="60"/>
        <v>公斤</v>
      </c>
      <c r="U134" s="182" t="s">
        <v>87</v>
      </c>
      <c r="V134" s="296">
        <v>0.1</v>
      </c>
      <c r="W134" s="4" t="str">
        <f t="shared" si="61"/>
        <v>公斤</v>
      </c>
      <c r="X134" s="8"/>
      <c r="Y134" s="8"/>
      <c r="Z134" s="6" t="str">
        <f t="shared" si="46"/>
        <v/>
      </c>
      <c r="AA134" s="8"/>
      <c r="AB134" s="310"/>
      <c r="AC134" s="14"/>
      <c r="AD134" s="14"/>
      <c r="AE134" s="14"/>
      <c r="AF134" s="14"/>
      <c r="AG134" s="7"/>
      <c r="AH134" s="7"/>
      <c r="AI134" s="7"/>
      <c r="AJ134" s="7"/>
      <c r="AK134" s="7"/>
    </row>
    <row r="135" spans="1:37" ht="15" customHeight="1">
      <c r="A135" s="153"/>
      <c r="B135" s="321"/>
      <c r="C135" s="321"/>
      <c r="D135" s="321"/>
      <c r="E135" s="321"/>
      <c r="F135" s="321"/>
      <c r="G135" s="321"/>
      <c r="H135" s="322"/>
      <c r="I135" s="182"/>
      <c r="J135" s="182"/>
      <c r="K135" s="32" t="str">
        <f t="shared" si="36"/>
        <v/>
      </c>
      <c r="L135" s="198"/>
      <c r="M135" s="198"/>
      <c r="N135" s="32" t="str">
        <f t="shared" si="25"/>
        <v/>
      </c>
      <c r="O135" s="182" t="s">
        <v>58</v>
      </c>
      <c r="P135" s="182">
        <v>2</v>
      </c>
      <c r="Q135" s="4" t="str">
        <f t="shared" si="59"/>
        <v>公斤</v>
      </c>
      <c r="R135" s="5"/>
      <c r="S135" s="5"/>
      <c r="T135" s="4" t="str">
        <f t="shared" si="60"/>
        <v/>
      </c>
      <c r="U135" s="268" t="s">
        <v>26</v>
      </c>
      <c r="V135" s="315">
        <v>1</v>
      </c>
      <c r="W135" s="4" t="str">
        <f t="shared" si="61"/>
        <v>公斤</v>
      </c>
      <c r="X135" s="8"/>
      <c r="Y135" s="8"/>
      <c r="Z135" s="6" t="str">
        <f t="shared" si="46"/>
        <v/>
      </c>
      <c r="AA135" s="8"/>
      <c r="AB135" s="310"/>
      <c r="AC135" s="81" t="str">
        <f t="shared" si="29"/>
        <v>S4</v>
      </c>
      <c r="AD135" s="81" t="str">
        <f t="shared" si="30"/>
        <v xml:space="preserve">米 糙米    </v>
      </c>
      <c r="AE135" s="81" t="str">
        <f t="shared" si="31"/>
        <v xml:space="preserve">肉雞 洋蔥 杏鮑菇 九層塔 大蒜 </v>
      </c>
      <c r="AF135" s="81" t="str">
        <f t="shared" si="32"/>
        <v xml:space="preserve">雞蛋 時瓜 大蒜   </v>
      </c>
      <c r="AG135" s="7"/>
      <c r="AH135" s="7"/>
      <c r="AI135" s="7"/>
      <c r="AJ135" s="7"/>
      <c r="AK135" s="7"/>
    </row>
    <row r="136" spans="1:37" ht="15" customHeight="1">
      <c r="A136" s="153"/>
      <c r="B136" s="321"/>
      <c r="C136" s="321"/>
      <c r="D136" s="321"/>
      <c r="E136" s="321"/>
      <c r="F136" s="321"/>
      <c r="G136" s="321"/>
      <c r="H136" s="322"/>
      <c r="I136" s="182"/>
      <c r="J136" s="182"/>
      <c r="K136" s="32" t="str">
        <f t="shared" si="36"/>
        <v/>
      </c>
      <c r="L136" s="198"/>
      <c r="M136" s="198"/>
      <c r="N136" s="32" t="str">
        <f t="shared" si="25"/>
        <v/>
      </c>
      <c r="O136" s="182" t="s">
        <v>60</v>
      </c>
      <c r="P136" s="182">
        <v>2</v>
      </c>
      <c r="Q136" s="4" t="str">
        <f t="shared" si="59"/>
        <v>公斤</v>
      </c>
      <c r="R136" s="5"/>
      <c r="S136" s="5"/>
      <c r="T136" s="4" t="str">
        <f t="shared" si="60"/>
        <v/>
      </c>
      <c r="U136" s="316" t="s">
        <v>119</v>
      </c>
      <c r="V136" s="288"/>
      <c r="W136" s="4" t="str">
        <f t="shared" si="61"/>
        <v/>
      </c>
      <c r="X136" s="8"/>
      <c r="Y136" s="8"/>
      <c r="Z136" s="6" t="str">
        <f t="shared" si="46"/>
        <v/>
      </c>
      <c r="AA136" s="8"/>
      <c r="AB136" s="310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7" ht="15" customHeight="1">
      <c r="A137" s="153"/>
      <c r="B137" s="321"/>
      <c r="C137" s="321"/>
      <c r="D137" s="321"/>
      <c r="E137" s="321"/>
      <c r="F137" s="321"/>
      <c r="G137" s="321"/>
      <c r="H137" s="322"/>
      <c r="I137" s="182"/>
      <c r="J137" s="182"/>
      <c r="K137" s="32" t="str">
        <f t="shared" si="36"/>
        <v/>
      </c>
      <c r="L137" s="218"/>
      <c r="M137" s="218"/>
      <c r="N137" s="32" t="str">
        <f t="shared" si="25"/>
        <v/>
      </c>
      <c r="O137" s="110" t="s">
        <v>28</v>
      </c>
      <c r="P137" s="110">
        <v>0.05</v>
      </c>
      <c r="Q137" s="4" t="str">
        <f t="shared" si="59"/>
        <v>公斤</v>
      </c>
      <c r="R137" s="5"/>
      <c r="S137" s="5"/>
      <c r="T137" s="4" t="str">
        <f t="shared" si="60"/>
        <v/>
      </c>
      <c r="U137" s="316"/>
      <c r="V137" s="288"/>
      <c r="W137" s="4" t="str">
        <f t="shared" si="61"/>
        <v/>
      </c>
      <c r="X137" s="8"/>
      <c r="Y137" s="8"/>
      <c r="Z137" s="6" t="str">
        <f t="shared" si="46"/>
        <v/>
      </c>
      <c r="AA137" s="8"/>
      <c r="AB137" s="310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7" ht="15" customHeight="1" thickBot="1">
      <c r="A138" s="156"/>
      <c r="B138" s="323"/>
      <c r="C138" s="323"/>
      <c r="D138" s="323"/>
      <c r="E138" s="323"/>
      <c r="F138" s="323"/>
      <c r="G138" s="323"/>
      <c r="H138" s="324"/>
      <c r="I138" s="116"/>
      <c r="J138" s="109"/>
      <c r="K138" s="40" t="str">
        <f t="shared" si="36"/>
        <v/>
      </c>
      <c r="L138" s="189"/>
      <c r="M138" s="219"/>
      <c r="N138" s="40" t="str">
        <f t="shared" si="25"/>
        <v/>
      </c>
      <c r="O138" s="248" t="s">
        <v>229</v>
      </c>
      <c r="P138" s="248"/>
      <c r="Q138" s="11" t="str">
        <f t="shared" si="59"/>
        <v/>
      </c>
      <c r="R138" s="12"/>
      <c r="S138" s="12"/>
      <c r="T138" s="11" t="str">
        <f t="shared" si="60"/>
        <v/>
      </c>
      <c r="U138" s="317"/>
      <c r="V138" s="297"/>
      <c r="W138" s="11" t="str">
        <f t="shared" si="61"/>
        <v/>
      </c>
      <c r="X138" s="10"/>
      <c r="Y138" s="10"/>
      <c r="Z138" s="13" t="str">
        <f t="shared" si="46"/>
        <v/>
      </c>
      <c r="AA138" s="10"/>
      <c r="AB138" s="414"/>
      <c r="AC138" s="7"/>
      <c r="AD138" s="7"/>
      <c r="AE138" s="7"/>
      <c r="AF138" s="7"/>
      <c r="AG138" s="14"/>
      <c r="AH138" s="14"/>
      <c r="AI138" s="14"/>
      <c r="AJ138" s="14"/>
      <c r="AK138" s="14"/>
    </row>
    <row r="139" spans="1:37" ht="15" customHeight="1">
      <c r="A139" s="152" t="s">
        <v>160</v>
      </c>
      <c r="B139" s="321">
        <v>5.7</v>
      </c>
      <c r="C139" s="321">
        <v>2.9</v>
      </c>
      <c r="D139" s="321">
        <v>1.7</v>
      </c>
      <c r="E139" s="321">
        <v>3</v>
      </c>
      <c r="F139" s="321">
        <v>0</v>
      </c>
      <c r="G139" s="321">
        <v>0</v>
      </c>
      <c r="H139" s="322">
        <v>794</v>
      </c>
      <c r="I139" s="520" t="s">
        <v>33</v>
      </c>
      <c r="J139" s="519"/>
      <c r="K139" s="49" t="str">
        <f t="shared" si="36"/>
        <v/>
      </c>
      <c r="L139" s="555" t="s">
        <v>127</v>
      </c>
      <c r="M139" s="537"/>
      <c r="N139" s="49" t="str">
        <f t="shared" si="25"/>
        <v/>
      </c>
      <c r="O139" s="558" t="s">
        <v>249</v>
      </c>
      <c r="P139" s="519"/>
      <c r="Q139" s="16"/>
      <c r="R139" s="29" t="s">
        <v>21</v>
      </c>
      <c r="S139" s="29"/>
      <c r="T139" s="16"/>
      <c r="U139" s="530" t="s">
        <v>303</v>
      </c>
      <c r="V139" s="604"/>
      <c r="W139" s="16"/>
      <c r="X139" s="420" t="s">
        <v>375</v>
      </c>
      <c r="Y139" s="411"/>
      <c r="Z139" s="412" t="str">
        <f t="shared" si="46"/>
        <v/>
      </c>
      <c r="AA139" s="28"/>
      <c r="AB139" s="415"/>
      <c r="AC139" s="7"/>
      <c r="AD139" s="7"/>
      <c r="AE139" s="7"/>
      <c r="AF139" s="7"/>
      <c r="AG139" s="81" t="str">
        <f t="shared" si="33"/>
        <v xml:space="preserve">蔬菜 大蒜    </v>
      </c>
      <c r="AH139" s="81" t="str">
        <f t="shared" si="34"/>
        <v xml:space="preserve">紅豆 黑糯米 紅砂糖   </v>
      </c>
      <c r="AI139" s="81" t="str">
        <f t="shared" si="35"/>
        <v xml:space="preserve">點心     </v>
      </c>
      <c r="AJ139" s="81" t="str">
        <f>AA140&amp;" "&amp;AA141&amp;" "&amp;AA142&amp;" "&amp;AA143&amp;" "&amp;AA144&amp;" "&amp;AA145</f>
        <v xml:space="preserve">     </v>
      </c>
      <c r="AK139" s="81" t="str">
        <f>AB140&amp;" "&amp;AB141&amp;" "&amp;AB142&amp;" "&amp;AB143&amp;" "&amp;AB144&amp;" "&amp;AB145</f>
        <v xml:space="preserve">     </v>
      </c>
    </row>
    <row r="140" spans="1:37" ht="15" customHeight="1">
      <c r="A140" s="153"/>
      <c r="B140" s="321"/>
      <c r="C140" s="321"/>
      <c r="D140" s="321"/>
      <c r="E140" s="321"/>
      <c r="F140" s="321"/>
      <c r="G140" s="321"/>
      <c r="H140" s="322"/>
      <c r="I140" s="115" t="s">
        <v>22</v>
      </c>
      <c r="J140" s="107">
        <v>7</v>
      </c>
      <c r="K140" s="31" t="str">
        <f t="shared" si="36"/>
        <v>公斤</v>
      </c>
      <c r="L140" s="220" t="s">
        <v>70</v>
      </c>
      <c r="M140" s="205">
        <v>10</v>
      </c>
      <c r="N140" s="31" t="str">
        <f t="shared" si="25"/>
        <v>公斤</v>
      </c>
      <c r="O140" s="182" t="s">
        <v>36</v>
      </c>
      <c r="P140" s="182">
        <v>2.1</v>
      </c>
      <c r="Q140" s="4" t="str">
        <f t="shared" ref="Q140:Q145" si="62">IF(P140,"公斤","")</f>
        <v>公斤</v>
      </c>
      <c r="R140" s="9" t="s">
        <v>17</v>
      </c>
      <c r="S140" s="9">
        <v>7</v>
      </c>
      <c r="T140" s="4" t="str">
        <f t="shared" ref="T140:T145" si="63">IF(S140,"公斤","")</f>
        <v>公斤</v>
      </c>
      <c r="U140" s="185" t="s">
        <v>93</v>
      </c>
      <c r="V140" s="197">
        <v>1</v>
      </c>
      <c r="W140" s="4" t="str">
        <f t="shared" ref="W140:W145" si="64">IF(V140,"公斤","")</f>
        <v>公斤</v>
      </c>
      <c r="X140" s="28" t="s">
        <v>375</v>
      </c>
      <c r="Y140" s="8">
        <v>5</v>
      </c>
      <c r="Z140" s="6" t="str">
        <f t="shared" si="46"/>
        <v>公斤</v>
      </c>
      <c r="AA140" s="8"/>
      <c r="AB140" s="310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 thickBot="1">
      <c r="A141" s="154">
        <v>45288</v>
      </c>
      <c r="B141" s="321"/>
      <c r="C141" s="321"/>
      <c r="D141" s="321"/>
      <c r="E141" s="321"/>
      <c r="F141" s="321"/>
      <c r="G141" s="321"/>
      <c r="H141" s="322"/>
      <c r="I141" s="115" t="s">
        <v>38</v>
      </c>
      <c r="J141" s="107">
        <v>2</v>
      </c>
      <c r="K141" s="32" t="str">
        <f t="shared" si="36"/>
        <v>公斤</v>
      </c>
      <c r="L141" s="221" t="s">
        <v>30</v>
      </c>
      <c r="M141" s="182">
        <v>4</v>
      </c>
      <c r="N141" s="32" t="str">
        <f t="shared" ref="N141:N152" si="65">IF(M141,"公斤","")</f>
        <v>公斤</v>
      </c>
      <c r="O141" s="205" t="s">
        <v>186</v>
      </c>
      <c r="P141" s="205">
        <v>5</v>
      </c>
      <c r="Q141" s="4" t="str">
        <f t="shared" si="62"/>
        <v>公斤</v>
      </c>
      <c r="R141" s="5" t="s">
        <v>28</v>
      </c>
      <c r="S141" s="5">
        <v>0.05</v>
      </c>
      <c r="T141" s="4" t="str">
        <f t="shared" si="63"/>
        <v>公斤</v>
      </c>
      <c r="U141" s="185" t="s">
        <v>86</v>
      </c>
      <c r="V141" s="197">
        <v>1.5</v>
      </c>
      <c r="W141" s="4" t="str">
        <f t="shared" si="64"/>
        <v>公斤</v>
      </c>
      <c r="X141" s="8"/>
      <c r="Y141" s="8"/>
      <c r="Z141" s="6" t="str">
        <f t="shared" si="46"/>
        <v/>
      </c>
      <c r="AA141" s="8"/>
      <c r="AB141" s="310"/>
      <c r="AC141" s="14"/>
      <c r="AD141" s="14"/>
      <c r="AE141" s="14"/>
      <c r="AF141" s="14"/>
      <c r="AG141" s="7"/>
      <c r="AH141" s="7"/>
      <c r="AI141" s="7"/>
      <c r="AJ141" s="7"/>
      <c r="AK141" s="7"/>
    </row>
    <row r="142" spans="1:37" ht="15" customHeight="1">
      <c r="A142" s="153"/>
      <c r="B142" s="321"/>
      <c r="C142" s="321"/>
      <c r="D142" s="321"/>
      <c r="E142" s="321"/>
      <c r="F142" s="321"/>
      <c r="G142" s="321"/>
      <c r="H142" s="322"/>
      <c r="I142" s="115"/>
      <c r="J142" s="107"/>
      <c r="K142" s="32" t="str">
        <f t="shared" si="36"/>
        <v/>
      </c>
      <c r="L142" s="222" t="s">
        <v>210</v>
      </c>
      <c r="M142" s="222">
        <v>1</v>
      </c>
      <c r="N142" s="32" t="str">
        <f t="shared" si="65"/>
        <v>公斤</v>
      </c>
      <c r="O142" s="182" t="s">
        <v>28</v>
      </c>
      <c r="P142" s="182">
        <v>0.05</v>
      </c>
      <c r="Q142" s="4" t="str">
        <f t="shared" si="62"/>
        <v>公斤</v>
      </c>
      <c r="R142" s="5"/>
      <c r="S142" s="5"/>
      <c r="T142" s="4" t="str">
        <f t="shared" si="63"/>
        <v/>
      </c>
      <c r="U142" s="185" t="s">
        <v>120</v>
      </c>
      <c r="V142" s="197">
        <v>1</v>
      </c>
      <c r="W142" s="4" t="str">
        <f t="shared" si="64"/>
        <v>公斤</v>
      </c>
      <c r="X142" s="8"/>
      <c r="Y142" s="8"/>
      <c r="Z142" s="6" t="str">
        <f t="shared" si="46"/>
        <v/>
      </c>
      <c r="AA142" s="8"/>
      <c r="AB142" s="310"/>
      <c r="AC142" s="81" t="str">
        <f t="shared" ref="AC142" si="66">A146</f>
        <v>S5</v>
      </c>
      <c r="AD142" s="81" t="str">
        <f t="shared" ref="AD142" si="67">I147&amp;" "&amp;I148&amp;" "&amp;I149&amp;" "&amp;I150&amp;" "&amp;I151&amp;" "&amp;I152</f>
        <v xml:space="preserve">米 紅藜 糙米   </v>
      </c>
      <c r="AE142" s="81" t="str">
        <f t="shared" ref="AE142" si="68">L147&amp;" "&amp;L148&amp;" "&amp;L149&amp;" "&amp;L150&amp;" "&amp;L151&amp;" "&amp;L152</f>
        <v>鮮魚丁 阿根廷魷 馬鈴薯 胡蘿蔔 大蒜 豆瓣醬</v>
      </c>
      <c r="AF142" s="81" t="str">
        <f t="shared" ref="AF142" si="69">O147&amp;" "&amp;O148&amp;" "&amp;O149&amp;" "&amp;O150&amp;" "&amp;O151&amp;" "&amp;O152</f>
        <v xml:space="preserve">貢丸 時瓜 大蒜   </v>
      </c>
      <c r="AG142" s="7"/>
      <c r="AH142" s="7"/>
      <c r="AI142" s="7"/>
      <c r="AJ142" s="7"/>
      <c r="AK142" s="7"/>
    </row>
    <row r="143" spans="1:37" ht="15" customHeight="1">
      <c r="A143" s="153"/>
      <c r="B143" s="321"/>
      <c r="C143" s="321"/>
      <c r="D143" s="321"/>
      <c r="E143" s="321"/>
      <c r="F143" s="321"/>
      <c r="G143" s="321"/>
      <c r="H143" s="322"/>
      <c r="I143" s="115"/>
      <c r="J143" s="107"/>
      <c r="K143" s="32" t="str">
        <f t="shared" si="36"/>
        <v/>
      </c>
      <c r="L143" s="221" t="s">
        <v>63</v>
      </c>
      <c r="M143" s="182">
        <v>1.4999999999999999E-2</v>
      </c>
      <c r="N143" s="32" t="str">
        <f t="shared" si="65"/>
        <v>公斤</v>
      </c>
      <c r="O143" s="182"/>
      <c r="P143" s="182"/>
      <c r="Q143" s="4" t="str">
        <f t="shared" si="62"/>
        <v/>
      </c>
      <c r="R143" s="5"/>
      <c r="S143" s="5"/>
      <c r="T143" s="4" t="str">
        <f t="shared" si="63"/>
        <v/>
      </c>
      <c r="U143" s="185"/>
      <c r="V143" s="197"/>
      <c r="W143" s="4" t="str">
        <f t="shared" si="64"/>
        <v/>
      </c>
      <c r="X143" s="8"/>
      <c r="Y143" s="8"/>
      <c r="Z143" s="6" t="str">
        <f t="shared" si="46"/>
        <v/>
      </c>
      <c r="AA143" s="8"/>
      <c r="AB143" s="310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7" ht="15" customHeight="1">
      <c r="A144" s="153"/>
      <c r="B144" s="321"/>
      <c r="C144" s="321"/>
      <c r="D144" s="321"/>
      <c r="E144" s="321"/>
      <c r="F144" s="321"/>
      <c r="G144" s="321"/>
      <c r="H144" s="322"/>
      <c r="I144" s="115"/>
      <c r="J144" s="107"/>
      <c r="K144" s="32" t="str">
        <f t="shared" si="36"/>
        <v/>
      </c>
      <c r="L144" s="221" t="s">
        <v>28</v>
      </c>
      <c r="M144" s="182">
        <v>0.05</v>
      </c>
      <c r="N144" s="32" t="str">
        <f t="shared" si="65"/>
        <v>公斤</v>
      </c>
      <c r="O144" s="182"/>
      <c r="P144" s="182"/>
      <c r="Q144" s="4" t="str">
        <f t="shared" si="62"/>
        <v/>
      </c>
      <c r="R144" s="5"/>
      <c r="S144" s="5"/>
      <c r="T144" s="4" t="str">
        <f t="shared" si="63"/>
        <v/>
      </c>
      <c r="U144" s="185"/>
      <c r="V144" s="197"/>
      <c r="W144" s="4" t="str">
        <f t="shared" si="64"/>
        <v/>
      </c>
      <c r="X144" s="8"/>
      <c r="Y144" s="8"/>
      <c r="Z144" s="6" t="str">
        <f t="shared" si="46"/>
        <v/>
      </c>
      <c r="AA144" s="8"/>
      <c r="AB144" s="310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" customHeight="1" thickBot="1">
      <c r="A145" s="156"/>
      <c r="B145" s="323"/>
      <c r="C145" s="323"/>
      <c r="D145" s="323"/>
      <c r="E145" s="323"/>
      <c r="F145" s="323"/>
      <c r="G145" s="323"/>
      <c r="H145" s="324"/>
      <c r="I145" s="183"/>
      <c r="J145" s="108"/>
      <c r="K145" s="40" t="str">
        <f t="shared" si="36"/>
        <v/>
      </c>
      <c r="L145" s="108"/>
      <c r="M145" s="108"/>
      <c r="N145" s="40" t="str">
        <f t="shared" si="65"/>
        <v/>
      </c>
      <c r="O145" s="108"/>
      <c r="P145" s="108"/>
      <c r="Q145" s="11" t="str">
        <f t="shared" si="62"/>
        <v/>
      </c>
      <c r="R145" s="12"/>
      <c r="S145" s="12"/>
      <c r="T145" s="11" t="str">
        <f t="shared" si="63"/>
        <v/>
      </c>
      <c r="U145" s="228"/>
      <c r="V145" s="318"/>
      <c r="W145" s="11" t="str">
        <f t="shared" si="64"/>
        <v/>
      </c>
      <c r="X145" s="10"/>
      <c r="Y145" s="10"/>
      <c r="Z145" s="13" t="str">
        <f t="shared" si="46"/>
        <v/>
      </c>
      <c r="AA145" s="10"/>
      <c r="AB145" s="414"/>
      <c r="AC145" s="7"/>
      <c r="AD145" s="7"/>
      <c r="AE145" s="7"/>
      <c r="AF145" s="7"/>
      <c r="AG145" s="14"/>
      <c r="AH145" s="14"/>
      <c r="AI145" s="14"/>
      <c r="AJ145" s="14"/>
      <c r="AK145" s="14"/>
    </row>
    <row r="146" spans="1:37" ht="15" customHeight="1">
      <c r="A146" s="152" t="s">
        <v>161</v>
      </c>
      <c r="B146" s="321">
        <v>5.3</v>
      </c>
      <c r="C146" s="321">
        <v>3.2</v>
      </c>
      <c r="D146" s="321">
        <v>1.5</v>
      </c>
      <c r="E146" s="321">
        <v>3</v>
      </c>
      <c r="F146" s="321">
        <v>0</v>
      </c>
      <c r="G146" s="321">
        <v>0</v>
      </c>
      <c r="H146" s="322">
        <v>784</v>
      </c>
      <c r="I146" s="517" t="s">
        <v>166</v>
      </c>
      <c r="J146" s="559"/>
      <c r="K146" s="49" t="str">
        <f t="shared" si="36"/>
        <v/>
      </c>
      <c r="L146" s="530" t="s">
        <v>211</v>
      </c>
      <c r="M146" s="542"/>
      <c r="N146" s="49" t="str">
        <f t="shared" si="65"/>
        <v/>
      </c>
      <c r="O146" s="550" t="s">
        <v>271</v>
      </c>
      <c r="P146" s="560"/>
      <c r="Q146" s="16"/>
      <c r="R146" s="29" t="s">
        <v>21</v>
      </c>
      <c r="S146" s="29"/>
      <c r="T146" s="16"/>
      <c r="U146" s="515" t="s">
        <v>304</v>
      </c>
      <c r="V146" s="545"/>
      <c r="W146" s="16"/>
      <c r="X146" s="420" t="s">
        <v>375</v>
      </c>
      <c r="Y146" s="411"/>
      <c r="Z146" s="438" t="str">
        <f t="shared" si="46"/>
        <v/>
      </c>
      <c r="AA146" s="440" t="s">
        <v>138</v>
      </c>
      <c r="AB146" s="423"/>
      <c r="AC146" s="7"/>
      <c r="AD146" s="7"/>
      <c r="AE146" s="7"/>
      <c r="AF146" s="7"/>
      <c r="AG146" s="81" t="str">
        <f t="shared" ref="AG146" si="70">R147&amp;" "&amp;R148&amp;" "&amp;R149&amp;" "&amp;R150&amp;" "&amp;R151&amp;" "&amp;R152</f>
        <v xml:space="preserve">蔬菜 大蒜    </v>
      </c>
      <c r="AH146" s="81" t="str">
        <f t="shared" ref="AH146" si="71">U147&amp;" "&amp;U148&amp;" "&amp;U149&amp;" "&amp;U150&amp;" "&amp;U151&amp;" "&amp;U152</f>
        <v xml:space="preserve">豆腐 洋蔥 味噌 柴魚片  </v>
      </c>
      <c r="AI146" s="81" t="str">
        <f t="shared" ref="AI146" si="72">X147&amp;" "&amp;X148&amp;" "&amp;X149&amp;" "&amp;X150&amp;" "&amp;X151&amp;" "&amp;X152</f>
        <v xml:space="preserve">點心     </v>
      </c>
      <c r="AJ146" s="81" t="str">
        <f>AA147&amp;" "&amp;AA148&amp;" "&amp;AA149&amp;" "&amp;AA150&amp;" "&amp;AA151&amp;" "&amp;AA152</f>
        <v xml:space="preserve">有機豆奶     </v>
      </c>
      <c r="AK146" s="81" t="str">
        <f>AB147&amp;" "&amp;AB148&amp;" "&amp;AB149&amp;" "&amp;AB150&amp;" "&amp;AB151&amp;" "&amp;AB152</f>
        <v xml:space="preserve">     </v>
      </c>
    </row>
    <row r="147" spans="1:37" ht="15" customHeight="1">
      <c r="A147" s="153"/>
      <c r="B147" s="321"/>
      <c r="C147" s="321"/>
      <c r="D147" s="321"/>
      <c r="E147" s="321"/>
      <c r="F147" s="321"/>
      <c r="G147" s="321"/>
      <c r="H147" s="322"/>
      <c r="I147" s="115" t="s">
        <v>22</v>
      </c>
      <c r="J147" s="175">
        <v>8</v>
      </c>
      <c r="K147" s="31" t="str">
        <f t="shared" si="36"/>
        <v>公斤</v>
      </c>
      <c r="L147" s="185" t="s">
        <v>181</v>
      </c>
      <c r="M147" s="185">
        <v>4.5</v>
      </c>
      <c r="N147" s="31" t="str">
        <f t="shared" si="65"/>
        <v>公斤</v>
      </c>
      <c r="O147" s="511" t="s">
        <v>272</v>
      </c>
      <c r="P147" s="110">
        <v>1.5</v>
      </c>
      <c r="Q147" s="4" t="str">
        <f t="shared" ref="Q147:Q152" si="73">IF(P147,"公斤","")</f>
        <v>公斤</v>
      </c>
      <c r="R147" s="9" t="s">
        <v>17</v>
      </c>
      <c r="S147" s="9">
        <v>7</v>
      </c>
      <c r="T147" s="4" t="str">
        <f t="shared" ref="T147:T152" si="74">IF(S147,"公斤","")</f>
        <v>公斤</v>
      </c>
      <c r="U147" s="107" t="s">
        <v>24</v>
      </c>
      <c r="V147" s="288">
        <v>2</v>
      </c>
      <c r="W147" s="4" t="str">
        <f t="shared" ref="W147:W152" si="75">IF(V147,"公斤","")</f>
        <v>公斤</v>
      </c>
      <c r="X147" s="28" t="s">
        <v>375</v>
      </c>
      <c r="Y147" s="8">
        <v>5</v>
      </c>
      <c r="Z147" s="439" t="str">
        <f t="shared" si="46"/>
        <v>公斤</v>
      </c>
      <c r="AA147" s="441" t="s">
        <v>138</v>
      </c>
      <c r="AB147" s="424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 thickBot="1">
      <c r="A148" s="154">
        <v>45289</v>
      </c>
      <c r="B148" s="321"/>
      <c r="C148" s="321"/>
      <c r="D148" s="321"/>
      <c r="E148" s="321"/>
      <c r="F148" s="321"/>
      <c r="G148" s="321"/>
      <c r="H148" s="322"/>
      <c r="I148" s="115" t="s">
        <v>59</v>
      </c>
      <c r="J148" s="175">
        <v>0.1</v>
      </c>
      <c r="K148" s="32" t="str">
        <f t="shared" ref="K148:K152" si="76">IF(J148,"公斤","")</f>
        <v>公斤</v>
      </c>
      <c r="L148" s="198" t="s">
        <v>182</v>
      </c>
      <c r="M148" s="198">
        <v>3</v>
      </c>
      <c r="N148" s="32" t="str">
        <f t="shared" si="65"/>
        <v>公斤</v>
      </c>
      <c r="O148" s="227" t="s">
        <v>186</v>
      </c>
      <c r="P148" s="227">
        <v>6</v>
      </c>
      <c r="Q148" s="4" t="str">
        <f t="shared" si="73"/>
        <v>公斤</v>
      </c>
      <c r="R148" s="5" t="s">
        <v>28</v>
      </c>
      <c r="S148" s="5">
        <v>0.05</v>
      </c>
      <c r="T148" s="4" t="str">
        <f t="shared" si="74"/>
        <v>公斤</v>
      </c>
      <c r="U148" s="185" t="s">
        <v>30</v>
      </c>
      <c r="V148" s="284">
        <v>2</v>
      </c>
      <c r="W148" s="4" t="str">
        <f t="shared" si="75"/>
        <v>公斤</v>
      </c>
      <c r="X148" s="8"/>
      <c r="Y148" s="8"/>
      <c r="Z148" s="439" t="str">
        <f t="shared" si="46"/>
        <v/>
      </c>
      <c r="AA148" s="442"/>
      <c r="AB148" s="310"/>
      <c r="AC148" s="14"/>
      <c r="AD148" s="14"/>
      <c r="AE148" s="14"/>
      <c r="AF148" s="14"/>
      <c r="AG148" s="7"/>
      <c r="AH148" s="7"/>
      <c r="AI148" s="7"/>
      <c r="AJ148" s="7"/>
      <c r="AK148" s="7"/>
    </row>
    <row r="149" spans="1:37" ht="15" customHeight="1">
      <c r="A149" s="153"/>
      <c r="B149" s="321"/>
      <c r="C149" s="321"/>
      <c r="D149" s="321"/>
      <c r="E149" s="321"/>
      <c r="F149" s="321"/>
      <c r="G149" s="321"/>
      <c r="H149" s="322"/>
      <c r="I149" s="115" t="s">
        <v>38</v>
      </c>
      <c r="J149" s="175">
        <v>2</v>
      </c>
      <c r="K149" s="32" t="str">
        <f t="shared" si="76"/>
        <v>公斤</v>
      </c>
      <c r="L149" s="185" t="s">
        <v>60</v>
      </c>
      <c r="M149" s="194">
        <v>2</v>
      </c>
      <c r="N149" s="32" t="str">
        <f t="shared" si="65"/>
        <v>公斤</v>
      </c>
      <c r="O149" s="107" t="s">
        <v>28</v>
      </c>
      <c r="P149" s="107">
        <v>0.05</v>
      </c>
      <c r="Q149" s="4" t="str">
        <f t="shared" si="73"/>
        <v>公斤</v>
      </c>
      <c r="R149" s="5"/>
      <c r="S149" s="5"/>
      <c r="T149" s="4" t="str">
        <f t="shared" si="74"/>
        <v/>
      </c>
      <c r="U149" s="107" t="s">
        <v>48</v>
      </c>
      <c r="V149" s="288">
        <v>0.6</v>
      </c>
      <c r="W149" s="4" t="str">
        <f t="shared" si="75"/>
        <v>公斤</v>
      </c>
      <c r="X149" s="8"/>
      <c r="Y149" s="8"/>
      <c r="Z149" s="439" t="str">
        <f t="shared" si="46"/>
        <v/>
      </c>
      <c r="AA149" s="442"/>
      <c r="AB149" s="310"/>
      <c r="AC149" s="81" t="e">
        <f>#REF!</f>
        <v>#REF!</v>
      </c>
      <c r="AD149" s="81" t="e">
        <f>#REF!&amp;" "&amp;#REF!&amp;" "&amp;#REF!&amp;" "&amp;#REF!&amp;" "&amp;#REF!&amp;" "&amp;#REF!</f>
        <v>#REF!</v>
      </c>
      <c r="AE149" s="81" t="e">
        <f>#REF!&amp;" "&amp;#REF!&amp;" "&amp;#REF!&amp;" "&amp;#REF!&amp;" "&amp;#REF!&amp;" "&amp;#REF!</f>
        <v>#REF!</v>
      </c>
      <c r="AF149" s="81" t="e">
        <f>#REF!&amp;" "&amp;#REF!&amp;" "&amp;#REF!&amp;" "&amp;#REF!&amp;" "&amp;#REF!&amp;" "&amp;#REF!</f>
        <v>#REF!</v>
      </c>
      <c r="AG149" s="7"/>
      <c r="AH149" s="7"/>
      <c r="AI149" s="7"/>
      <c r="AJ149" s="7"/>
      <c r="AK149" s="7"/>
    </row>
    <row r="150" spans="1:37" ht="15" customHeight="1">
      <c r="A150" s="153"/>
      <c r="B150" s="321"/>
      <c r="C150" s="321"/>
      <c r="D150" s="321"/>
      <c r="E150" s="321"/>
      <c r="F150" s="321"/>
      <c r="G150" s="321"/>
      <c r="H150" s="322"/>
      <c r="I150" s="115"/>
      <c r="J150" s="175"/>
      <c r="K150" s="32" t="str">
        <f t="shared" si="76"/>
        <v/>
      </c>
      <c r="L150" s="194" t="s">
        <v>26</v>
      </c>
      <c r="M150" s="194">
        <v>0.5</v>
      </c>
      <c r="N150" s="32" t="str">
        <f t="shared" si="65"/>
        <v>公斤</v>
      </c>
      <c r="O150" s="511"/>
      <c r="P150" s="110"/>
      <c r="Q150" s="4" t="str">
        <f t="shared" si="73"/>
        <v/>
      </c>
      <c r="R150" s="5"/>
      <c r="S150" s="5"/>
      <c r="T150" s="4" t="str">
        <f t="shared" si="74"/>
        <v/>
      </c>
      <c r="U150" s="107" t="s">
        <v>91</v>
      </c>
      <c r="V150" s="288"/>
      <c r="W150" s="4" t="str">
        <f t="shared" si="75"/>
        <v/>
      </c>
      <c r="X150" s="8"/>
      <c r="Y150" s="8"/>
      <c r="Z150" s="6" t="str">
        <f t="shared" si="46"/>
        <v/>
      </c>
      <c r="AA150" s="8"/>
      <c r="AB150" s="310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ht="15" customHeight="1">
      <c r="A151" s="153"/>
      <c r="B151" s="321"/>
      <c r="C151" s="321"/>
      <c r="D151" s="321"/>
      <c r="E151" s="321"/>
      <c r="F151" s="321"/>
      <c r="G151" s="321"/>
      <c r="H151" s="322"/>
      <c r="I151" s="115"/>
      <c r="J151" s="175"/>
      <c r="K151" s="32" t="str">
        <f t="shared" si="76"/>
        <v/>
      </c>
      <c r="L151" s="220" t="s">
        <v>28</v>
      </c>
      <c r="M151" s="205">
        <v>0.05</v>
      </c>
      <c r="N151" s="32" t="str">
        <f t="shared" si="65"/>
        <v>公斤</v>
      </c>
      <c r="O151" s="107"/>
      <c r="P151" s="107"/>
      <c r="Q151" s="4" t="str">
        <f t="shared" si="73"/>
        <v/>
      </c>
      <c r="R151" s="5"/>
      <c r="S151" s="5"/>
      <c r="T151" s="4" t="str">
        <f t="shared" si="74"/>
        <v/>
      </c>
      <c r="U151" s="107"/>
      <c r="V151" s="288"/>
      <c r="W151" s="4" t="str">
        <f t="shared" si="75"/>
        <v/>
      </c>
      <c r="X151" s="8"/>
      <c r="Y151" s="8"/>
      <c r="Z151" s="6" t="str">
        <f t="shared" si="46"/>
        <v/>
      </c>
      <c r="AA151" s="8"/>
      <c r="AB151" s="310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ht="15" customHeight="1" thickBot="1">
      <c r="A152" s="156"/>
      <c r="B152" s="323"/>
      <c r="C152" s="323"/>
      <c r="D152" s="323"/>
      <c r="E152" s="323"/>
      <c r="F152" s="323"/>
      <c r="G152" s="323"/>
      <c r="H152" s="324"/>
      <c r="I152" s="116"/>
      <c r="J152" s="109"/>
      <c r="K152" s="40" t="str">
        <f t="shared" si="76"/>
        <v/>
      </c>
      <c r="L152" s="189" t="s">
        <v>212</v>
      </c>
      <c r="M152" s="189"/>
      <c r="N152" s="40" t="str">
        <f t="shared" si="65"/>
        <v/>
      </c>
      <c r="O152" s="117"/>
      <c r="P152" s="117"/>
      <c r="Q152" s="416" t="str">
        <f t="shared" si="73"/>
        <v/>
      </c>
      <c r="R152" s="417"/>
      <c r="S152" s="417"/>
      <c r="T152" s="416" t="str">
        <f t="shared" si="74"/>
        <v/>
      </c>
      <c r="U152" s="109"/>
      <c r="V152" s="297"/>
      <c r="W152" s="416" t="str">
        <f t="shared" si="75"/>
        <v/>
      </c>
      <c r="X152" s="10"/>
      <c r="Y152" s="10"/>
      <c r="Z152" s="13" t="str">
        <f t="shared" si="46"/>
        <v/>
      </c>
      <c r="AA152" s="106"/>
      <c r="AB152" s="419"/>
      <c r="AC152" s="7"/>
      <c r="AD152" s="7"/>
      <c r="AE152" s="7"/>
      <c r="AF152" s="7"/>
      <c r="AG152" s="14"/>
      <c r="AH152" s="14"/>
      <c r="AI152" s="14"/>
      <c r="AJ152" s="14"/>
      <c r="AK152" s="14"/>
    </row>
    <row r="153" spans="1:37" s="390" customFormat="1" ht="22.8" customHeight="1">
      <c r="A153" s="618" t="s">
        <v>108</v>
      </c>
      <c r="B153" s="618"/>
      <c r="C153" s="618"/>
      <c r="D153" s="618"/>
      <c r="E153" s="618"/>
      <c r="F153" s="618"/>
      <c r="G153" s="618"/>
      <c r="H153" s="618"/>
      <c r="I153" s="618"/>
      <c r="J153" s="618"/>
      <c r="K153" s="618"/>
      <c r="L153" s="618"/>
      <c r="M153" s="618"/>
      <c r="N153" s="618"/>
      <c r="O153" s="618"/>
      <c r="P153" s="618"/>
      <c r="Q153" s="618"/>
      <c r="R153" s="618"/>
      <c r="S153" s="618"/>
      <c r="T153" s="618"/>
      <c r="U153" s="618"/>
      <c r="V153" s="618"/>
      <c r="W153" s="618"/>
      <c r="X153" s="618"/>
      <c r="Y153" s="618"/>
      <c r="Z153" s="618"/>
      <c r="AA153" s="618"/>
      <c r="AB153" s="618"/>
      <c r="AC153" s="388"/>
      <c r="AD153" s="389"/>
    </row>
    <row r="154" spans="1:37" s="390" customFormat="1" ht="15" customHeight="1">
      <c r="A154" s="391" t="s">
        <v>391</v>
      </c>
      <c r="B154" s="391"/>
      <c r="C154" s="391"/>
      <c r="D154" s="391"/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S154" s="389"/>
      <c r="AD154" s="389"/>
    </row>
    <row r="155" spans="1:37" s="390" customFormat="1" ht="15" customHeight="1">
      <c r="A155" s="556" t="s">
        <v>371</v>
      </c>
      <c r="B155" s="556"/>
      <c r="C155" s="556"/>
      <c r="D155" s="556"/>
      <c r="E155" s="556"/>
      <c r="F155" s="556"/>
      <c r="G155" s="556"/>
      <c r="H155" s="556"/>
      <c r="I155" s="556"/>
      <c r="J155" s="556"/>
      <c r="K155" s="556"/>
      <c r="L155" s="556"/>
      <c r="M155" s="556"/>
      <c r="N155" s="556"/>
      <c r="O155" s="556"/>
      <c r="P155" s="556"/>
      <c r="Q155" s="556"/>
      <c r="R155" s="556"/>
      <c r="S155" s="556"/>
      <c r="T155" s="556"/>
      <c r="U155" s="556"/>
      <c r="V155" s="556"/>
      <c r="W155" s="391"/>
      <c r="X155" s="391"/>
      <c r="Y155" s="391"/>
      <c r="Z155" s="391"/>
      <c r="AA155" s="391"/>
      <c r="AB155" s="391"/>
      <c r="AC155" s="391"/>
      <c r="AD155" s="389"/>
    </row>
    <row r="156" spans="1:37" s="392" customFormat="1" ht="22.2" customHeight="1">
      <c r="A156" s="557" t="s">
        <v>372</v>
      </c>
      <c r="B156" s="557"/>
      <c r="C156" s="557"/>
      <c r="D156" s="557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AD156" s="393"/>
    </row>
  </sheetData>
  <mergeCells count="84">
    <mergeCell ref="U146:V146"/>
    <mergeCell ref="A4:AB4"/>
    <mergeCell ref="A153:AB153"/>
    <mergeCell ref="O62:P62"/>
    <mergeCell ref="U111:V111"/>
    <mergeCell ref="U118:V118"/>
    <mergeCell ref="U125:V125"/>
    <mergeCell ref="U132:V132"/>
    <mergeCell ref="U139:V139"/>
    <mergeCell ref="L139:M139"/>
    <mergeCell ref="O139:P139"/>
    <mergeCell ref="L146:M146"/>
    <mergeCell ref="O146:P146"/>
    <mergeCell ref="U6:V6"/>
    <mergeCell ref="U34:V34"/>
    <mergeCell ref="U41:V41"/>
    <mergeCell ref="U48:V48"/>
    <mergeCell ref="U55:V55"/>
    <mergeCell ref="U62:V62"/>
    <mergeCell ref="U69:V69"/>
    <mergeCell ref="U76:V76"/>
    <mergeCell ref="U83:V83"/>
    <mergeCell ref="U90:V90"/>
    <mergeCell ref="U97:V97"/>
    <mergeCell ref="U104:V104"/>
    <mergeCell ref="O118:P118"/>
    <mergeCell ref="L125:M125"/>
    <mergeCell ref="O125:P125"/>
    <mergeCell ref="L132:M132"/>
    <mergeCell ref="O132:P132"/>
    <mergeCell ref="L97:M97"/>
    <mergeCell ref="O97:P97"/>
    <mergeCell ref="L104:M104"/>
    <mergeCell ref="O104:P104"/>
    <mergeCell ref="L111:M111"/>
    <mergeCell ref="O111:P111"/>
    <mergeCell ref="L76:M76"/>
    <mergeCell ref="O76:P76"/>
    <mergeCell ref="L83:M83"/>
    <mergeCell ref="O83:P83"/>
    <mergeCell ref="L90:M90"/>
    <mergeCell ref="O90:P90"/>
    <mergeCell ref="I139:J139"/>
    <mergeCell ref="I146:J146"/>
    <mergeCell ref="O6:P6"/>
    <mergeCell ref="O13:P13"/>
    <mergeCell ref="L20:M20"/>
    <mergeCell ref="O20:P20"/>
    <mergeCell ref="L27:M27"/>
    <mergeCell ref="L34:M34"/>
    <mergeCell ref="L41:M41"/>
    <mergeCell ref="O41:P41"/>
    <mergeCell ref="O48:P48"/>
    <mergeCell ref="L55:M55"/>
    <mergeCell ref="O55:P55"/>
    <mergeCell ref="L62:M62"/>
    <mergeCell ref="L69:M69"/>
    <mergeCell ref="O69:P69"/>
    <mergeCell ref="I104:J104"/>
    <mergeCell ref="I111:J111"/>
    <mergeCell ref="I118:J118"/>
    <mergeCell ref="I125:J125"/>
    <mergeCell ref="I132:J132"/>
    <mergeCell ref="A116:A117"/>
    <mergeCell ref="A155:V155"/>
    <mergeCell ref="A156:S156"/>
    <mergeCell ref="I6:J6"/>
    <mergeCell ref="I13:J13"/>
    <mergeCell ref="I20:J20"/>
    <mergeCell ref="I34:J34"/>
    <mergeCell ref="I41:J41"/>
    <mergeCell ref="I48:J48"/>
    <mergeCell ref="I55:J55"/>
    <mergeCell ref="I62:J62"/>
    <mergeCell ref="I69:J69"/>
    <mergeCell ref="I76:J76"/>
    <mergeCell ref="I83:J83"/>
    <mergeCell ref="I90:J90"/>
    <mergeCell ref="I97:J97"/>
    <mergeCell ref="A2:H2"/>
    <mergeCell ref="AG4:AN4"/>
    <mergeCell ref="A1:AB1"/>
    <mergeCell ref="I2:AB2"/>
    <mergeCell ref="A3:AB3"/>
  </mergeCells>
  <phoneticPr fontId="11" type="noConversion"/>
  <pageMargins left="0.59055118110236227" right="0" top="0.59055118110236227" bottom="0" header="0" footer="0"/>
  <pageSetup paperSize="9" scale="77" fitToHeight="0" orientation="landscape" r:id="rId1"/>
  <rowBreaks count="4" manualBreakCount="4">
    <brk id="12" max="27" man="1"/>
    <brk id="47" max="27" man="1"/>
    <brk id="82" max="27" man="1"/>
    <brk id="117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1"/>
  <sheetViews>
    <sheetView tabSelected="1" workbookViewId="0">
      <selection activeCell="C3" sqref="C3:U23"/>
    </sheetView>
  </sheetViews>
  <sheetFormatPr defaultColWidth="11.19921875" defaultRowHeight="15" customHeight="1"/>
  <cols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8" ht="33.6" customHeight="1" thickBot="1">
      <c r="A1" s="619" t="s">
        <v>376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421"/>
      <c r="W1" s="421"/>
      <c r="X1" s="421"/>
      <c r="Y1" s="421"/>
      <c r="Z1" s="421"/>
      <c r="AA1" s="421"/>
      <c r="AB1" s="422"/>
    </row>
    <row r="2" spans="1:28" ht="15.75" customHeight="1" thickBot="1">
      <c r="A2" s="159" t="s">
        <v>163</v>
      </c>
      <c r="B2" s="73" t="s">
        <v>3</v>
      </c>
      <c r="C2" s="74" t="s">
        <v>11</v>
      </c>
      <c r="D2" s="74" t="s">
        <v>101</v>
      </c>
      <c r="E2" s="75" t="s">
        <v>14</v>
      </c>
      <c r="F2" s="76" t="s">
        <v>102</v>
      </c>
      <c r="G2" s="47" t="s">
        <v>15</v>
      </c>
      <c r="H2" s="76" t="s">
        <v>103</v>
      </c>
      <c r="I2" s="47" t="s">
        <v>17</v>
      </c>
      <c r="J2" s="76" t="s">
        <v>105</v>
      </c>
      <c r="K2" s="47" t="s">
        <v>18</v>
      </c>
      <c r="L2" s="76" t="s">
        <v>106</v>
      </c>
      <c r="M2" s="75" t="s">
        <v>114</v>
      </c>
      <c r="N2" s="75" t="s">
        <v>114</v>
      </c>
      <c r="O2" s="47" t="s">
        <v>4</v>
      </c>
      <c r="P2" s="47" t="s">
        <v>5</v>
      </c>
      <c r="Q2" s="47" t="s">
        <v>6</v>
      </c>
      <c r="R2" s="47" t="s">
        <v>7</v>
      </c>
      <c r="S2" s="47" t="s">
        <v>8</v>
      </c>
      <c r="T2" s="47" t="s">
        <v>9</v>
      </c>
      <c r="U2" s="77" t="s">
        <v>10</v>
      </c>
    </row>
    <row r="3" spans="1:28" ht="15.75" customHeight="1">
      <c r="A3" s="160">
        <v>45261</v>
      </c>
      <c r="B3" s="69" t="str">
        <f>偏鄉學校葷食國小!A6</f>
        <v>O5</v>
      </c>
      <c r="C3" s="69" t="str">
        <f>偏鄉學校葷食國小!I6</f>
        <v>紫米飯</v>
      </c>
      <c r="D3" s="70" t="str">
        <f>偏鄉學校葷食國小!AD2</f>
        <v xml:space="preserve">米 黑糯米 糙米   </v>
      </c>
      <c r="E3" s="69" t="str">
        <f>偏鄉學校葷食國小!L6</f>
        <v>花生豬腳</v>
      </c>
      <c r="F3" s="69" t="str">
        <f>偏鄉學校葷食國小!AE2</f>
        <v>豬後腿肉 豬後腳 生鮮花生仁 麻竹筍干 大蒜 滷包</v>
      </c>
      <c r="G3" s="69" t="str">
        <f>偏鄉學校葷食國小!O6</f>
        <v>鮮菇豆腐</v>
      </c>
      <c r="H3" s="70" t="str">
        <f>偏鄉學校葷食國小!AF2</f>
        <v xml:space="preserve">豆腐 鴻喜菇 金針菇 胡蘿蔔 大蒜 </v>
      </c>
      <c r="I3" s="69" t="str">
        <f>偏鄉學校葷食國小!R6</f>
        <v>時蔬</v>
      </c>
      <c r="J3" s="70" t="str">
        <f>偏鄉學校葷食國小!AG6</f>
        <v xml:space="preserve">蔬菜 大蒜    </v>
      </c>
      <c r="K3" s="69" t="str">
        <f>偏鄉學校葷食國小!U6</f>
        <v>紫菜魚丸湯</v>
      </c>
      <c r="L3" s="70" t="str">
        <f>偏鄉學校葷食國小!AH6</f>
        <v xml:space="preserve">紫菜 魚丸 薑   </v>
      </c>
      <c r="M3" s="69" t="str">
        <f>偏鄉學校葷食國小!AI6</f>
        <v xml:space="preserve">點心     </v>
      </c>
      <c r="N3" s="69" t="str">
        <f>偏鄉學校葷食國小!AJ6</f>
        <v xml:space="preserve">有機豆奶     </v>
      </c>
      <c r="O3" s="71">
        <f>偏鄉學校葷食國小!B6</f>
        <v>5.2</v>
      </c>
      <c r="P3" s="71">
        <f>偏鄉學校葷食國小!C6</f>
        <v>2.8</v>
      </c>
      <c r="Q3" s="71">
        <f>偏鄉學校葷食國小!D6</f>
        <v>1.4</v>
      </c>
      <c r="R3" s="71">
        <f>偏鄉學校葷食國小!E6</f>
        <v>3</v>
      </c>
      <c r="S3" s="71">
        <f>偏鄉學校葷食國小!F6</f>
        <v>0</v>
      </c>
      <c r="T3" s="71">
        <f>偏鄉學校葷食國小!G6</f>
        <v>0</v>
      </c>
      <c r="U3" s="85">
        <f>偏鄉學校葷食國小!H6</f>
        <v>744</v>
      </c>
    </row>
    <row r="4" spans="1:28" ht="15.75" customHeight="1">
      <c r="A4" s="161">
        <v>45264</v>
      </c>
      <c r="B4" s="59" t="str">
        <f>偏鄉學校葷食國小!A13</f>
        <v>P1</v>
      </c>
      <c r="C4" s="59" t="str">
        <f>偏鄉學校葷食國小!I13</f>
        <v>白米飯</v>
      </c>
      <c r="D4" s="60" t="str">
        <f>偏鄉學校葷食國小!AD9</f>
        <v xml:space="preserve">米     </v>
      </c>
      <c r="E4" s="59" t="str">
        <f>偏鄉學校葷食國小!L13</f>
        <v>海結燒肉</v>
      </c>
      <c r="F4" s="59" t="str">
        <f>偏鄉學校葷食國小!AE9</f>
        <v xml:space="preserve">豬後腿肉 乾海帶 胡蘿蔔 大蒜  </v>
      </c>
      <c r="G4" s="59" t="str">
        <f>偏鄉學校葷食國小!O13</f>
        <v>魚乾時蔬</v>
      </c>
      <c r="H4" s="60" t="str">
        <f>偏鄉學校葷食國小!AF9</f>
        <v xml:space="preserve">時蔬 胡蘿蔔 小魚乾 大蒜  </v>
      </c>
      <c r="I4" s="59" t="str">
        <f>偏鄉學校葷食國小!R13</f>
        <v>時蔬</v>
      </c>
      <c r="J4" s="60" t="str">
        <f>偏鄉學校葷食國小!AG13</f>
        <v xml:space="preserve">蔬菜 大蒜    </v>
      </c>
      <c r="K4" s="59" t="str">
        <f>偏鄉學校葷食國小!U13</f>
        <v>金針湯</v>
      </c>
      <c r="L4" s="60" t="str">
        <f>偏鄉學校葷食國小!AH13</f>
        <v xml:space="preserve">金針菜乾 榨菜 豬大排 薑  </v>
      </c>
      <c r="M4" s="59" t="str">
        <f>偏鄉學校葷食國小!AI13</f>
        <v xml:space="preserve">點心     </v>
      </c>
      <c r="N4" s="59" t="str">
        <f>偏鄉學校葷食國小!AJ13</f>
        <v xml:space="preserve">     </v>
      </c>
      <c r="O4" s="61">
        <f>偏鄉學校葷食國小!B13</f>
        <v>5</v>
      </c>
      <c r="P4" s="61">
        <f>偏鄉學校葷食國小!C13</f>
        <v>2.4</v>
      </c>
      <c r="Q4" s="61">
        <f>偏鄉學校葷食國小!D13</f>
        <v>2.4</v>
      </c>
      <c r="R4" s="61">
        <f>偏鄉學校葷食國小!E13</f>
        <v>3</v>
      </c>
      <c r="S4" s="61">
        <f>偏鄉學校葷食國小!F13</f>
        <v>0</v>
      </c>
      <c r="T4" s="61">
        <f>偏鄉學校葷食國小!G13</f>
        <v>0</v>
      </c>
      <c r="U4" s="84">
        <f>偏鄉學校葷食國小!H13</f>
        <v>680</v>
      </c>
    </row>
    <row r="5" spans="1:28" ht="15.75" customHeight="1">
      <c r="A5" s="161">
        <v>45265</v>
      </c>
      <c r="B5" s="59" t="str">
        <f>偏鄉學校葷食國小!A20</f>
        <v>P2</v>
      </c>
      <c r="C5" s="59" t="str">
        <f>偏鄉學校葷食國小!I20</f>
        <v>糙米飯</v>
      </c>
      <c r="D5" s="60" t="str">
        <f>偏鄉學校葷食國小!AD16</f>
        <v xml:space="preserve">米 糙米    </v>
      </c>
      <c r="E5" s="59" t="str">
        <f>偏鄉學校葷食國小!L20</f>
        <v>黃金魚排</v>
      </c>
      <c r="F5" s="59" t="str">
        <f>偏鄉學校葷食國小!AE16</f>
        <v xml:space="preserve">魚排 胡椒鹽    </v>
      </c>
      <c r="G5" s="59" t="str">
        <f>偏鄉學校葷食國小!O20</f>
        <v>洋蔥炒蛋</v>
      </c>
      <c r="H5" s="60" t="str">
        <f>偏鄉學校葷食國小!AF16</f>
        <v xml:space="preserve">雞蛋 洋蔥 胡蘿蔔 大蒜  </v>
      </c>
      <c r="I5" s="59" t="str">
        <f>偏鄉學校葷食國小!R20</f>
        <v>時蔬</v>
      </c>
      <c r="J5" s="60" t="str">
        <f>偏鄉學校葷食國小!AG20</f>
        <v xml:space="preserve">蔬菜 大蒜    </v>
      </c>
      <c r="K5" s="59" t="str">
        <f>偏鄉學校葷食國小!U20</f>
        <v>四神湯</v>
      </c>
      <c r="L5" s="60" t="str">
        <f>偏鄉學校葷食國小!AH20</f>
        <v xml:space="preserve">小薏仁 蓮子 芡實 淮山 豬大排 </v>
      </c>
      <c r="M5" s="59" t="str">
        <f>偏鄉學校葷食國小!AI20</f>
        <v xml:space="preserve">點心     </v>
      </c>
      <c r="N5" s="59" t="str">
        <f>偏鄉學校葷食國小!AJ20</f>
        <v xml:space="preserve">     </v>
      </c>
      <c r="O5" s="61">
        <f>偏鄉學校葷食國小!B20</f>
        <v>5.4</v>
      </c>
      <c r="P5" s="61">
        <f>偏鄉學校葷食國小!C20</f>
        <v>2.5</v>
      </c>
      <c r="Q5" s="61">
        <f>偏鄉學校葷食國小!D20</f>
        <v>1.8</v>
      </c>
      <c r="R5" s="61">
        <f>偏鄉學校葷食國小!E20</f>
        <v>3</v>
      </c>
      <c r="S5" s="61">
        <f>偏鄉學校葷食國小!F20</f>
        <v>0</v>
      </c>
      <c r="T5" s="61">
        <f>偏鄉學校葷食國小!G20</f>
        <v>0</v>
      </c>
      <c r="U5" s="84">
        <f>偏鄉學校葷食國小!H20</f>
        <v>746</v>
      </c>
    </row>
    <row r="6" spans="1:28" ht="15.75" customHeight="1">
      <c r="A6" s="161">
        <v>45266</v>
      </c>
      <c r="B6" s="59" t="str">
        <f>偏鄉學校葷食國小!A27</f>
        <v>P3</v>
      </c>
      <c r="C6" s="59" t="str">
        <f>偏鄉學校葷食國小!I27</f>
        <v>南瓜炊粉特餐</v>
      </c>
      <c r="D6" s="60" t="str">
        <f>偏鄉學校葷食國小!AD23</f>
        <v xml:space="preserve">炊粉     </v>
      </c>
      <c r="E6" s="59" t="str">
        <f>偏鄉學校葷食國小!L27</f>
        <v>蜜汁腿排</v>
      </c>
      <c r="F6" s="59" t="str">
        <f>偏鄉學校葷食國小!AE23</f>
        <v xml:space="preserve">腿排 紅砂糖 醬油   </v>
      </c>
      <c r="G6" s="59" t="str">
        <f>偏鄉學校葷食國小!O27</f>
        <v>南瓜炊粉配料</v>
      </c>
      <c r="H6" s="60" t="str">
        <f>偏鄉學校葷食國小!AF23</f>
        <v xml:space="preserve">豬絞肉 南瓜 大蒜 油蔥酥  </v>
      </c>
      <c r="I6" s="59" t="str">
        <f>偏鄉學校葷食國小!R27</f>
        <v>時蔬</v>
      </c>
      <c r="J6" s="60" t="str">
        <f>偏鄉學校葷食國小!AG27</f>
        <v xml:space="preserve">蔬菜 大蒜    </v>
      </c>
      <c r="K6" s="59" t="str">
        <f>偏鄉學校葷食國小!U27</f>
        <v>沙茶魷魚羹</v>
      </c>
      <c r="L6" s="60" t="str">
        <f>偏鄉學校葷食國小!AH27</f>
        <v xml:space="preserve">泡魷魚 脆筍 胡蘿蔔 大蒜 沙茶醬 </v>
      </c>
      <c r="M6" s="59" t="str">
        <f>偏鄉學校葷食國小!AI27</f>
        <v xml:space="preserve">點心     </v>
      </c>
      <c r="N6" s="59" t="str">
        <f>偏鄉學校葷食國小!AJ27</f>
        <v xml:space="preserve">     </v>
      </c>
      <c r="O6" s="61">
        <f>偏鄉學校葷食國小!B27</f>
        <v>5</v>
      </c>
      <c r="P6" s="61">
        <f>偏鄉學校葷食國小!C27</f>
        <v>2.8</v>
      </c>
      <c r="Q6" s="61">
        <f>偏鄉學校葷食國小!D27</f>
        <v>1.9</v>
      </c>
      <c r="R6" s="61">
        <f>偏鄉學校葷食國小!E27</f>
        <v>3</v>
      </c>
      <c r="S6" s="61">
        <f>偏鄉學校葷食國小!F27</f>
        <v>0</v>
      </c>
      <c r="T6" s="61">
        <f>偏鄉學校葷食國小!G27</f>
        <v>0</v>
      </c>
      <c r="U6" s="84">
        <f>偏鄉學校葷食國小!H27</f>
        <v>743</v>
      </c>
    </row>
    <row r="7" spans="1:28" ht="15.75" customHeight="1">
      <c r="A7" s="161">
        <v>45267</v>
      </c>
      <c r="B7" s="59" t="str">
        <f>偏鄉學校葷食國小!A34</f>
        <v>P4</v>
      </c>
      <c r="C7" s="59" t="str">
        <f>偏鄉學校葷食國小!I34</f>
        <v>糙米飯</v>
      </c>
      <c r="D7" s="60" t="str">
        <f>偏鄉學校葷食國小!AD30</f>
        <v xml:space="preserve">米 糙米    </v>
      </c>
      <c r="E7" s="59" t="str">
        <f>偏鄉學校葷食國小!L34</f>
        <v>打拋豬</v>
      </c>
      <c r="F7" s="59" t="str">
        <f>偏鄉學校葷食國小!AE30</f>
        <v>豬絞肉 豆薯 洋蔥 大番茄 九層塔 大蒜</v>
      </c>
      <c r="G7" s="59" t="str">
        <f>偏鄉學校葷食國小!O34</f>
        <v>川耳佐蛋</v>
      </c>
      <c r="H7" s="60" t="str">
        <f>偏鄉學校葷食國小!AF30</f>
        <v xml:space="preserve">雞蛋 時蔬 川耳 大蒜  </v>
      </c>
      <c r="I7" s="59" t="str">
        <f>偏鄉學校葷食國小!R34</f>
        <v>時蔬</v>
      </c>
      <c r="J7" s="60" t="str">
        <f>偏鄉學校葷食國小!AG34</f>
        <v xml:space="preserve">蔬菜 大蒜    </v>
      </c>
      <c r="K7" s="59" t="str">
        <f>偏鄉學校葷食國小!U34</f>
        <v>綠豆雙圓湯</v>
      </c>
      <c r="L7" s="60" t="str">
        <f>偏鄉學校葷食國小!AH34</f>
        <v xml:space="preserve">綠豆 地瓜圓 芋頭圓 紅砂糖  </v>
      </c>
      <c r="M7" s="59" t="str">
        <f>偏鄉學校葷食國小!AI34</f>
        <v xml:space="preserve">點心     </v>
      </c>
      <c r="N7" s="59" t="str">
        <f>偏鄉學校葷食國小!AJ34</f>
        <v xml:space="preserve">     </v>
      </c>
      <c r="O7" s="61">
        <f>偏鄉學校葷食國小!B34</f>
        <v>6.1</v>
      </c>
      <c r="P7" s="61">
        <f>偏鄉學校葷食國小!C34</f>
        <v>1.9</v>
      </c>
      <c r="Q7" s="61">
        <f>偏鄉學校葷食國小!D34</f>
        <v>1.8</v>
      </c>
      <c r="R7" s="61">
        <f>偏鄉學校葷食國小!E34</f>
        <v>3</v>
      </c>
      <c r="S7" s="61">
        <f>偏鄉學校葷食國小!F34</f>
        <v>0</v>
      </c>
      <c r="T7" s="61">
        <f>偏鄉學校葷食國小!G34</f>
        <v>0</v>
      </c>
      <c r="U7" s="84">
        <f>偏鄉學校葷食國小!H34</f>
        <v>750</v>
      </c>
    </row>
    <row r="8" spans="1:28" ht="15.75" customHeight="1">
      <c r="A8" s="161">
        <v>45268</v>
      </c>
      <c r="B8" s="59" t="str">
        <f>偏鄉學校葷食國小!A41</f>
        <v>P5</v>
      </c>
      <c r="C8" s="59" t="str">
        <f>偏鄉學校葷食國小!I41</f>
        <v>紅藜飯</v>
      </c>
      <c r="D8" s="60" t="str">
        <f>偏鄉學校葷食國小!AD37</f>
        <v xml:space="preserve">米 紅藜 糙米   </v>
      </c>
      <c r="E8" s="59" t="str">
        <f>偏鄉學校葷食國小!L41</f>
        <v>三杯魚丁</v>
      </c>
      <c r="F8" s="59" t="str">
        <f>偏鄉學校葷食國小!AE37</f>
        <v>鮮魚丁 阿根廷魷 杏鮑菇 胡蘿蔔 九層塔 大蒜</v>
      </c>
      <c r="G8" s="59" t="str">
        <f>偏鄉學校葷食國小!O41</f>
        <v>炒寧波年糕</v>
      </c>
      <c r="H8" s="60" t="str">
        <f>偏鄉學校葷食國小!AF37</f>
        <v>年糕 豬後腿肉 結球白菜 雞蛋 乾香菇 大蒜</v>
      </c>
      <c r="I8" s="59" t="str">
        <f>偏鄉學校葷食國小!R41</f>
        <v>時蔬</v>
      </c>
      <c r="J8" s="60" t="str">
        <f>偏鄉學校葷食國小!AG41</f>
        <v xml:space="preserve">蔬菜 大蒜    </v>
      </c>
      <c r="K8" s="59" t="str">
        <f>偏鄉學校葷食國小!U41</f>
        <v>時蔬湯</v>
      </c>
      <c r="L8" s="60" t="str">
        <f>偏鄉學校葷食國小!AH41</f>
        <v xml:space="preserve">時蔬 豬大排 薑   </v>
      </c>
      <c r="M8" s="59" t="str">
        <f>偏鄉學校葷食國小!AI41</f>
        <v xml:space="preserve">點心     </v>
      </c>
      <c r="N8" s="59" t="str">
        <f>偏鄉學校葷食國小!AJ41</f>
        <v xml:space="preserve">有機豆奶     </v>
      </c>
      <c r="O8" s="61">
        <f>偏鄉學校葷食國小!B41</f>
        <v>5.9</v>
      </c>
      <c r="P8" s="61">
        <f>偏鄉學校葷食國小!C41</f>
        <v>2.6</v>
      </c>
      <c r="Q8" s="61">
        <f>偏鄉學校葷食國小!D41</f>
        <v>1.9</v>
      </c>
      <c r="R8" s="61">
        <f>偏鄉學校葷食國小!E41</f>
        <v>3</v>
      </c>
      <c r="S8" s="61">
        <f>偏鄉學校葷食國小!F41</f>
        <v>0</v>
      </c>
      <c r="T8" s="61">
        <f>偏鄉學校葷食國小!G41</f>
        <v>0</v>
      </c>
      <c r="U8" s="84">
        <f>偏鄉學校葷食國小!H41</f>
        <v>791</v>
      </c>
    </row>
    <row r="9" spans="1:28" ht="15.75" customHeight="1">
      <c r="A9" s="161">
        <v>45271</v>
      </c>
      <c r="B9" s="59" t="str">
        <f>偏鄉學校葷食國小!A48</f>
        <v>Q1</v>
      </c>
      <c r="C9" s="59" t="str">
        <f>偏鄉學校葷食國小!I48</f>
        <v>紫米飯</v>
      </c>
      <c r="D9" s="60" t="str">
        <f>偏鄉學校葷食國小!AD44</f>
        <v xml:space="preserve">米 黑糯米 糙米   </v>
      </c>
      <c r="E9" s="59" t="str">
        <f>偏鄉學校葷食國小!L48</f>
        <v>鹹酥雞丁</v>
      </c>
      <c r="F9" s="59" t="str">
        <f>偏鄉學校葷食國小!AE44</f>
        <v xml:space="preserve">鹹酥雞丁 九層塔    </v>
      </c>
      <c r="G9" s="59" t="str">
        <f>偏鄉學校葷食國小!O48</f>
        <v>蛋香白菜</v>
      </c>
      <c r="H9" s="60" t="str">
        <f>偏鄉學校葷食國小!AF44</f>
        <v xml:space="preserve">雞蛋 結球白菜 胡蘿蔔 大蒜  </v>
      </c>
      <c r="I9" s="59" t="str">
        <f>偏鄉學校葷食國小!R48</f>
        <v>時蔬</v>
      </c>
      <c r="J9" s="60" t="str">
        <f>偏鄉學校葷食國小!AG48</f>
        <v xml:space="preserve">蔬菜 大蒜    </v>
      </c>
      <c r="K9" s="59" t="str">
        <f>偏鄉學校葷食國小!U48</f>
        <v>牛蒡豬大排湯</v>
      </c>
      <c r="L9" s="60" t="str">
        <f>偏鄉學校葷食國小!AH48</f>
        <v xml:space="preserve">牛蒡 豬大排 薑   </v>
      </c>
      <c r="M9" s="59" t="str">
        <f>偏鄉學校葷食國小!AI48</f>
        <v xml:space="preserve">點心     </v>
      </c>
      <c r="N9" s="59" t="str">
        <f>偏鄉學校葷食國小!AJ48</f>
        <v xml:space="preserve">     </v>
      </c>
      <c r="O9" s="61">
        <f>偏鄉學校葷食國小!B48</f>
        <v>5.2</v>
      </c>
      <c r="P9" s="61">
        <f>偏鄉學校葷食國小!C48</f>
        <v>2</v>
      </c>
      <c r="Q9" s="61">
        <f>偏鄉學校葷食國小!D48</f>
        <v>1.9</v>
      </c>
      <c r="R9" s="61">
        <f>偏鄉學校葷食國小!E48</f>
        <v>3</v>
      </c>
      <c r="S9" s="61">
        <f>偏鄉學校葷食國小!F48</f>
        <v>0</v>
      </c>
      <c r="T9" s="61">
        <f>偏鄉學校葷食國小!G48</f>
        <v>0</v>
      </c>
      <c r="U9" s="84">
        <f>偏鄉學校葷食國小!H48</f>
        <v>697</v>
      </c>
    </row>
    <row r="10" spans="1:28" ht="15.75" customHeight="1">
      <c r="A10" s="161">
        <v>45272</v>
      </c>
      <c r="B10" s="59" t="str">
        <f>偏鄉學校葷食國小!A55</f>
        <v>Q2</v>
      </c>
      <c r="C10" s="59" t="str">
        <f>偏鄉學校葷食國小!I55</f>
        <v>糙米飯</v>
      </c>
      <c r="D10" s="60" t="str">
        <f>偏鄉學校葷食國小!AD51</f>
        <v xml:space="preserve">米 糙米    </v>
      </c>
      <c r="E10" s="59" t="str">
        <f>偏鄉學校葷食國小!L55</f>
        <v>堅果蔥燒雞</v>
      </c>
      <c r="F10" s="59" t="str">
        <f>偏鄉學校葷食國小!AE51</f>
        <v xml:space="preserve">肉雞 時瓜 腰果 南瓜子 紅蔥頭 </v>
      </c>
      <c r="G10" s="59" t="str">
        <f>偏鄉學校葷食國小!O55</f>
        <v>三杯杏鮑菇</v>
      </c>
      <c r="H10" s="60" t="str">
        <f>偏鄉學校葷食國小!AF51</f>
        <v>四角油豆腐 杏鮑菇 甜椒 九層塔 薑 大蒜</v>
      </c>
      <c r="I10" s="59" t="str">
        <f>偏鄉學校葷食國小!R55</f>
        <v>時蔬</v>
      </c>
      <c r="J10" s="60" t="str">
        <f>偏鄉學校葷食國小!AG55</f>
        <v xml:space="preserve">蔬菜 大蒜    </v>
      </c>
      <c r="K10" s="59" t="str">
        <f>偏鄉學校葷食國小!U55</f>
        <v>味噌海芽湯</v>
      </c>
      <c r="L10" s="60" t="str">
        <f>偏鄉學校葷食國小!AH55</f>
        <v xml:space="preserve">乾裙帶菜 白蘿蔔 味噌 薑  </v>
      </c>
      <c r="M10" s="59" t="str">
        <f>偏鄉學校葷食國小!AI55</f>
        <v xml:space="preserve">點心     </v>
      </c>
      <c r="N10" s="59" t="str">
        <f>偏鄉學校葷食國小!AJ55</f>
        <v xml:space="preserve">     </v>
      </c>
      <c r="O10" s="61">
        <f>偏鄉學校葷食國小!B55</f>
        <v>5</v>
      </c>
      <c r="P10" s="61">
        <f>偏鄉學校葷食國小!C55</f>
        <v>2.8</v>
      </c>
      <c r="Q10" s="61">
        <f>偏鄉學校葷食國小!D55</f>
        <v>1.7</v>
      </c>
      <c r="R10" s="61">
        <f>偏鄉學校葷食國小!E55</f>
        <v>3</v>
      </c>
      <c r="S10" s="61">
        <f>偏鄉學校葷食國小!F55</f>
        <v>0</v>
      </c>
      <c r="T10" s="61">
        <f>偏鄉學校葷食國小!G55</f>
        <v>0</v>
      </c>
      <c r="U10" s="84">
        <f>偏鄉學校葷食國小!H55</f>
        <v>738</v>
      </c>
    </row>
    <row r="11" spans="1:28" ht="15.75" customHeight="1">
      <c r="A11" s="161">
        <v>45273</v>
      </c>
      <c r="B11" s="59" t="str">
        <f>偏鄉學校葷食國小!A62</f>
        <v>Q3</v>
      </c>
      <c r="C11" s="59" t="str">
        <f>偏鄉學校葷食國小!I62</f>
        <v>刈包特餐</v>
      </c>
      <c r="D11" s="60" t="str">
        <f>偏鄉學校葷食國小!AD58</f>
        <v xml:space="preserve">刈包     </v>
      </c>
      <c r="E11" s="59" t="str">
        <f>偏鄉學校葷食國小!L62</f>
        <v>醬燒肉排</v>
      </c>
      <c r="F11" s="59" t="str">
        <f>偏鄉學校葷食國小!AE58</f>
        <v xml:space="preserve">肉排 大蒜    </v>
      </c>
      <c r="G11" s="59" t="str">
        <f>偏鄉學校葷食國小!O62</f>
        <v>黑輪炒時蔬</v>
      </c>
      <c r="H11" s="60" t="str">
        <f>偏鄉學校葷食國小!AF58</f>
        <v xml:space="preserve">黑輪 時蔬 胡蘿蔔 大蒜  </v>
      </c>
      <c r="I11" s="59" t="str">
        <f>偏鄉學校葷食國小!R62</f>
        <v>時蔬</v>
      </c>
      <c r="J11" s="60" t="str">
        <f>偏鄉學校葷食國小!AG62</f>
        <v xml:space="preserve">蔬菜 大蒜    </v>
      </c>
      <c r="K11" s="59" t="str">
        <f>偏鄉學校葷食國小!U62</f>
        <v>芋頭瘦肉糙米粥</v>
      </c>
      <c r="L11" s="60" t="str">
        <f>偏鄉學校葷食國小!AH62</f>
        <v>豬絞肉 糙米 冷凍芋頭塊 時蔬 乾香菇 雞蛋</v>
      </c>
      <c r="M11" s="59" t="str">
        <f>偏鄉學校葷食國小!AI62</f>
        <v xml:space="preserve">點心     </v>
      </c>
      <c r="N11" s="59" t="str">
        <f>偏鄉學校葷食國小!AJ62</f>
        <v xml:space="preserve">     </v>
      </c>
      <c r="O11" s="61">
        <f>偏鄉學校葷食國小!B62</f>
        <v>4.4000000000000004</v>
      </c>
      <c r="P11" s="61">
        <f>偏鄉學校葷食國小!C62</f>
        <v>2.6</v>
      </c>
      <c r="Q11" s="61">
        <f>偏鄉學校葷食國小!D62</f>
        <v>1.7</v>
      </c>
      <c r="R11" s="61">
        <f>偏鄉學校葷食國小!E62</f>
        <v>3</v>
      </c>
      <c r="S11" s="61">
        <f>偏鄉學校葷食國小!F62</f>
        <v>0</v>
      </c>
      <c r="T11" s="61">
        <f>偏鄉學校葷食國小!G62</f>
        <v>0</v>
      </c>
      <c r="U11" s="84">
        <f>偏鄉學校葷食國小!H62</f>
        <v>681</v>
      </c>
    </row>
    <row r="12" spans="1:28" ht="15.75" customHeight="1">
      <c r="A12" s="161">
        <v>45274</v>
      </c>
      <c r="B12" s="59" t="str">
        <f>偏鄉學校葷食國小!A69</f>
        <v>Q4</v>
      </c>
      <c r="C12" s="59" t="str">
        <f>偏鄉學校葷食國小!I69</f>
        <v>糙米飯</v>
      </c>
      <c r="D12" s="60" t="str">
        <f>偏鄉學校葷食國小!AD65</f>
        <v xml:space="preserve">米 糙米    </v>
      </c>
      <c r="E12" s="59" t="str">
        <f>偏鄉學校葷食國小!L69</f>
        <v>麻油蔬菜魚丁</v>
      </c>
      <c r="F12" s="59" t="str">
        <f>偏鄉學校葷食國小!AE65</f>
        <v>鮮魚丁 泡魷魚 甘藍 枸杞 薑 麻油</v>
      </c>
      <c r="G12" s="59" t="str">
        <f>偏鄉學校葷食國小!O69</f>
        <v>螞蟻上樹</v>
      </c>
      <c r="H12" s="60" t="str">
        <f>偏鄉學校葷食國小!AF65</f>
        <v xml:space="preserve">冬粉 豬絞肉 時蔬 胡蘿蔔 乾木耳 </v>
      </c>
      <c r="I12" s="59" t="str">
        <f>偏鄉學校葷食國小!R69</f>
        <v>時蔬</v>
      </c>
      <c r="J12" s="60" t="str">
        <f>偏鄉學校葷食國小!AG69</f>
        <v xml:space="preserve">蔬菜 大蒜    </v>
      </c>
      <c r="K12" s="59" t="str">
        <f>偏鄉學校葷食國小!U69</f>
        <v>冬瓜粉圓奶</v>
      </c>
      <c r="L12" s="60" t="str">
        <f>偏鄉學校葷食國小!AH69</f>
        <v xml:space="preserve">冬瓜糖磚 粉圓 紅砂糖 全脂奶粉  </v>
      </c>
      <c r="M12" s="59" t="str">
        <f>偏鄉學校葷食國小!AI69</f>
        <v xml:space="preserve">點心     </v>
      </c>
      <c r="N12" s="59" t="str">
        <f>偏鄉學校葷食國小!AJ69</f>
        <v xml:space="preserve">     </v>
      </c>
      <c r="O12" s="61">
        <f>偏鄉學校葷食國小!B69</f>
        <v>5.5</v>
      </c>
      <c r="P12" s="61">
        <f>偏鄉學校葷食國小!C69</f>
        <v>1.7</v>
      </c>
      <c r="Q12" s="61">
        <f>偏鄉學校葷食國小!D69</f>
        <v>1.4</v>
      </c>
      <c r="R12" s="61">
        <f>偏鄉學校葷食國小!E69</f>
        <v>3</v>
      </c>
      <c r="S12" s="61">
        <f>偏鄉學校葷食國小!F69</f>
        <v>0</v>
      </c>
      <c r="T12" s="61">
        <f>偏鄉學校葷食國小!G69</f>
        <v>0</v>
      </c>
      <c r="U12" s="84">
        <f>偏鄉學校葷食國小!H69</f>
        <v>683</v>
      </c>
    </row>
    <row r="13" spans="1:28" ht="15.75" customHeight="1">
      <c r="A13" s="161">
        <v>45275</v>
      </c>
      <c r="B13" s="59" t="str">
        <f>偏鄉學校葷食國小!A76</f>
        <v>Q5</v>
      </c>
      <c r="C13" s="59" t="str">
        <f>偏鄉學校葷食國小!I76</f>
        <v>小米飯</v>
      </c>
      <c r="D13" s="60" t="str">
        <f>偏鄉學校葷食國小!AD72</f>
        <v xml:space="preserve">米 小米 糙米   </v>
      </c>
      <c r="E13" s="59" t="str">
        <f>偏鄉學校葷食國小!L76</f>
        <v>京醬肉絲</v>
      </c>
      <c r="F13" s="59" t="str">
        <f>偏鄉學校葷食國小!AE72</f>
        <v xml:space="preserve">豬後腿肉 時蔬 胡蘿蔔 甜麵醬 大蒜 </v>
      </c>
      <c r="G13" s="59" t="str">
        <f>偏鄉學校葷食國小!O76</f>
        <v>番茄豆腐</v>
      </c>
      <c r="H13" s="60" t="str">
        <f>偏鄉學校葷食國小!AF72</f>
        <v xml:space="preserve">豆腐 大番茄 青蔥 薑 蕃茄糊 </v>
      </c>
      <c r="I13" s="59" t="str">
        <f>偏鄉學校葷食國小!R76</f>
        <v>時蔬</v>
      </c>
      <c r="J13" s="60" t="str">
        <f>偏鄉學校葷食國小!AG76</f>
        <v xml:space="preserve">蔬菜 大蒜    </v>
      </c>
      <c r="K13" s="59" t="str">
        <f>偏鄉學校葷食國小!U76</f>
        <v>冬瓜湯</v>
      </c>
      <c r="L13" s="60" t="str">
        <f>偏鄉學校葷食國小!AH76</f>
        <v xml:space="preserve">冬瓜 豬大排 薑   </v>
      </c>
      <c r="M13" s="59" t="str">
        <f>偏鄉學校葷食國小!AI76</f>
        <v xml:space="preserve">點心     </v>
      </c>
      <c r="N13" s="59" t="str">
        <f>偏鄉學校葷食國小!AJ76</f>
        <v xml:space="preserve">有機豆奶     </v>
      </c>
      <c r="O13" s="61">
        <f>偏鄉學校葷食國小!B76</f>
        <v>5.2</v>
      </c>
      <c r="P13" s="61">
        <f>偏鄉學校葷食國小!C76</f>
        <v>2</v>
      </c>
      <c r="Q13" s="61">
        <f>偏鄉學校葷食國小!D76</f>
        <v>1.9</v>
      </c>
      <c r="R13" s="61">
        <f>偏鄉學校葷食國小!E76</f>
        <v>3</v>
      </c>
      <c r="S13" s="61">
        <f>偏鄉學校葷食國小!F76</f>
        <v>0</v>
      </c>
      <c r="T13" s="61">
        <f>偏鄉學校葷食國小!G76</f>
        <v>0</v>
      </c>
      <c r="U13" s="84">
        <f>偏鄉學校葷食國小!H76</f>
        <v>697</v>
      </c>
    </row>
    <row r="14" spans="1:28" ht="15.75" customHeight="1">
      <c r="A14" s="161">
        <v>45278</v>
      </c>
      <c r="B14" s="59" t="str">
        <f>偏鄉學校葷食國小!A83</f>
        <v>R1</v>
      </c>
      <c r="C14" s="59" t="str">
        <f>偏鄉學校葷食國小!I83</f>
        <v>白米飯</v>
      </c>
      <c r="D14" s="60" t="str">
        <f>偏鄉學校葷食國小!AD79</f>
        <v xml:space="preserve">米     </v>
      </c>
      <c r="E14" s="59" t="str">
        <f>偏鄉學校葷食國小!L83</f>
        <v>醬醋滷肉</v>
      </c>
      <c r="F14" s="59" t="str">
        <f>偏鄉學校葷食國小!AE79</f>
        <v>豬後腿肉 白蘿蔔 胡蘿蔔 大蒜 月桂葉 滷包</v>
      </c>
      <c r="G14" s="59" t="str">
        <f>偏鄉學校葷食國小!O83</f>
        <v>培根玉菜</v>
      </c>
      <c r="H14" s="60" t="str">
        <f>偏鄉學校葷食國小!AF79</f>
        <v xml:space="preserve">培根 甘藍 大蒜   </v>
      </c>
      <c r="I14" s="59" t="str">
        <f>偏鄉學校葷食國小!R83</f>
        <v>時蔬</v>
      </c>
      <c r="J14" s="60" t="str">
        <f>偏鄉學校葷食國小!AG83</f>
        <v xml:space="preserve">蔬菜 大蒜    </v>
      </c>
      <c r="K14" s="59" t="str">
        <f>偏鄉學校葷食國小!U83</f>
        <v>鮮菇紫菜湯</v>
      </c>
      <c r="L14" s="60" t="str">
        <f>偏鄉學校葷食國小!AH83</f>
        <v xml:space="preserve">紫菜 秀珍菇 豬大排 薑 柴魚片 </v>
      </c>
      <c r="M14" s="59" t="str">
        <f>偏鄉學校葷食國小!AI83</f>
        <v xml:space="preserve">點心     </v>
      </c>
      <c r="N14" s="59" t="str">
        <f>偏鄉學校葷食國小!AJ83</f>
        <v xml:space="preserve">     </v>
      </c>
      <c r="O14" s="61">
        <f>偏鄉學校葷食國小!B83</f>
        <v>5</v>
      </c>
      <c r="P14" s="61">
        <f>偏鄉學校葷食國小!C83</f>
        <v>1.2</v>
      </c>
      <c r="Q14" s="61">
        <f>偏鄉學校葷食國小!D83</f>
        <v>1.9</v>
      </c>
      <c r="R14" s="61">
        <f>偏鄉學校葷食國小!E83</f>
        <v>3</v>
      </c>
      <c r="S14" s="61">
        <f>偏鄉學校葷食國小!F83</f>
        <v>0</v>
      </c>
      <c r="T14" s="61">
        <f>偏鄉學校葷食國小!G83</f>
        <v>0</v>
      </c>
      <c r="U14" s="84">
        <f>偏鄉學校葷食國小!H83</f>
        <v>623</v>
      </c>
    </row>
    <row r="15" spans="1:28" ht="15.75" customHeight="1">
      <c r="A15" s="161">
        <v>45279</v>
      </c>
      <c r="B15" s="59" t="str">
        <f>偏鄉學校葷食國小!A90</f>
        <v>R2</v>
      </c>
      <c r="C15" s="59" t="str">
        <f>偏鄉學校葷食國小!I90</f>
        <v>糙米飯</v>
      </c>
      <c r="D15" s="60" t="str">
        <f>偏鄉學校葷食國小!AD86</f>
        <v xml:space="preserve">米 糙米    </v>
      </c>
      <c r="E15" s="59" t="str">
        <f>偏鄉學校葷食國小!L90</f>
        <v>炸鹹酥雞</v>
      </c>
      <c r="F15" s="59" t="str">
        <f>偏鄉學校葷食國小!AE86</f>
        <v xml:space="preserve">鹹酥雞丁 芋頭 甘薯條 大蒜 九層塔 </v>
      </c>
      <c r="G15" s="59" t="str">
        <f>偏鄉學校葷食國小!O90</f>
        <v>鮮燴時蔬</v>
      </c>
      <c r="H15" s="60" t="str">
        <f>偏鄉學校葷食國小!AF86</f>
        <v>冷凍玉米筍 鵪鶉蛋 冷凍菜豆(莢) 金針菇 大蒜 沙茶醬</v>
      </c>
      <c r="I15" s="59" t="str">
        <f>偏鄉學校葷食國小!R90</f>
        <v>時蔬</v>
      </c>
      <c r="J15" s="60" t="str">
        <f>偏鄉學校葷食國小!AG90</f>
        <v xml:space="preserve">蔬菜 大蒜    </v>
      </c>
      <c r="K15" s="59" t="str">
        <f>偏鄉學校葷食國小!U90</f>
        <v>時蔬湯</v>
      </c>
      <c r="L15" s="60" t="str">
        <f>偏鄉學校葷食國小!AH90</f>
        <v xml:space="preserve">時蔬 豬大排 薑   </v>
      </c>
      <c r="M15" s="59" t="str">
        <f>偏鄉學校葷食國小!AI90</f>
        <v xml:space="preserve">點心     </v>
      </c>
      <c r="N15" s="59" t="str">
        <f>偏鄉學校葷食國小!AJ90</f>
        <v xml:space="preserve">     </v>
      </c>
      <c r="O15" s="61">
        <f>偏鄉學校葷食國小!B90</f>
        <v>5.4</v>
      </c>
      <c r="P15" s="61">
        <f>偏鄉學校葷食國小!C90</f>
        <v>1.7</v>
      </c>
      <c r="Q15" s="61">
        <f>偏鄉學校葷食國小!D90</f>
        <v>1.8</v>
      </c>
      <c r="R15" s="61">
        <f>偏鄉學校葷食國小!E90</f>
        <v>3</v>
      </c>
      <c r="S15" s="61">
        <f>偏鄉學校葷食國小!F90</f>
        <v>0</v>
      </c>
      <c r="T15" s="61">
        <f>偏鄉學校葷食國小!G90</f>
        <v>0</v>
      </c>
      <c r="U15" s="84">
        <f>偏鄉學校葷食國小!H90</f>
        <v>686</v>
      </c>
    </row>
    <row r="16" spans="1:28" ht="15.75" customHeight="1">
      <c r="A16" s="161">
        <v>45280</v>
      </c>
      <c r="B16" s="59" t="str">
        <f>偏鄉學校葷食國小!A97</f>
        <v>R3</v>
      </c>
      <c r="C16" s="59" t="str">
        <f>偏鄉學校葷食國小!I97</f>
        <v>拌麵特餐</v>
      </c>
      <c r="D16" s="60" t="str">
        <f>偏鄉學校葷食國小!AD93</f>
        <v xml:space="preserve">麵條     </v>
      </c>
      <c r="E16" s="59" t="str">
        <f>偏鄉學校葷食國小!L97</f>
        <v>醬燒雞翅</v>
      </c>
      <c r="F16" s="59" t="str">
        <f>偏鄉學校葷食國小!AE93</f>
        <v xml:space="preserve">三節翅     </v>
      </c>
      <c r="G16" s="59" t="str">
        <f>偏鄉學校葷食國小!O97</f>
        <v>拌麵配料</v>
      </c>
      <c r="H16" s="60" t="str">
        <f>偏鄉學校葷食國小!AF93</f>
        <v xml:space="preserve">豬後腿肉 甘藍 洋蔥 胡蘿蔔 紅蔥頭 </v>
      </c>
      <c r="I16" s="59" t="str">
        <f>偏鄉學校葷食國小!R97</f>
        <v>時蔬</v>
      </c>
      <c r="J16" s="60" t="str">
        <f>偏鄉學校葷食國小!AG97</f>
        <v xml:space="preserve">蔬菜 大蒜    </v>
      </c>
      <c r="K16" s="59" t="str">
        <f>偏鄉學校葷食國小!U97</f>
        <v>肉羹湯</v>
      </c>
      <c r="L16" s="60" t="str">
        <f>偏鄉學校葷食國小!AH97</f>
        <v>雞蛋 脆筍 時蔬 肉羹 乾木耳 沙茶醬</v>
      </c>
      <c r="M16" s="59" t="str">
        <f>偏鄉學校葷食國小!AI97</f>
        <v xml:space="preserve">點心     </v>
      </c>
      <c r="N16" s="59" t="str">
        <f>偏鄉學校葷食國小!AJ97</f>
        <v xml:space="preserve">     </v>
      </c>
      <c r="O16" s="61">
        <f>偏鄉學校葷食國小!B97</f>
        <v>5</v>
      </c>
      <c r="P16" s="61">
        <f>偏鄉學校葷食國小!C97</f>
        <v>2.1</v>
      </c>
      <c r="Q16" s="61">
        <f>偏鄉學校葷食國小!D97</f>
        <v>2</v>
      </c>
      <c r="R16" s="61">
        <f>偏鄉學校葷食國小!E97</f>
        <v>3</v>
      </c>
      <c r="S16" s="61">
        <f>偏鄉學校葷食國小!F97</f>
        <v>0</v>
      </c>
      <c r="T16" s="61">
        <f>偏鄉學校葷食國小!G97</f>
        <v>0</v>
      </c>
      <c r="U16" s="84">
        <f>偏鄉學校葷食國小!H97</f>
        <v>693</v>
      </c>
    </row>
    <row r="17" spans="1:21" ht="15.75" customHeight="1">
      <c r="A17" s="161">
        <v>45281</v>
      </c>
      <c r="B17" s="59" t="str">
        <f>偏鄉學校葷食國小!A104</f>
        <v>R4</v>
      </c>
      <c r="C17" s="59" t="str">
        <f>偏鄉學校葷食國小!I104</f>
        <v>糙米飯</v>
      </c>
      <c r="D17" s="60" t="str">
        <f>偏鄉學校葷食國小!AD100</f>
        <v xml:space="preserve">米 糙米    </v>
      </c>
      <c r="E17" s="59" t="str">
        <f>偏鄉學校葷食國小!L104</f>
        <v>咖哩雞</v>
      </c>
      <c r="F17" s="59" t="str">
        <f>偏鄉學校葷食國小!AE100</f>
        <v xml:space="preserve">肉雞 馬鈴薯 洋蔥 胡蘿蔔 咖哩粉 </v>
      </c>
      <c r="G17" s="59" t="str">
        <f>偏鄉學校葷食國小!O104</f>
        <v>火腿玉菜</v>
      </c>
      <c r="H17" s="60" t="str">
        <f>偏鄉學校葷食國小!AF100</f>
        <v xml:space="preserve">甘藍 切片火腿(豬肉) 大蒜   </v>
      </c>
      <c r="I17" s="59" t="str">
        <f>偏鄉學校葷食國小!R104</f>
        <v>時蔬</v>
      </c>
      <c r="J17" s="60" t="str">
        <f>偏鄉學校葷食國小!AG104</f>
        <v xml:space="preserve">蔬菜 大蒜    </v>
      </c>
      <c r="K17" s="59" t="str">
        <f>偏鄉學校葷食國小!U104</f>
        <v>紅豆湯圓</v>
      </c>
      <c r="L17" s="60" t="str">
        <f>偏鄉學校葷食國小!AH104</f>
        <v xml:space="preserve">紅白湯圓 紅豆 紅砂糖   </v>
      </c>
      <c r="M17" s="59" t="str">
        <f>偏鄉學校葷食國小!AI104</f>
        <v xml:space="preserve">點心     </v>
      </c>
      <c r="N17" s="59" t="str">
        <f>偏鄉學校葷食國小!AJ104</f>
        <v xml:space="preserve">     </v>
      </c>
      <c r="O17" s="61">
        <f>偏鄉學校葷食國小!B104</f>
        <v>5.9</v>
      </c>
      <c r="P17" s="61">
        <f>偏鄉學校葷食國小!C104</f>
        <v>1.6</v>
      </c>
      <c r="Q17" s="61">
        <f>偏鄉學校葷食國小!D104</f>
        <v>1.7</v>
      </c>
      <c r="R17" s="61">
        <f>偏鄉學校葷食國小!E104</f>
        <v>3</v>
      </c>
      <c r="S17" s="61">
        <f>偏鄉學校葷食國小!F104</f>
        <v>0</v>
      </c>
      <c r="T17" s="61">
        <f>偏鄉學校葷食國小!G104</f>
        <v>0</v>
      </c>
      <c r="U17" s="84">
        <f>偏鄉學校葷食國小!H104</f>
        <v>711</v>
      </c>
    </row>
    <row r="18" spans="1:21" ht="15.75" customHeight="1">
      <c r="A18" s="161">
        <v>45282</v>
      </c>
      <c r="B18" s="59" t="str">
        <f>偏鄉學校葷食國小!A111</f>
        <v>R5</v>
      </c>
      <c r="C18" s="59" t="str">
        <f>偏鄉學校葷食國小!I111</f>
        <v>燕麥飯</v>
      </c>
      <c r="D18" s="60" t="str">
        <f>偏鄉學校葷食國小!AD107</f>
        <v xml:space="preserve">米 燕麥 糙米   </v>
      </c>
      <c r="E18" s="59" t="str">
        <f>偏鄉學校葷食國小!L111</f>
        <v>彩椒肉片</v>
      </c>
      <c r="F18" s="59" t="str">
        <f>偏鄉學校葷食國小!AE107</f>
        <v xml:space="preserve">豬後腿肉 甜椒 洋蔥 大蒜 味噌 </v>
      </c>
      <c r="G18" s="59" t="str">
        <f>偏鄉學校葷食國小!O111</f>
        <v>肉絲花椰</v>
      </c>
      <c r="H18" s="60" t="str">
        <f>偏鄉學校葷食國小!AF107</f>
        <v xml:space="preserve">冷凍花椰菜 豬後腿肉 大蒜   </v>
      </c>
      <c r="I18" s="59" t="str">
        <f>偏鄉學校葷食國小!R111</f>
        <v>時蔬</v>
      </c>
      <c r="J18" s="60" t="str">
        <f>偏鄉學校葷食國小!AG111</f>
        <v xml:space="preserve">蔬菜 大蒜    </v>
      </c>
      <c r="K18" s="59" t="str">
        <f>偏鄉學校葷食國小!U111</f>
        <v>麻油雞湯</v>
      </c>
      <c r="L18" s="60" t="str">
        <f>偏鄉學校葷食國小!AH111</f>
        <v xml:space="preserve">肉雞 白蘿蔔 薑 麻油  </v>
      </c>
      <c r="M18" s="59" t="str">
        <f>偏鄉學校葷食國小!AI111</f>
        <v xml:space="preserve">點心     </v>
      </c>
      <c r="N18" s="59" t="str">
        <f>偏鄉學校葷食國小!AJ111</f>
        <v xml:space="preserve">有機豆奶     </v>
      </c>
      <c r="O18" s="61">
        <f>偏鄉學校葷食國小!B111</f>
        <v>5.2</v>
      </c>
      <c r="P18" s="61">
        <f>偏鄉學校葷食國小!C111</f>
        <v>1.7</v>
      </c>
      <c r="Q18" s="61">
        <f>偏鄉學校葷食國小!D111</f>
        <v>1.9</v>
      </c>
      <c r="R18" s="61">
        <f>偏鄉學校葷食國小!E111</f>
        <v>3</v>
      </c>
      <c r="S18" s="61">
        <f>偏鄉學校葷食國小!F111</f>
        <v>0</v>
      </c>
      <c r="T18" s="61">
        <f>偏鄉學校葷食國小!G111</f>
        <v>0</v>
      </c>
      <c r="U18" s="84">
        <f>偏鄉學校葷食國小!H111</f>
        <v>674</v>
      </c>
    </row>
    <row r="19" spans="1:21" ht="15.75" customHeight="1">
      <c r="A19" s="161">
        <v>45285</v>
      </c>
      <c r="B19" s="59" t="str">
        <f>偏鄉學校葷食國小!A118</f>
        <v>S1</v>
      </c>
      <c r="C19" s="59" t="str">
        <f>偏鄉學校葷食國小!I118</f>
        <v>白米飯</v>
      </c>
      <c r="D19" s="60" t="str">
        <f>偏鄉學校葷食國小!AD114</f>
        <v xml:space="preserve">米     </v>
      </c>
      <c r="E19" s="59" t="str">
        <f>偏鄉學校葷食國小!L118</f>
        <v>鹹豬肉片</v>
      </c>
      <c r="F19" s="59" t="str">
        <f>偏鄉學校葷食國小!AE114</f>
        <v xml:space="preserve">豬後腿肉 時蔬 胡蘿蔔 大蒜  </v>
      </c>
      <c r="G19" s="59" t="str">
        <f>偏鄉學校葷食國小!O118</f>
        <v>韭菜干丁</v>
      </c>
      <c r="H19" s="60" t="str">
        <f>偏鄉學校葷食國小!AF114</f>
        <v>豬絞肉 豆干 韮菜 甜椒 大蒜 蝦皮</v>
      </c>
      <c r="I19" s="59" t="str">
        <f>偏鄉學校葷食國小!R118</f>
        <v>時蔬</v>
      </c>
      <c r="J19" s="60" t="str">
        <f>偏鄉學校葷食國小!AG118</f>
        <v xml:space="preserve">蔬菜 大蒜    </v>
      </c>
      <c r="K19" s="59" t="str">
        <f>偏鄉學校葷食國小!U118</f>
        <v>時蔬雞湯</v>
      </c>
      <c r="L19" s="60" t="str">
        <f>偏鄉學校葷食國小!AH118</f>
        <v xml:space="preserve">時蔬 肉雞 薑   </v>
      </c>
      <c r="M19" s="59" t="str">
        <f>偏鄉學校葷食國小!AI118</f>
        <v xml:space="preserve">點心     </v>
      </c>
      <c r="N19" s="59" t="str">
        <f>偏鄉學校葷食國小!AJ118</f>
        <v xml:space="preserve">     </v>
      </c>
      <c r="O19" s="61">
        <f>偏鄉學校葷食國小!B118</f>
        <v>5.2</v>
      </c>
      <c r="P19" s="61">
        <f>偏鄉學校葷食國小!C118</f>
        <v>3.2</v>
      </c>
      <c r="Q19" s="61">
        <f>偏鄉學校葷食國小!D118</f>
        <v>1.4</v>
      </c>
      <c r="R19" s="61">
        <f>偏鄉學校葷食國小!E118</f>
        <v>3</v>
      </c>
      <c r="S19" s="61">
        <f>偏鄉學校葷食國小!F118</f>
        <v>0</v>
      </c>
      <c r="T19" s="61">
        <f>偏鄉學校葷食國小!G118</f>
        <v>0</v>
      </c>
      <c r="U19" s="84">
        <f>偏鄉學校葷食國小!H118</f>
        <v>760</v>
      </c>
    </row>
    <row r="20" spans="1:21" ht="15.75" customHeight="1">
      <c r="A20" s="161">
        <v>45286</v>
      </c>
      <c r="B20" s="59" t="str">
        <f>偏鄉學校葷食國小!A125</f>
        <v>S2</v>
      </c>
      <c r="C20" s="59" t="str">
        <f>偏鄉學校葷食國小!I125</f>
        <v>糙米飯</v>
      </c>
      <c r="D20" s="60" t="str">
        <f>偏鄉學校葷食國小!AD121</f>
        <v xml:space="preserve">米 糙米    </v>
      </c>
      <c r="E20" s="59" t="str">
        <f>偏鄉學校葷食國小!L125</f>
        <v>台式蔥油雞</v>
      </c>
      <c r="F20" s="59" t="str">
        <f>偏鄉學校葷食國小!AE121</f>
        <v xml:space="preserve">肉雞 洋蔥 胡蘿蔔 青蔥 紅蔥頭 </v>
      </c>
      <c r="G20" s="59" t="str">
        <f>偏鄉學校葷食國小!O125</f>
        <v>塔香海茸</v>
      </c>
      <c r="H20" s="60" t="str">
        <f>偏鄉學校葷食國小!AF121</f>
        <v xml:space="preserve">海帶茸 豬後腿肉 九層塔 大蒜  </v>
      </c>
      <c r="I20" s="59" t="str">
        <f>偏鄉學校葷食國小!R125</f>
        <v>時蔬</v>
      </c>
      <c r="J20" s="60" t="str">
        <f>偏鄉學校葷食國小!AG125</f>
        <v xml:space="preserve">蔬菜 大蒜    </v>
      </c>
      <c r="K20" s="59" t="str">
        <f>偏鄉學校葷食國小!U125</f>
        <v>紫菜魚丸湯</v>
      </c>
      <c r="L20" s="60" t="str">
        <f>偏鄉學校葷食國小!AH125</f>
        <v xml:space="preserve">紫菜 魚丸 薑   </v>
      </c>
      <c r="M20" s="59" t="str">
        <f>偏鄉學校葷食國小!AI125</f>
        <v xml:space="preserve">點心     </v>
      </c>
      <c r="N20" s="59" t="str">
        <f>偏鄉學校葷食國小!AJ125</f>
        <v xml:space="preserve">     </v>
      </c>
      <c r="O20" s="61">
        <f>偏鄉學校葷食國小!B125</f>
        <v>5</v>
      </c>
      <c r="P20" s="61">
        <f>偏鄉學校葷食國小!C125</f>
        <v>3.1</v>
      </c>
      <c r="Q20" s="61">
        <f>偏鄉學校葷食國小!D125</f>
        <v>1.4</v>
      </c>
      <c r="R20" s="61">
        <f>偏鄉學校葷食國小!E125</f>
        <v>3</v>
      </c>
      <c r="S20" s="61">
        <f>偏鄉學校葷食國小!F125</f>
        <v>0</v>
      </c>
      <c r="T20" s="61">
        <f>偏鄉學校葷食國小!G125</f>
        <v>0</v>
      </c>
      <c r="U20" s="84">
        <f>偏鄉學校葷食國小!H125</f>
        <v>753</v>
      </c>
    </row>
    <row r="21" spans="1:21" ht="15.75" customHeight="1">
      <c r="A21" s="161">
        <v>45287</v>
      </c>
      <c r="B21" s="59" t="str">
        <f>偏鄉學校葷食國小!A132</f>
        <v>S3</v>
      </c>
      <c r="C21" s="59" t="str">
        <f>偏鄉學校葷食國小!I132</f>
        <v>漢堡特餐</v>
      </c>
      <c r="D21" s="60" t="str">
        <f>偏鄉學校葷食國小!AD128</f>
        <v xml:space="preserve">漢堡     </v>
      </c>
      <c r="E21" s="59" t="str">
        <f>偏鄉學校葷食國小!L132</f>
        <v>香酥肉排(雞)</v>
      </c>
      <c r="F21" s="59" t="str">
        <f>偏鄉學校葷食國小!AE128</f>
        <v xml:space="preserve">香酥肉排(雞)     </v>
      </c>
      <c r="G21" s="59" t="str">
        <f>偏鄉學校葷食國小!O132</f>
        <v>西式配料</v>
      </c>
      <c r="H21" s="60" t="str">
        <f>偏鄉學校葷食國小!AF128</f>
        <v>通心麵(熟) 豬絞肉 冷凍玉米粒 馬鈴薯 大蒜 蕃茄糊</v>
      </c>
      <c r="I21" s="59" t="str">
        <f>偏鄉學校葷食國小!R132</f>
        <v>時蔬</v>
      </c>
      <c r="J21" s="60" t="str">
        <f>偏鄉學校葷食國小!AG132</f>
        <v xml:space="preserve">蔬菜 大蒜    </v>
      </c>
      <c r="K21" s="59" t="str">
        <f>偏鄉學校葷食國小!U132</f>
        <v>南瓜濃湯</v>
      </c>
      <c r="L21" s="60" t="str">
        <f>偏鄉學校葷食國小!AH132</f>
        <v xml:space="preserve">南瓜 芹菜 胡蘿蔔 玉米濃湯調理包  </v>
      </c>
      <c r="M21" s="59" t="str">
        <f>偏鄉學校葷食國小!AI132</f>
        <v xml:space="preserve">點心     </v>
      </c>
      <c r="N21" s="59" t="str">
        <f>偏鄉學校葷食國小!AJ132</f>
        <v xml:space="preserve">     </v>
      </c>
      <c r="O21" s="61">
        <f>偏鄉學校葷食國小!B132</f>
        <v>4.5</v>
      </c>
      <c r="P21" s="61">
        <f>偏鄉學校葷食國小!C132</f>
        <v>2</v>
      </c>
      <c r="Q21" s="61">
        <f>偏鄉學校葷食國小!D132</f>
        <v>1</v>
      </c>
      <c r="R21" s="61">
        <f>偏鄉學校葷食國小!E132</f>
        <v>3</v>
      </c>
      <c r="S21" s="61">
        <f>偏鄉學校葷食國小!F132</f>
        <v>0</v>
      </c>
      <c r="T21" s="61">
        <f>偏鄉學校葷食國小!G132</f>
        <v>0</v>
      </c>
      <c r="U21" s="84">
        <f>偏鄉學校葷食國小!H132</f>
        <v>623</v>
      </c>
    </row>
    <row r="22" spans="1:21" ht="15.75" customHeight="1">
      <c r="A22" s="161">
        <v>45288</v>
      </c>
      <c r="B22" s="59" t="str">
        <f>偏鄉學校葷食國小!A139</f>
        <v>S4</v>
      </c>
      <c r="C22" s="59" t="str">
        <f>偏鄉學校葷食國小!I139</f>
        <v>糙米飯</v>
      </c>
      <c r="D22" s="60" t="str">
        <f>偏鄉學校葷食國小!AD135</f>
        <v xml:space="preserve">米 糙米    </v>
      </c>
      <c r="E22" s="59" t="str">
        <f>偏鄉學校葷食國小!L139</f>
        <v>三杯雞</v>
      </c>
      <c r="F22" s="59" t="str">
        <f>偏鄉學校葷食國小!AE135</f>
        <v xml:space="preserve">肉雞 洋蔥 杏鮑菇 九層塔 大蒜 </v>
      </c>
      <c r="G22" s="59" t="str">
        <f>偏鄉學校葷食國小!O139</f>
        <v>蛋香時瓜</v>
      </c>
      <c r="H22" s="60" t="str">
        <f>偏鄉學校葷食國小!AF135</f>
        <v xml:space="preserve">雞蛋 時瓜 大蒜   </v>
      </c>
      <c r="I22" s="59" t="str">
        <f>偏鄉學校葷食國小!R139</f>
        <v>時蔬</v>
      </c>
      <c r="J22" s="60" t="str">
        <f>偏鄉學校葷食國小!AG139</f>
        <v xml:space="preserve">蔬菜 大蒜    </v>
      </c>
      <c r="K22" s="59" t="str">
        <f>偏鄉學校葷食國小!U139</f>
        <v>紅豆紫米湯</v>
      </c>
      <c r="L22" s="60" t="str">
        <f>偏鄉學校葷食國小!AH139</f>
        <v xml:space="preserve">紅豆 黑糯米 紅砂糖   </v>
      </c>
      <c r="M22" s="59" t="str">
        <f>偏鄉學校葷食國小!AI139</f>
        <v xml:space="preserve">點心     </v>
      </c>
      <c r="N22" s="59" t="str">
        <f>偏鄉學校葷食國小!AJ139</f>
        <v xml:space="preserve">     </v>
      </c>
      <c r="O22" s="61">
        <f>偏鄉學校葷食國小!B139</f>
        <v>5.7</v>
      </c>
      <c r="P22" s="61">
        <f>偏鄉學校葷食國小!C139</f>
        <v>2.9</v>
      </c>
      <c r="Q22" s="61">
        <f>偏鄉學校葷食國小!D139</f>
        <v>1.7</v>
      </c>
      <c r="R22" s="61">
        <f>偏鄉學校葷食國小!E139</f>
        <v>3</v>
      </c>
      <c r="S22" s="61">
        <f>偏鄉學校葷食國小!F139</f>
        <v>0</v>
      </c>
      <c r="T22" s="61">
        <f>偏鄉學校葷食國小!G139</f>
        <v>0</v>
      </c>
      <c r="U22" s="84">
        <f>偏鄉學校葷食國小!H139</f>
        <v>794</v>
      </c>
    </row>
    <row r="23" spans="1:21" ht="15.75" customHeight="1" thickBot="1">
      <c r="A23" s="162">
        <v>45289</v>
      </c>
      <c r="B23" s="59" t="str">
        <f>偏鄉學校葷食國小!A146</f>
        <v>S5</v>
      </c>
      <c r="C23" s="59" t="str">
        <f>偏鄉學校葷食國小!I146</f>
        <v>紅藜飯</v>
      </c>
      <c r="D23" s="60" t="str">
        <f>偏鄉學校葷食國小!AD142</f>
        <v xml:space="preserve">米 紅藜 糙米   </v>
      </c>
      <c r="E23" s="59" t="str">
        <f>偏鄉學校葷食國小!L146</f>
        <v>豆瓣魚丁</v>
      </c>
      <c r="F23" s="59" t="str">
        <f>偏鄉學校葷食國小!AE142</f>
        <v>鮮魚丁 阿根廷魷 馬鈴薯 胡蘿蔔 大蒜 豆瓣醬</v>
      </c>
      <c r="G23" s="59" t="str">
        <f>偏鄉學校葷食國小!O146</f>
        <v>時瓜貢丸</v>
      </c>
      <c r="H23" s="60" t="str">
        <f>偏鄉學校葷食國小!AF142</f>
        <v xml:space="preserve">貢丸 時瓜 大蒜   </v>
      </c>
      <c r="I23" s="59" t="str">
        <f>偏鄉學校葷食國小!R146</f>
        <v>時蔬</v>
      </c>
      <c r="J23" s="60" t="str">
        <f>偏鄉學校葷食國小!AG146</f>
        <v xml:space="preserve">蔬菜 大蒜    </v>
      </c>
      <c r="K23" s="59" t="str">
        <f>偏鄉學校葷食國小!U146</f>
        <v>味噌豆腐湯</v>
      </c>
      <c r="L23" s="60" t="str">
        <f>偏鄉學校葷食國小!AH146</f>
        <v xml:space="preserve">豆腐 洋蔥 味噌 柴魚片  </v>
      </c>
      <c r="M23" s="59" t="str">
        <f>偏鄉學校葷食國小!AI146</f>
        <v xml:space="preserve">點心     </v>
      </c>
      <c r="N23" s="59" t="str">
        <f>偏鄉學校葷食國小!AJ146</f>
        <v xml:space="preserve">有機豆奶     </v>
      </c>
      <c r="O23" s="61">
        <f>偏鄉學校葷食國小!B146</f>
        <v>5.3</v>
      </c>
      <c r="P23" s="61">
        <f>偏鄉學校葷食國小!C146</f>
        <v>3.2</v>
      </c>
      <c r="Q23" s="61">
        <f>偏鄉學校葷食國小!D146</f>
        <v>1.5</v>
      </c>
      <c r="R23" s="61">
        <f>偏鄉學校葷食國小!E146</f>
        <v>3</v>
      </c>
      <c r="S23" s="61">
        <f>偏鄉學校葷食國小!F146</f>
        <v>0</v>
      </c>
      <c r="T23" s="61">
        <f>偏鄉學校葷食國小!G146</f>
        <v>0</v>
      </c>
      <c r="U23" s="84">
        <f>偏鄉學校葷食國小!H146</f>
        <v>784</v>
      </c>
    </row>
    <row r="24" spans="1:21" ht="15.75" customHeight="1">
      <c r="B24" s="56"/>
      <c r="C24" s="56"/>
      <c r="D24" s="54"/>
      <c r="E24" s="56"/>
      <c r="F24" s="56"/>
      <c r="G24" s="56"/>
      <c r="H24" s="54"/>
      <c r="I24" s="56"/>
      <c r="J24" s="54"/>
      <c r="K24" s="56"/>
      <c r="L24" s="54"/>
      <c r="M24" s="56"/>
      <c r="N24" s="56"/>
      <c r="O24" s="27"/>
      <c r="P24" s="27"/>
      <c r="Q24" s="27"/>
      <c r="R24" s="27"/>
      <c r="S24" s="27"/>
      <c r="T24" s="27"/>
      <c r="U24" s="57"/>
    </row>
    <row r="25" spans="1:21" ht="15.75" customHeight="1">
      <c r="B25" s="18"/>
      <c r="C25" s="18"/>
      <c r="D25" s="20"/>
      <c r="E25" s="18"/>
      <c r="F25" s="18"/>
      <c r="G25" s="18"/>
      <c r="H25" s="21"/>
      <c r="I25" s="18"/>
      <c r="J25" s="21"/>
      <c r="K25" s="18"/>
      <c r="L25" s="21"/>
      <c r="M25" s="18"/>
      <c r="N25" s="18"/>
      <c r="O25" s="1"/>
      <c r="P25" s="1"/>
      <c r="Q25" s="1"/>
      <c r="R25" s="1"/>
      <c r="S25" s="1"/>
      <c r="T25" s="1"/>
      <c r="U25" s="22"/>
    </row>
    <row r="26" spans="1:21" ht="15.75" customHeight="1">
      <c r="B26" s="18"/>
      <c r="C26" s="25" t="s">
        <v>108</v>
      </c>
      <c r="D26" s="20"/>
      <c r="E26" s="18"/>
      <c r="F26" s="18"/>
      <c r="G26" s="18"/>
      <c r="H26" s="21"/>
      <c r="I26" s="18"/>
      <c r="J26" s="21"/>
      <c r="K26" s="18"/>
      <c r="L26" s="21"/>
      <c r="M26" s="18"/>
      <c r="N26" s="18"/>
      <c r="O26" s="1"/>
      <c r="P26" s="1"/>
      <c r="Q26" s="1"/>
      <c r="R26" s="1"/>
      <c r="S26" s="1"/>
      <c r="T26" s="1"/>
      <c r="U26" s="22"/>
    </row>
    <row r="27" spans="1:21" ht="15.75" customHeight="1">
      <c r="B27" s="18"/>
      <c r="C27" s="18"/>
      <c r="D27" s="20"/>
      <c r="E27" s="18"/>
      <c r="F27" s="18"/>
      <c r="G27" s="18"/>
      <c r="H27" s="21"/>
      <c r="I27" s="18"/>
      <c r="J27" s="21"/>
      <c r="K27" s="18"/>
      <c r="L27" s="21"/>
      <c r="M27" s="18"/>
      <c r="N27" s="18"/>
      <c r="O27" s="1"/>
      <c r="P27" s="1"/>
      <c r="Q27" s="1"/>
      <c r="R27" s="1"/>
      <c r="S27" s="1"/>
      <c r="T27" s="1"/>
      <c r="U27" s="22"/>
    </row>
    <row r="28" spans="1:21" ht="15.75" customHeight="1">
      <c r="B28" s="18"/>
      <c r="C28" s="18"/>
      <c r="D28" s="20"/>
      <c r="E28" s="18"/>
      <c r="F28" s="18"/>
      <c r="G28" s="18"/>
      <c r="H28" s="21"/>
      <c r="I28" s="18"/>
      <c r="J28" s="21"/>
      <c r="K28" s="18"/>
      <c r="L28" s="21"/>
      <c r="M28" s="18"/>
      <c r="N28" s="18"/>
      <c r="O28" s="1"/>
      <c r="P28" s="1"/>
      <c r="Q28" s="1"/>
      <c r="R28" s="1"/>
      <c r="S28" s="1"/>
      <c r="T28" s="1"/>
      <c r="U28" s="22"/>
    </row>
    <row r="29" spans="1:21" ht="15.75" customHeight="1">
      <c r="B29" s="18"/>
      <c r="C29" s="18"/>
      <c r="D29" s="20"/>
      <c r="E29" s="18"/>
      <c r="F29" s="18"/>
      <c r="G29" s="18"/>
      <c r="H29" s="21"/>
      <c r="I29" s="18"/>
      <c r="J29" s="21"/>
      <c r="K29" s="18"/>
      <c r="L29" s="21"/>
      <c r="M29" s="18"/>
      <c r="N29" s="18"/>
      <c r="O29" s="1"/>
      <c r="P29" s="1"/>
      <c r="Q29" s="1"/>
      <c r="R29" s="1"/>
      <c r="S29" s="1"/>
      <c r="T29" s="1"/>
      <c r="U29" s="22"/>
    </row>
    <row r="30" spans="1:21" ht="15.75" customHeight="1">
      <c r="B30" s="18"/>
      <c r="C30" s="18"/>
      <c r="D30" s="20"/>
      <c r="E30" s="18"/>
      <c r="F30" s="18"/>
      <c r="G30" s="18"/>
      <c r="H30" s="21"/>
      <c r="I30" s="18"/>
      <c r="J30" s="21"/>
      <c r="K30" s="18"/>
      <c r="L30" s="21"/>
      <c r="M30" s="18"/>
      <c r="N30" s="18"/>
      <c r="O30" s="1"/>
      <c r="P30" s="1"/>
      <c r="Q30" s="1"/>
      <c r="R30" s="1"/>
      <c r="S30" s="1"/>
      <c r="T30" s="1"/>
      <c r="U30" s="22"/>
    </row>
    <row r="31" spans="1:21" ht="15.75" customHeight="1">
      <c r="B31" s="18"/>
      <c r="C31" s="18"/>
      <c r="D31" s="20"/>
      <c r="E31" s="18"/>
      <c r="F31" s="18"/>
      <c r="G31" s="18"/>
      <c r="H31" s="21"/>
      <c r="I31" s="18"/>
      <c r="J31" s="21"/>
      <c r="K31" s="18"/>
      <c r="L31" s="21"/>
      <c r="M31" s="18"/>
      <c r="N31" s="18"/>
      <c r="O31" s="1"/>
      <c r="P31" s="1"/>
      <c r="Q31" s="1"/>
      <c r="R31" s="1"/>
      <c r="S31" s="1"/>
      <c r="T31" s="1"/>
      <c r="U31" s="22"/>
    </row>
    <row r="32" spans="1:21" ht="15.75" customHeight="1">
      <c r="B32" s="18"/>
      <c r="C32" s="18"/>
      <c r="D32" s="20"/>
      <c r="E32" s="18"/>
      <c r="F32" s="18"/>
      <c r="G32" s="18"/>
      <c r="H32" s="21"/>
      <c r="I32" s="18"/>
      <c r="J32" s="21"/>
      <c r="K32" s="18"/>
      <c r="L32" s="21"/>
      <c r="M32" s="18"/>
      <c r="N32" s="18"/>
      <c r="O32" s="1"/>
      <c r="P32" s="1"/>
      <c r="Q32" s="1"/>
      <c r="R32" s="1"/>
      <c r="S32" s="1"/>
      <c r="T32" s="1"/>
      <c r="U32" s="22"/>
    </row>
    <row r="33" spans="2:21" ht="15.75" customHeight="1">
      <c r="B33" s="18"/>
      <c r="C33" s="18"/>
      <c r="D33" s="20"/>
      <c r="E33" s="18"/>
      <c r="F33" s="18"/>
      <c r="G33" s="18"/>
      <c r="H33" s="21"/>
      <c r="I33" s="18"/>
      <c r="J33" s="21"/>
      <c r="K33" s="18"/>
      <c r="L33" s="21"/>
      <c r="M33" s="18"/>
      <c r="N33" s="18"/>
      <c r="O33" s="1"/>
      <c r="P33" s="1"/>
      <c r="Q33" s="1"/>
      <c r="R33" s="1"/>
      <c r="S33" s="1"/>
      <c r="T33" s="1"/>
      <c r="U33" s="22"/>
    </row>
    <row r="34" spans="2:21" ht="15.75" customHeight="1">
      <c r="B34" s="18"/>
      <c r="C34" s="18"/>
      <c r="D34" s="20"/>
      <c r="E34" s="18"/>
      <c r="F34" s="18"/>
      <c r="G34" s="18"/>
      <c r="H34" s="21"/>
      <c r="I34" s="18"/>
      <c r="J34" s="21"/>
      <c r="K34" s="18"/>
      <c r="L34" s="21"/>
      <c r="M34" s="18"/>
      <c r="N34" s="18"/>
      <c r="O34" s="1"/>
      <c r="P34" s="1"/>
      <c r="Q34" s="1"/>
      <c r="R34" s="1"/>
      <c r="S34" s="1"/>
      <c r="T34" s="1"/>
      <c r="U34" s="22"/>
    </row>
    <row r="35" spans="2:21" ht="15.75" customHeight="1">
      <c r="B35" s="18"/>
      <c r="C35" s="18"/>
      <c r="D35" s="20"/>
      <c r="E35" s="18"/>
      <c r="F35" s="18"/>
      <c r="G35" s="18"/>
      <c r="H35" s="21"/>
      <c r="I35" s="18"/>
      <c r="J35" s="21"/>
      <c r="K35" s="18"/>
      <c r="L35" s="21"/>
      <c r="M35" s="18"/>
      <c r="N35" s="18"/>
      <c r="O35" s="1"/>
      <c r="P35" s="1"/>
      <c r="Q35" s="1"/>
      <c r="R35" s="1"/>
      <c r="S35" s="1"/>
      <c r="T35" s="1"/>
      <c r="U35" s="22"/>
    </row>
    <row r="36" spans="2:21" ht="15.75" customHeight="1">
      <c r="B36" s="18"/>
      <c r="C36" s="18"/>
      <c r="D36" s="20"/>
      <c r="E36" s="18"/>
      <c r="F36" s="18"/>
      <c r="G36" s="18"/>
      <c r="H36" s="21"/>
      <c r="I36" s="18"/>
      <c r="J36" s="21"/>
      <c r="K36" s="18"/>
      <c r="L36" s="21"/>
      <c r="M36" s="18"/>
      <c r="N36" s="18"/>
      <c r="O36" s="1"/>
      <c r="P36" s="1"/>
      <c r="Q36" s="1"/>
      <c r="R36" s="1"/>
      <c r="S36" s="1"/>
      <c r="T36" s="1"/>
      <c r="U36" s="22"/>
    </row>
    <row r="37" spans="2:21" ht="15.75" customHeight="1">
      <c r="B37" s="18"/>
      <c r="C37" s="18"/>
      <c r="D37" s="20"/>
      <c r="E37" s="18"/>
      <c r="F37" s="18"/>
      <c r="G37" s="18"/>
      <c r="H37" s="21"/>
      <c r="I37" s="18"/>
      <c r="J37" s="21"/>
      <c r="K37" s="18"/>
      <c r="L37" s="21"/>
      <c r="M37" s="18"/>
      <c r="N37" s="18"/>
      <c r="O37" s="1"/>
      <c r="P37" s="1"/>
      <c r="Q37" s="1"/>
      <c r="R37" s="1"/>
      <c r="S37" s="1"/>
      <c r="T37" s="1"/>
      <c r="U37" s="22"/>
    </row>
    <row r="38" spans="2:21" ht="15.75" customHeight="1">
      <c r="B38" s="18"/>
      <c r="C38" s="18"/>
      <c r="D38" s="20"/>
      <c r="E38" s="18"/>
      <c r="F38" s="18"/>
      <c r="G38" s="18"/>
      <c r="H38" s="21"/>
      <c r="I38" s="18"/>
      <c r="J38" s="21"/>
      <c r="K38" s="18"/>
      <c r="L38" s="21"/>
      <c r="M38" s="18"/>
      <c r="N38" s="18"/>
      <c r="O38" s="1"/>
      <c r="P38" s="1"/>
      <c r="Q38" s="1"/>
      <c r="R38" s="1"/>
      <c r="S38" s="1"/>
      <c r="T38" s="1"/>
      <c r="U38" s="22"/>
    </row>
    <row r="39" spans="2:21" ht="15.75" customHeight="1">
      <c r="B39" s="18"/>
      <c r="C39" s="18"/>
      <c r="D39" s="20"/>
      <c r="E39" s="18"/>
      <c r="F39" s="18"/>
      <c r="G39" s="18"/>
      <c r="H39" s="21"/>
      <c r="I39" s="18"/>
      <c r="J39" s="21"/>
      <c r="K39" s="18"/>
      <c r="L39" s="21"/>
      <c r="M39" s="18"/>
      <c r="N39" s="18"/>
      <c r="O39" s="1"/>
      <c r="P39" s="1"/>
      <c r="Q39" s="1"/>
      <c r="R39" s="1"/>
      <c r="S39" s="1"/>
      <c r="T39" s="1"/>
      <c r="U39" s="22"/>
    </row>
    <row r="40" spans="2:21" ht="15.75" customHeight="1">
      <c r="B40" s="18"/>
      <c r="C40" s="18"/>
      <c r="D40" s="20"/>
      <c r="E40" s="18"/>
      <c r="F40" s="18"/>
      <c r="G40" s="18"/>
      <c r="H40" s="21"/>
      <c r="I40" s="18"/>
      <c r="J40" s="21"/>
      <c r="K40" s="18"/>
      <c r="L40" s="21"/>
      <c r="M40" s="18"/>
      <c r="N40" s="18"/>
      <c r="O40" s="1"/>
      <c r="P40" s="1"/>
      <c r="Q40" s="1"/>
      <c r="R40" s="1"/>
      <c r="S40" s="1"/>
      <c r="T40" s="1"/>
      <c r="U40" s="22"/>
    </row>
    <row r="41" spans="2:21" ht="15.75" customHeight="1">
      <c r="B41" s="18"/>
      <c r="C41" s="18"/>
      <c r="D41" s="20"/>
      <c r="E41" s="18"/>
      <c r="F41" s="18"/>
      <c r="G41" s="18"/>
      <c r="H41" s="21"/>
      <c r="I41" s="18"/>
      <c r="J41" s="21"/>
      <c r="K41" s="18"/>
      <c r="L41" s="21"/>
      <c r="M41" s="18"/>
      <c r="N41" s="18"/>
      <c r="O41" s="1"/>
      <c r="P41" s="1"/>
      <c r="Q41" s="1"/>
      <c r="R41" s="1"/>
      <c r="S41" s="1"/>
      <c r="T41" s="1"/>
      <c r="U41" s="22"/>
    </row>
    <row r="42" spans="2:21" ht="15.75" customHeight="1">
      <c r="B42" s="18"/>
      <c r="C42" s="18"/>
      <c r="D42" s="20"/>
      <c r="E42" s="18"/>
      <c r="F42" s="18"/>
      <c r="G42" s="18"/>
      <c r="H42" s="21"/>
      <c r="I42" s="18"/>
      <c r="J42" s="21"/>
      <c r="K42" s="18"/>
      <c r="L42" s="21"/>
      <c r="M42" s="18"/>
      <c r="N42" s="18"/>
      <c r="O42" s="1"/>
      <c r="P42" s="1"/>
      <c r="Q42" s="1"/>
      <c r="R42" s="1"/>
      <c r="S42" s="1"/>
      <c r="T42" s="1"/>
      <c r="U42" s="22"/>
    </row>
    <row r="43" spans="2:21" ht="15.75" customHeight="1">
      <c r="B43" s="18"/>
      <c r="C43" s="18"/>
      <c r="D43" s="20"/>
      <c r="E43" s="18"/>
      <c r="F43" s="18"/>
      <c r="G43" s="18"/>
      <c r="H43" s="21"/>
      <c r="I43" s="18"/>
      <c r="J43" s="21"/>
      <c r="K43" s="18"/>
      <c r="L43" s="21"/>
      <c r="M43" s="18"/>
      <c r="N43" s="18"/>
      <c r="O43" s="1"/>
      <c r="P43" s="1"/>
      <c r="Q43" s="1"/>
      <c r="R43" s="1"/>
      <c r="S43" s="1"/>
      <c r="T43" s="1"/>
      <c r="U43" s="22"/>
    </row>
    <row r="44" spans="2:21" ht="15.75" customHeight="1">
      <c r="B44" s="18"/>
      <c r="C44" s="18"/>
      <c r="D44" s="20"/>
      <c r="E44" s="18"/>
      <c r="F44" s="18"/>
      <c r="G44" s="18"/>
      <c r="H44" s="21"/>
      <c r="I44" s="18"/>
      <c r="J44" s="21"/>
      <c r="K44" s="18"/>
      <c r="L44" s="21"/>
      <c r="M44" s="18"/>
      <c r="N44" s="18"/>
      <c r="O44" s="1"/>
      <c r="P44" s="1"/>
      <c r="Q44" s="1"/>
      <c r="R44" s="1"/>
      <c r="S44" s="1"/>
      <c r="T44" s="1"/>
      <c r="U44" s="22"/>
    </row>
    <row r="45" spans="2:21" ht="15.75" customHeight="1">
      <c r="B45" s="18"/>
      <c r="C45" s="18"/>
      <c r="D45" s="20"/>
      <c r="E45" s="18"/>
      <c r="F45" s="18"/>
      <c r="G45" s="18"/>
      <c r="H45" s="21"/>
      <c r="I45" s="18"/>
      <c r="J45" s="21"/>
      <c r="K45" s="18"/>
      <c r="L45" s="21"/>
      <c r="M45" s="18"/>
      <c r="N45" s="18"/>
      <c r="O45" s="1"/>
      <c r="P45" s="1"/>
      <c r="Q45" s="1"/>
      <c r="R45" s="1"/>
      <c r="S45" s="1"/>
      <c r="T45" s="1"/>
      <c r="U45" s="22"/>
    </row>
    <row r="46" spans="2:21" ht="15.75" customHeight="1">
      <c r="B46" s="18"/>
      <c r="C46" s="18"/>
      <c r="D46" s="20"/>
      <c r="E46" s="18"/>
      <c r="F46" s="18"/>
      <c r="G46" s="18"/>
      <c r="H46" s="21"/>
      <c r="I46" s="18"/>
      <c r="J46" s="21"/>
      <c r="K46" s="18"/>
      <c r="L46" s="21"/>
      <c r="M46" s="18"/>
      <c r="N46" s="18"/>
      <c r="O46" s="1"/>
      <c r="P46" s="1"/>
      <c r="Q46" s="1"/>
      <c r="R46" s="1"/>
      <c r="S46" s="1"/>
      <c r="T46" s="1"/>
      <c r="U46" s="22"/>
    </row>
    <row r="47" spans="2:21" ht="15.75" customHeight="1">
      <c r="B47" s="18"/>
      <c r="C47" s="18"/>
      <c r="D47" s="20"/>
      <c r="E47" s="18"/>
      <c r="F47" s="18"/>
      <c r="G47" s="18"/>
      <c r="H47" s="21"/>
      <c r="I47" s="18"/>
      <c r="J47" s="21"/>
      <c r="K47" s="18"/>
      <c r="L47" s="21"/>
      <c r="M47" s="18"/>
      <c r="N47" s="18"/>
      <c r="O47" s="1"/>
      <c r="P47" s="1"/>
      <c r="Q47" s="1"/>
      <c r="R47" s="1"/>
      <c r="S47" s="1"/>
      <c r="T47" s="1"/>
      <c r="U47" s="22"/>
    </row>
    <row r="48" spans="2:21" ht="15.75" customHeight="1">
      <c r="B48" s="18"/>
      <c r="C48" s="18"/>
      <c r="D48" s="20"/>
      <c r="E48" s="18"/>
      <c r="F48" s="18"/>
      <c r="G48" s="18"/>
      <c r="H48" s="21"/>
      <c r="I48" s="18"/>
      <c r="J48" s="21"/>
      <c r="K48" s="18"/>
      <c r="L48" s="21"/>
      <c r="M48" s="18"/>
      <c r="N48" s="18"/>
      <c r="O48" s="1"/>
      <c r="P48" s="1"/>
      <c r="Q48" s="1"/>
      <c r="R48" s="1"/>
      <c r="S48" s="1"/>
      <c r="T48" s="1"/>
      <c r="U48" s="22"/>
    </row>
    <row r="49" spans="2:21" ht="15.75" customHeight="1">
      <c r="B49" s="18"/>
      <c r="C49" s="18"/>
      <c r="D49" s="20"/>
      <c r="E49" s="18"/>
      <c r="F49" s="18"/>
      <c r="G49" s="18"/>
      <c r="H49" s="21"/>
      <c r="I49" s="18"/>
      <c r="J49" s="21"/>
      <c r="K49" s="18"/>
      <c r="L49" s="21"/>
      <c r="M49" s="18"/>
      <c r="N49" s="18"/>
      <c r="O49" s="1"/>
      <c r="P49" s="1"/>
      <c r="Q49" s="1"/>
      <c r="R49" s="1"/>
      <c r="S49" s="1"/>
      <c r="T49" s="1"/>
      <c r="U49" s="22"/>
    </row>
    <row r="50" spans="2:21" ht="15.75" customHeight="1">
      <c r="B50" s="18"/>
      <c r="C50" s="18"/>
      <c r="D50" s="20"/>
      <c r="E50" s="18"/>
      <c r="F50" s="18"/>
      <c r="G50" s="18"/>
      <c r="H50" s="21"/>
      <c r="I50" s="18"/>
      <c r="J50" s="21"/>
      <c r="K50" s="18"/>
      <c r="L50" s="21"/>
      <c r="M50" s="18"/>
      <c r="N50" s="18"/>
      <c r="O50" s="1"/>
      <c r="P50" s="1"/>
      <c r="Q50" s="1"/>
      <c r="R50" s="1"/>
      <c r="S50" s="1"/>
      <c r="T50" s="1"/>
      <c r="U50" s="22"/>
    </row>
    <row r="51" spans="2:21" ht="15.75" customHeight="1">
      <c r="B51" s="18"/>
      <c r="C51" s="18"/>
      <c r="D51" s="20"/>
      <c r="E51" s="18"/>
      <c r="F51" s="18"/>
      <c r="G51" s="18"/>
      <c r="H51" s="21"/>
      <c r="I51" s="18"/>
      <c r="J51" s="21"/>
      <c r="K51" s="18"/>
      <c r="L51" s="21"/>
      <c r="M51" s="18"/>
      <c r="N51" s="18"/>
      <c r="O51" s="1"/>
      <c r="P51" s="1"/>
      <c r="Q51" s="1"/>
      <c r="R51" s="1"/>
      <c r="S51" s="1"/>
      <c r="T51" s="1"/>
      <c r="U51" s="22"/>
    </row>
    <row r="52" spans="2:21" ht="15.75" customHeight="1">
      <c r="B52" s="18"/>
      <c r="C52" s="18"/>
      <c r="D52" s="20"/>
      <c r="E52" s="18"/>
      <c r="F52" s="18"/>
      <c r="G52" s="18"/>
      <c r="H52" s="21"/>
      <c r="I52" s="18"/>
      <c r="J52" s="21"/>
      <c r="K52" s="18"/>
      <c r="L52" s="21"/>
      <c r="M52" s="18"/>
      <c r="N52" s="18"/>
      <c r="O52" s="1"/>
      <c r="P52" s="1"/>
      <c r="Q52" s="1"/>
      <c r="R52" s="1"/>
      <c r="S52" s="1"/>
      <c r="T52" s="1"/>
      <c r="U52" s="22"/>
    </row>
    <row r="53" spans="2:21" ht="15.75" customHeight="1">
      <c r="B53" s="18"/>
      <c r="C53" s="18"/>
      <c r="D53" s="20"/>
      <c r="E53" s="18"/>
      <c r="F53" s="18"/>
      <c r="G53" s="18"/>
      <c r="H53" s="21"/>
      <c r="I53" s="18"/>
      <c r="J53" s="21"/>
      <c r="K53" s="18"/>
      <c r="L53" s="21"/>
      <c r="M53" s="18"/>
      <c r="N53" s="18"/>
      <c r="O53" s="1"/>
      <c r="P53" s="1"/>
      <c r="Q53" s="1"/>
      <c r="R53" s="1"/>
      <c r="S53" s="1"/>
      <c r="T53" s="1"/>
      <c r="U53" s="22"/>
    </row>
    <row r="54" spans="2:21" ht="15.75" customHeight="1">
      <c r="B54" s="18"/>
      <c r="C54" s="18"/>
      <c r="D54" s="20"/>
      <c r="E54" s="18"/>
      <c r="F54" s="18"/>
      <c r="G54" s="18"/>
      <c r="H54" s="21"/>
      <c r="I54" s="18"/>
      <c r="J54" s="21"/>
      <c r="K54" s="18"/>
      <c r="L54" s="21"/>
      <c r="M54" s="18"/>
      <c r="N54" s="18"/>
      <c r="O54" s="1"/>
      <c r="P54" s="1"/>
      <c r="Q54" s="1"/>
      <c r="R54" s="1"/>
      <c r="S54" s="1"/>
      <c r="T54" s="1"/>
      <c r="U54" s="22"/>
    </row>
    <row r="55" spans="2:21" ht="15.75" customHeight="1">
      <c r="B55" s="18"/>
      <c r="C55" s="18"/>
      <c r="D55" s="20"/>
      <c r="E55" s="18"/>
      <c r="F55" s="18"/>
      <c r="G55" s="18"/>
      <c r="H55" s="21"/>
      <c r="I55" s="18"/>
      <c r="J55" s="21"/>
      <c r="K55" s="18"/>
      <c r="L55" s="21"/>
      <c r="M55" s="18"/>
      <c r="N55" s="18"/>
      <c r="O55" s="1"/>
      <c r="P55" s="1"/>
      <c r="Q55" s="1"/>
      <c r="R55" s="1"/>
      <c r="S55" s="1"/>
      <c r="T55" s="1"/>
      <c r="U55" s="22"/>
    </row>
    <row r="56" spans="2:21" ht="15.75" customHeight="1">
      <c r="B56" s="18"/>
      <c r="C56" s="18"/>
      <c r="D56" s="20"/>
      <c r="E56" s="18"/>
      <c r="F56" s="18"/>
      <c r="G56" s="18"/>
      <c r="H56" s="21"/>
      <c r="I56" s="18"/>
      <c r="J56" s="21"/>
      <c r="K56" s="18"/>
      <c r="L56" s="21"/>
      <c r="M56" s="18"/>
      <c r="N56" s="18"/>
      <c r="O56" s="1"/>
      <c r="P56" s="1"/>
      <c r="Q56" s="1"/>
      <c r="R56" s="1"/>
      <c r="S56" s="1"/>
      <c r="T56" s="1"/>
      <c r="U56" s="22"/>
    </row>
    <row r="57" spans="2:21" ht="15.75" customHeight="1">
      <c r="B57" s="18"/>
      <c r="C57" s="18"/>
      <c r="D57" s="20"/>
      <c r="E57" s="18"/>
      <c r="F57" s="18"/>
      <c r="G57" s="18"/>
      <c r="H57" s="21"/>
      <c r="I57" s="18"/>
      <c r="J57" s="21"/>
      <c r="K57" s="18"/>
      <c r="L57" s="21"/>
      <c r="M57" s="18"/>
      <c r="N57" s="18"/>
      <c r="O57" s="1"/>
      <c r="P57" s="1"/>
      <c r="Q57" s="1"/>
      <c r="R57" s="1"/>
      <c r="S57" s="1"/>
      <c r="T57" s="1"/>
      <c r="U57" s="22"/>
    </row>
    <row r="58" spans="2:21" ht="15.75" customHeight="1">
      <c r="B58" s="18"/>
      <c r="C58" s="18"/>
      <c r="D58" s="20"/>
      <c r="E58" s="18"/>
      <c r="F58" s="18"/>
      <c r="G58" s="18"/>
      <c r="H58" s="21"/>
      <c r="I58" s="18"/>
      <c r="J58" s="21"/>
      <c r="K58" s="18"/>
      <c r="L58" s="21"/>
      <c r="M58" s="18"/>
      <c r="N58" s="18"/>
      <c r="O58" s="1"/>
      <c r="P58" s="1"/>
      <c r="Q58" s="1"/>
      <c r="R58" s="1"/>
      <c r="S58" s="1"/>
      <c r="T58" s="1"/>
      <c r="U58" s="22"/>
    </row>
    <row r="59" spans="2:21" ht="15.75" customHeight="1">
      <c r="B59" s="18"/>
      <c r="C59" s="18"/>
      <c r="D59" s="20"/>
      <c r="E59" s="18"/>
      <c r="F59" s="18"/>
      <c r="G59" s="18"/>
      <c r="H59" s="21"/>
      <c r="I59" s="18"/>
      <c r="J59" s="21"/>
      <c r="K59" s="18"/>
      <c r="L59" s="21"/>
      <c r="M59" s="18"/>
      <c r="N59" s="18"/>
      <c r="O59" s="1"/>
      <c r="P59" s="1"/>
      <c r="Q59" s="1"/>
      <c r="R59" s="1"/>
      <c r="S59" s="1"/>
      <c r="T59" s="1"/>
      <c r="U59" s="22"/>
    </row>
    <row r="60" spans="2:21" ht="15.75" customHeight="1">
      <c r="B60" s="18"/>
      <c r="C60" s="18"/>
      <c r="D60" s="20"/>
      <c r="E60" s="18"/>
      <c r="F60" s="18"/>
      <c r="G60" s="18"/>
      <c r="H60" s="21"/>
      <c r="I60" s="18"/>
      <c r="J60" s="21"/>
      <c r="K60" s="18"/>
      <c r="L60" s="21"/>
      <c r="M60" s="18"/>
      <c r="N60" s="18"/>
      <c r="O60" s="1"/>
      <c r="P60" s="1"/>
      <c r="Q60" s="1"/>
      <c r="R60" s="1"/>
      <c r="S60" s="1"/>
      <c r="T60" s="1"/>
      <c r="U60" s="22"/>
    </row>
    <row r="61" spans="2:21" ht="15.75" customHeight="1">
      <c r="B61" s="18"/>
      <c r="C61" s="18"/>
      <c r="D61" s="20"/>
      <c r="E61" s="18"/>
      <c r="F61" s="18"/>
      <c r="G61" s="18"/>
      <c r="H61" s="21"/>
      <c r="I61" s="18"/>
      <c r="J61" s="21"/>
      <c r="K61" s="18"/>
      <c r="L61" s="21"/>
      <c r="M61" s="18"/>
      <c r="N61" s="18"/>
      <c r="O61" s="1"/>
      <c r="P61" s="1"/>
      <c r="Q61" s="1"/>
      <c r="R61" s="1"/>
      <c r="S61" s="1"/>
      <c r="T61" s="1"/>
      <c r="U61" s="22"/>
    </row>
    <row r="62" spans="2:21" ht="15.75" customHeight="1">
      <c r="B62" s="18"/>
      <c r="C62" s="18"/>
      <c r="D62" s="20"/>
      <c r="E62" s="18"/>
      <c r="F62" s="18"/>
      <c r="G62" s="18"/>
      <c r="H62" s="21"/>
      <c r="I62" s="18"/>
      <c r="J62" s="21"/>
      <c r="K62" s="18"/>
      <c r="L62" s="21"/>
      <c r="M62" s="18"/>
      <c r="N62" s="18"/>
      <c r="O62" s="1"/>
      <c r="P62" s="1"/>
      <c r="Q62" s="1"/>
      <c r="R62" s="1"/>
      <c r="S62" s="1"/>
      <c r="T62" s="1"/>
      <c r="U62" s="22"/>
    </row>
    <row r="63" spans="2:21" ht="15.75" customHeight="1">
      <c r="M63" s="24"/>
      <c r="N63" s="24"/>
    </row>
    <row r="64" spans="2:21" ht="15.75" customHeight="1">
      <c r="M64" s="24"/>
      <c r="N64" s="24"/>
    </row>
    <row r="65" spans="13:14" ht="15.75" customHeight="1">
      <c r="M65" s="24"/>
      <c r="N65" s="24"/>
    </row>
    <row r="66" spans="13:14" ht="15.75" customHeight="1">
      <c r="M66" s="24"/>
      <c r="N66" s="24"/>
    </row>
    <row r="67" spans="13:14" ht="15.75" customHeight="1">
      <c r="M67" s="24"/>
      <c r="N67" s="24"/>
    </row>
    <row r="68" spans="13:14" ht="15.75" customHeight="1">
      <c r="M68" s="24"/>
      <c r="N68" s="24"/>
    </row>
    <row r="69" spans="13:14" ht="15.75" customHeight="1">
      <c r="M69" s="24"/>
      <c r="N69" s="24"/>
    </row>
    <row r="70" spans="13:14" ht="15.75" customHeight="1">
      <c r="M70" s="24"/>
      <c r="N70" s="24"/>
    </row>
    <row r="71" spans="13:14" ht="15.75" customHeight="1">
      <c r="M71" s="24"/>
      <c r="N71" s="24"/>
    </row>
    <row r="72" spans="13:14" ht="15.75" customHeight="1">
      <c r="M72" s="24"/>
      <c r="N72" s="24"/>
    </row>
    <row r="73" spans="13:14" ht="15.75" customHeight="1">
      <c r="M73" s="24"/>
      <c r="N73" s="24"/>
    </row>
    <row r="74" spans="13:14" ht="15.75" customHeight="1">
      <c r="M74" s="24"/>
      <c r="N74" s="24"/>
    </row>
    <row r="75" spans="13:14" ht="15.75" customHeight="1">
      <c r="M75" s="24"/>
      <c r="N75" s="24"/>
    </row>
    <row r="76" spans="13:14" ht="15.75" customHeight="1">
      <c r="M76" s="24"/>
      <c r="N76" s="24"/>
    </row>
    <row r="77" spans="13:14" ht="15.75" customHeight="1">
      <c r="M77" s="24"/>
      <c r="N77" s="24"/>
    </row>
    <row r="78" spans="13:14" ht="15.75" customHeight="1">
      <c r="M78" s="24"/>
      <c r="N78" s="24"/>
    </row>
    <row r="79" spans="13:14" ht="15.75" customHeight="1">
      <c r="M79" s="24"/>
      <c r="N79" s="24"/>
    </row>
    <row r="80" spans="13:14" ht="15.75" customHeight="1">
      <c r="M80" s="24"/>
      <c r="N80" s="24"/>
    </row>
    <row r="81" spans="13:14" ht="15.75" customHeight="1">
      <c r="M81" s="24"/>
      <c r="N81" s="24"/>
    </row>
    <row r="82" spans="13:14" ht="15.75" customHeight="1">
      <c r="M82" s="24"/>
      <c r="N82" s="24"/>
    </row>
    <row r="83" spans="13:14" ht="15.75" customHeight="1">
      <c r="M83" s="24"/>
      <c r="N83" s="24"/>
    </row>
    <row r="84" spans="13:14" ht="15.75" customHeight="1">
      <c r="M84" s="24"/>
      <c r="N84" s="24"/>
    </row>
    <row r="85" spans="13:14" ht="15.75" customHeight="1">
      <c r="M85" s="24"/>
      <c r="N85" s="24"/>
    </row>
    <row r="86" spans="13:14" ht="15.75" customHeight="1">
      <c r="M86" s="24"/>
      <c r="N86" s="24"/>
    </row>
    <row r="87" spans="13:14" ht="15.75" customHeight="1">
      <c r="M87" s="24"/>
      <c r="N87" s="24"/>
    </row>
    <row r="88" spans="13:14" ht="15.75" customHeight="1">
      <c r="M88" s="24"/>
      <c r="N88" s="24"/>
    </row>
    <row r="89" spans="13:14" ht="15.75" customHeight="1">
      <c r="M89" s="24"/>
      <c r="N89" s="24"/>
    </row>
    <row r="90" spans="13:14" ht="15.75" customHeight="1">
      <c r="M90" s="24"/>
      <c r="N90" s="24"/>
    </row>
    <row r="91" spans="13:14" ht="15.75" customHeight="1">
      <c r="M91" s="24"/>
      <c r="N91" s="24"/>
    </row>
    <row r="92" spans="13:14" ht="15.75" customHeight="1">
      <c r="M92" s="24"/>
      <c r="N92" s="24"/>
    </row>
    <row r="93" spans="13:14" ht="15.75" customHeight="1">
      <c r="M93" s="24"/>
      <c r="N93" s="24"/>
    </row>
    <row r="94" spans="13:14" ht="15.75" customHeight="1">
      <c r="M94" s="24"/>
      <c r="N94" s="24"/>
    </row>
    <row r="95" spans="13:14" ht="15.75" customHeight="1">
      <c r="M95" s="24"/>
      <c r="N95" s="24"/>
    </row>
    <row r="96" spans="13:14" ht="15.75" customHeight="1">
      <c r="M96" s="24"/>
      <c r="N96" s="24"/>
    </row>
    <row r="97" spans="13:14" ht="15.75" customHeight="1">
      <c r="M97" s="24"/>
      <c r="N97" s="24"/>
    </row>
    <row r="98" spans="13:14" ht="15.75" customHeight="1">
      <c r="M98" s="24"/>
      <c r="N98" s="24"/>
    </row>
    <row r="99" spans="13:14" ht="15.75" customHeight="1">
      <c r="M99" s="24"/>
      <c r="N99" s="24"/>
    </row>
    <row r="100" spans="13:14" ht="15.75" customHeight="1">
      <c r="M100" s="24"/>
      <c r="N100" s="24"/>
    </row>
    <row r="101" spans="13:14" ht="15.75" customHeight="1">
      <c r="M101" s="24"/>
      <c r="N101" s="24"/>
    </row>
    <row r="102" spans="13:14" ht="15.75" customHeight="1">
      <c r="M102" s="24"/>
      <c r="N102" s="24"/>
    </row>
    <row r="103" spans="13:14" ht="15.75" customHeight="1">
      <c r="M103" s="24"/>
      <c r="N103" s="24"/>
    </row>
    <row r="104" spans="13:14" ht="15.75" customHeight="1">
      <c r="M104" s="24"/>
      <c r="N104" s="24"/>
    </row>
    <row r="105" spans="13:14" ht="15.75" customHeight="1">
      <c r="M105" s="24"/>
      <c r="N105" s="24"/>
    </row>
    <row r="106" spans="13:14" ht="15.75" customHeight="1">
      <c r="M106" s="24"/>
      <c r="N106" s="24"/>
    </row>
    <row r="107" spans="13:14" ht="15.75" customHeight="1">
      <c r="M107" s="24"/>
      <c r="N107" s="24"/>
    </row>
    <row r="108" spans="13:14" ht="15.75" customHeight="1">
      <c r="M108" s="24"/>
      <c r="N108" s="24"/>
    </row>
    <row r="109" spans="13:14" ht="15.75" customHeight="1">
      <c r="M109" s="24"/>
      <c r="N109" s="24"/>
    </row>
    <row r="110" spans="13:14" ht="15.75" customHeight="1">
      <c r="M110" s="24"/>
      <c r="N110" s="24"/>
    </row>
    <row r="111" spans="13:14" ht="15.75" customHeight="1">
      <c r="M111" s="24"/>
      <c r="N111" s="24"/>
    </row>
    <row r="112" spans="13:14" ht="15.75" customHeight="1">
      <c r="M112" s="24"/>
      <c r="N112" s="24"/>
    </row>
    <row r="113" spans="13:14" ht="15.75" customHeight="1">
      <c r="M113" s="24"/>
      <c r="N113" s="24"/>
    </row>
    <row r="114" spans="13:14" ht="15.75" customHeight="1">
      <c r="M114" s="24"/>
      <c r="N114" s="24"/>
    </row>
    <row r="115" spans="13:14" ht="15.75" customHeight="1">
      <c r="M115" s="24"/>
      <c r="N115" s="24"/>
    </row>
    <row r="116" spans="13:14" ht="15.75" customHeight="1">
      <c r="M116" s="24"/>
      <c r="N116" s="24"/>
    </row>
    <row r="117" spans="13:14" ht="15.75" customHeight="1">
      <c r="M117" s="24"/>
      <c r="N117" s="24"/>
    </row>
    <row r="118" spans="13:14" ht="15.75" customHeight="1">
      <c r="M118" s="24"/>
      <c r="N118" s="24"/>
    </row>
    <row r="119" spans="13:14" ht="15.75" customHeight="1">
      <c r="M119" s="24"/>
      <c r="N119" s="24"/>
    </row>
    <row r="120" spans="13:14" ht="15.75" customHeight="1">
      <c r="M120" s="24"/>
      <c r="N120" s="24"/>
    </row>
    <row r="121" spans="13:14" ht="15.75" customHeight="1">
      <c r="M121" s="24"/>
      <c r="N121" s="24"/>
    </row>
    <row r="122" spans="13:14" ht="15.75" customHeight="1">
      <c r="M122" s="24"/>
      <c r="N122" s="24"/>
    </row>
    <row r="123" spans="13:14" ht="15.75" customHeight="1">
      <c r="M123" s="24"/>
      <c r="N123" s="24"/>
    </row>
    <row r="124" spans="13:14" ht="15.75" customHeight="1">
      <c r="M124" s="24"/>
      <c r="N124" s="24"/>
    </row>
    <row r="125" spans="13:14" ht="15.75" customHeight="1">
      <c r="M125" s="24"/>
      <c r="N125" s="24"/>
    </row>
    <row r="126" spans="13:14" ht="15.75" customHeight="1">
      <c r="M126" s="24"/>
      <c r="N126" s="24"/>
    </row>
    <row r="127" spans="13:14" ht="15.75" customHeight="1">
      <c r="M127" s="24"/>
      <c r="N127" s="24"/>
    </row>
    <row r="128" spans="13:14" ht="15.75" customHeight="1">
      <c r="M128" s="24"/>
      <c r="N128" s="24"/>
    </row>
    <row r="129" spans="13:14" ht="15.75" customHeight="1">
      <c r="M129" s="24"/>
      <c r="N129" s="24"/>
    </row>
    <row r="130" spans="13:14" ht="15.75" customHeight="1">
      <c r="M130" s="24"/>
      <c r="N130" s="24"/>
    </row>
    <row r="131" spans="13:14" ht="15.75" customHeight="1">
      <c r="M131" s="24"/>
      <c r="N131" s="24"/>
    </row>
    <row r="132" spans="13:14" ht="15.75" customHeight="1">
      <c r="M132" s="24"/>
      <c r="N132" s="24"/>
    </row>
    <row r="133" spans="13:14" ht="15.75" customHeight="1">
      <c r="M133" s="24"/>
      <c r="N133" s="24"/>
    </row>
    <row r="134" spans="13:14" ht="15.75" customHeight="1">
      <c r="M134" s="24"/>
      <c r="N134" s="24"/>
    </row>
    <row r="135" spans="13:14" ht="15.75" customHeight="1">
      <c r="M135" s="24"/>
      <c r="N135" s="24"/>
    </row>
    <row r="136" spans="13:14" ht="15.75" customHeight="1">
      <c r="M136" s="24"/>
      <c r="N136" s="24"/>
    </row>
    <row r="137" spans="13:14" ht="15.75" customHeight="1">
      <c r="M137" s="24"/>
      <c r="N137" s="24"/>
    </row>
    <row r="138" spans="13:14" ht="15.75" customHeight="1">
      <c r="M138" s="24"/>
      <c r="N138" s="24"/>
    </row>
    <row r="139" spans="13:14" ht="15.75" customHeight="1">
      <c r="M139" s="24"/>
      <c r="N139" s="24"/>
    </row>
    <row r="140" spans="13:14" ht="15.75" customHeight="1">
      <c r="M140" s="24"/>
      <c r="N140" s="24"/>
    </row>
    <row r="141" spans="13:14" ht="15.75" customHeight="1">
      <c r="M141" s="24"/>
      <c r="N141" s="24"/>
    </row>
    <row r="142" spans="13:14" ht="15.75" customHeight="1">
      <c r="M142" s="24"/>
      <c r="N142" s="24"/>
    </row>
    <row r="143" spans="13:14" ht="15.75" customHeight="1">
      <c r="M143" s="24"/>
      <c r="N143" s="24"/>
    </row>
    <row r="144" spans="13:14" ht="15.75" customHeight="1">
      <c r="M144" s="24"/>
      <c r="N144" s="24"/>
    </row>
    <row r="145" spans="13:14" ht="15.75" customHeight="1">
      <c r="M145" s="24"/>
      <c r="N145" s="24"/>
    </row>
    <row r="146" spans="13:14" ht="15.75" customHeight="1">
      <c r="M146" s="24"/>
      <c r="N146" s="24"/>
    </row>
    <row r="147" spans="13:14" ht="15.75" customHeight="1">
      <c r="M147" s="24"/>
      <c r="N147" s="24"/>
    </row>
    <row r="148" spans="13:14" ht="15.75" customHeight="1">
      <c r="M148" s="24"/>
      <c r="N148" s="24"/>
    </row>
    <row r="149" spans="13:14" ht="15.75" customHeight="1">
      <c r="M149" s="24"/>
      <c r="N149" s="24"/>
    </row>
    <row r="150" spans="13:14" ht="15.75" customHeight="1">
      <c r="M150" s="24"/>
      <c r="N150" s="24"/>
    </row>
    <row r="151" spans="13:14" ht="15.75" customHeight="1">
      <c r="M151" s="24"/>
      <c r="N151" s="24"/>
    </row>
    <row r="152" spans="13:14" ht="15.75" customHeight="1">
      <c r="M152" s="24"/>
      <c r="N152" s="24"/>
    </row>
    <row r="153" spans="13:14" ht="15.75" customHeight="1">
      <c r="M153" s="24"/>
      <c r="N153" s="24"/>
    </row>
    <row r="154" spans="13:14" ht="15.75" customHeight="1">
      <c r="M154" s="24"/>
      <c r="N154" s="24"/>
    </row>
    <row r="155" spans="13:14" ht="15.75" customHeight="1">
      <c r="M155" s="24"/>
      <c r="N155" s="24"/>
    </row>
    <row r="156" spans="13:14" ht="15.75" customHeight="1">
      <c r="M156" s="24"/>
      <c r="N156" s="24"/>
    </row>
    <row r="157" spans="13:14" ht="15.75" customHeight="1">
      <c r="M157" s="24"/>
      <c r="N157" s="24"/>
    </row>
    <row r="158" spans="13:14" ht="15.75" customHeight="1">
      <c r="M158" s="24"/>
      <c r="N158" s="24"/>
    </row>
    <row r="159" spans="13:14" ht="15.75" customHeight="1">
      <c r="M159" s="24"/>
      <c r="N159" s="24"/>
    </row>
    <row r="160" spans="13:14" ht="15.75" customHeight="1">
      <c r="M160" s="26"/>
      <c r="N160" s="26"/>
    </row>
    <row r="161" spans="13:14" ht="15.75" customHeight="1">
      <c r="M161" s="26"/>
      <c r="N161" s="26"/>
    </row>
    <row r="162" spans="13:14" ht="15.75" customHeight="1">
      <c r="M162" s="26"/>
      <c r="N162" s="26"/>
    </row>
    <row r="163" spans="13:14" ht="15.75" customHeight="1">
      <c r="M163" s="26"/>
      <c r="N163" s="26"/>
    </row>
    <row r="164" spans="13:14" ht="15.75" customHeight="1">
      <c r="M164" s="26"/>
      <c r="N164" s="26"/>
    </row>
    <row r="165" spans="13:14" ht="15.75" customHeight="1">
      <c r="M165" s="26"/>
      <c r="N165" s="26"/>
    </row>
    <row r="166" spans="13:14" ht="15.75" customHeight="1">
      <c r="M166" s="26"/>
      <c r="N166" s="26"/>
    </row>
    <row r="167" spans="13:14" ht="15.75" customHeight="1">
      <c r="M167" s="26"/>
      <c r="N167" s="26"/>
    </row>
    <row r="168" spans="13:14" ht="15.75" customHeight="1">
      <c r="M168" s="26"/>
      <c r="N168" s="26"/>
    </row>
    <row r="169" spans="13:14" ht="15.75" customHeight="1">
      <c r="M169" s="26"/>
      <c r="N169" s="26"/>
    </row>
    <row r="170" spans="13:14" ht="15.75" customHeight="1">
      <c r="M170" s="26"/>
      <c r="N170" s="26"/>
    </row>
    <row r="171" spans="13:14" ht="15.75" customHeight="1">
      <c r="M171" s="26"/>
      <c r="N171" s="26"/>
    </row>
    <row r="172" spans="13:14" ht="15.75" customHeight="1">
      <c r="M172" s="26"/>
      <c r="N172" s="26"/>
    </row>
    <row r="173" spans="13:14" ht="15.75" customHeight="1">
      <c r="M173" s="26"/>
      <c r="N173" s="26"/>
    </row>
    <row r="174" spans="13:14" ht="15.75" customHeight="1">
      <c r="M174" s="26"/>
      <c r="N174" s="26"/>
    </row>
    <row r="175" spans="13:14" ht="15.75" customHeight="1">
      <c r="M175" s="26"/>
      <c r="N175" s="26"/>
    </row>
    <row r="176" spans="13:14" ht="15.75" customHeight="1">
      <c r="M176" s="26"/>
      <c r="N176" s="26"/>
    </row>
    <row r="177" spans="13:14" ht="15.75" customHeight="1">
      <c r="M177" s="26"/>
      <c r="N177" s="26"/>
    </row>
    <row r="178" spans="13:14" ht="15.75" customHeight="1">
      <c r="M178" s="26"/>
      <c r="N178" s="26"/>
    </row>
    <row r="179" spans="13:14" ht="15.75" customHeight="1">
      <c r="M179" s="26"/>
      <c r="N179" s="26"/>
    </row>
    <row r="180" spans="13:14" ht="15.75" customHeight="1">
      <c r="M180" s="26"/>
      <c r="N180" s="26"/>
    </row>
    <row r="181" spans="13:14" ht="15.75" customHeight="1">
      <c r="M181" s="26"/>
      <c r="N181" s="26"/>
    </row>
    <row r="182" spans="13:14" ht="15.75" customHeight="1">
      <c r="M182" s="26"/>
      <c r="N182" s="26"/>
    </row>
    <row r="183" spans="13:14" ht="15.75" customHeight="1">
      <c r="M183" s="26"/>
      <c r="N183" s="26"/>
    </row>
    <row r="184" spans="13:14" ht="15.75" customHeight="1">
      <c r="M184" s="26"/>
      <c r="N184" s="26"/>
    </row>
    <row r="185" spans="13:14" ht="15.75" customHeight="1">
      <c r="M185" s="26"/>
      <c r="N185" s="26"/>
    </row>
    <row r="186" spans="13:14" ht="15.75" customHeight="1">
      <c r="M186" s="26"/>
      <c r="N186" s="26"/>
    </row>
    <row r="187" spans="13:14" ht="15.75" customHeight="1">
      <c r="M187" s="26"/>
      <c r="N187" s="26"/>
    </row>
    <row r="188" spans="13:14" ht="15.75" customHeight="1">
      <c r="M188" s="26"/>
      <c r="N188" s="26"/>
    </row>
    <row r="189" spans="13:14" ht="15.75" customHeight="1">
      <c r="M189" s="26"/>
      <c r="N189" s="26"/>
    </row>
    <row r="190" spans="13:14" ht="15.75" customHeight="1">
      <c r="M190" s="26"/>
      <c r="N190" s="26"/>
    </row>
    <row r="191" spans="13:14" ht="15.75" customHeight="1">
      <c r="M191" s="26"/>
      <c r="N191" s="26"/>
    </row>
    <row r="192" spans="13:14" ht="15.75" customHeight="1">
      <c r="M192" s="26"/>
      <c r="N192" s="26"/>
    </row>
    <row r="193" spans="13:14" ht="15.75" customHeight="1">
      <c r="M193" s="26"/>
      <c r="N193" s="26"/>
    </row>
    <row r="194" spans="13:14" ht="15.75" customHeight="1">
      <c r="M194" s="26"/>
      <c r="N194" s="26"/>
    </row>
    <row r="195" spans="13:14" ht="15.75" customHeight="1">
      <c r="M195" s="26"/>
      <c r="N195" s="26"/>
    </row>
    <row r="196" spans="13:14" ht="15.75" customHeight="1">
      <c r="M196" s="26"/>
      <c r="N196" s="26"/>
    </row>
    <row r="197" spans="13:14" ht="15.75" customHeight="1">
      <c r="M197" s="26"/>
      <c r="N197" s="26"/>
    </row>
    <row r="198" spans="13:14" ht="15.75" customHeight="1">
      <c r="M198" s="26"/>
      <c r="N198" s="26"/>
    </row>
    <row r="199" spans="13:14" ht="15.75" customHeight="1">
      <c r="M199" s="26"/>
      <c r="N199" s="26"/>
    </row>
    <row r="200" spans="13:14" ht="15.75" customHeight="1">
      <c r="M200" s="26"/>
      <c r="N200" s="26"/>
    </row>
    <row r="201" spans="13:14" ht="15.75" customHeight="1">
      <c r="M201" s="26"/>
      <c r="N201" s="26"/>
    </row>
    <row r="202" spans="13:14" ht="15.75" customHeight="1">
      <c r="M202" s="26"/>
      <c r="N202" s="26"/>
    </row>
    <row r="203" spans="13:14" ht="15.75" customHeight="1">
      <c r="M203" s="26"/>
      <c r="N203" s="26"/>
    </row>
    <row r="204" spans="13:14" ht="15.75" customHeight="1">
      <c r="M204" s="26"/>
      <c r="N204" s="26"/>
    </row>
    <row r="205" spans="13:14" ht="15.75" customHeight="1">
      <c r="M205" s="26"/>
      <c r="N205" s="26"/>
    </row>
    <row r="206" spans="13:14" ht="15.75" customHeight="1">
      <c r="M206" s="26"/>
      <c r="N206" s="26"/>
    </row>
    <row r="207" spans="13:14" ht="15.75" customHeight="1">
      <c r="M207" s="26"/>
      <c r="N207" s="26"/>
    </row>
    <row r="208" spans="13:14" ht="15.75" customHeight="1">
      <c r="M208" s="26"/>
      <c r="N208" s="26"/>
    </row>
    <row r="209" spans="13:14" ht="15.75" customHeight="1">
      <c r="M209" s="26"/>
      <c r="N209" s="26"/>
    </row>
    <row r="210" spans="13:14" ht="15.75" customHeight="1">
      <c r="M210" s="26"/>
      <c r="N210" s="26"/>
    </row>
    <row r="211" spans="13:14" ht="15.75" customHeight="1">
      <c r="M211" s="26"/>
      <c r="N211" s="26"/>
    </row>
    <row r="212" spans="13:14" ht="15.75" customHeight="1">
      <c r="M212" s="26"/>
      <c r="N212" s="26"/>
    </row>
    <row r="213" spans="13:14" ht="15.75" customHeight="1">
      <c r="M213" s="26"/>
      <c r="N213" s="26"/>
    </row>
    <row r="214" spans="13:14" ht="15.75" customHeight="1">
      <c r="M214" s="26"/>
      <c r="N214" s="26"/>
    </row>
    <row r="215" spans="13:14" ht="15.75" customHeight="1">
      <c r="M215" s="26"/>
      <c r="N215" s="26"/>
    </row>
    <row r="216" spans="13:14" ht="15.75" customHeight="1">
      <c r="M216" s="26"/>
      <c r="N216" s="26"/>
    </row>
    <row r="217" spans="13:14" ht="15.75" customHeight="1">
      <c r="M217" s="26"/>
      <c r="N217" s="26"/>
    </row>
    <row r="218" spans="13:14" ht="15.75" customHeight="1">
      <c r="M218" s="26"/>
      <c r="N218" s="26"/>
    </row>
    <row r="219" spans="13:14" ht="15.75" customHeight="1">
      <c r="M219" s="26"/>
      <c r="N219" s="26"/>
    </row>
    <row r="220" spans="13:14" ht="15.75" customHeight="1">
      <c r="M220" s="26"/>
      <c r="N220" s="26"/>
    </row>
    <row r="221" spans="13:14" ht="15.75" customHeight="1">
      <c r="M221" s="26"/>
      <c r="N221" s="26"/>
    </row>
    <row r="222" spans="13:14" ht="15.6">
      <c r="M222" s="26"/>
      <c r="N222" s="26"/>
    </row>
    <row r="223" spans="13:14" ht="15.6">
      <c r="M223" s="26"/>
      <c r="N223" s="26"/>
    </row>
    <row r="224" spans="13:14" ht="15.6">
      <c r="M224" s="26"/>
      <c r="N224" s="26"/>
    </row>
    <row r="225" spans="13:14" ht="15.6">
      <c r="M225" s="26"/>
      <c r="N225" s="26"/>
    </row>
    <row r="226" spans="13:14" ht="15.6">
      <c r="M226" s="26"/>
      <c r="N226" s="26"/>
    </row>
    <row r="227" spans="13:14" ht="15.6">
      <c r="M227" s="26"/>
      <c r="N227" s="26"/>
    </row>
    <row r="228" spans="13:14" ht="15.6">
      <c r="M228" s="26"/>
      <c r="N228" s="26"/>
    </row>
    <row r="229" spans="13:14" ht="15.6">
      <c r="M229" s="26"/>
      <c r="N229" s="26"/>
    </row>
    <row r="230" spans="13:14" ht="15.6">
      <c r="M230" s="26"/>
      <c r="N230" s="26"/>
    </row>
    <row r="231" spans="13:14" ht="15.6">
      <c r="M231" s="26"/>
      <c r="N231" s="26"/>
    </row>
    <row r="232" spans="13:14" ht="15.6">
      <c r="M232" s="26"/>
      <c r="N232" s="26"/>
    </row>
    <row r="233" spans="13:14" ht="15.6">
      <c r="M233" s="26"/>
      <c r="N233" s="26"/>
    </row>
    <row r="234" spans="13:14" ht="15.6">
      <c r="M234" s="26"/>
      <c r="N234" s="26"/>
    </row>
    <row r="235" spans="13:14" ht="15.6">
      <c r="M235" s="26"/>
      <c r="N235" s="26"/>
    </row>
    <row r="236" spans="13:14" ht="15.6">
      <c r="M236" s="26"/>
      <c r="N236" s="26"/>
    </row>
    <row r="237" spans="13:14" ht="15.6">
      <c r="M237" s="26"/>
      <c r="N237" s="26"/>
    </row>
    <row r="238" spans="13:14" ht="15.6">
      <c r="M238" s="26"/>
      <c r="N238" s="26"/>
    </row>
    <row r="239" spans="13:14" ht="15.6">
      <c r="M239" s="26"/>
      <c r="N239" s="26"/>
    </row>
    <row r="240" spans="13:14" ht="15.6">
      <c r="M240" s="26"/>
      <c r="N240" s="26"/>
    </row>
    <row r="241" spans="13:14" ht="15.6">
      <c r="M241" s="26"/>
      <c r="N241" s="26"/>
    </row>
    <row r="242" spans="13:14" ht="15.6">
      <c r="M242" s="26"/>
      <c r="N242" s="26"/>
    </row>
    <row r="243" spans="13:14" ht="15.6">
      <c r="M243" s="26"/>
      <c r="N243" s="26"/>
    </row>
    <row r="244" spans="13:14" ht="15.6">
      <c r="M244" s="26"/>
      <c r="N244" s="26"/>
    </row>
    <row r="245" spans="13:14" ht="15.6">
      <c r="M245" s="26"/>
      <c r="N245" s="26"/>
    </row>
    <row r="246" spans="13:14" ht="15.6">
      <c r="M246" s="26"/>
      <c r="N246" s="26"/>
    </row>
    <row r="247" spans="13:14" ht="15.6">
      <c r="M247" s="26"/>
      <c r="N247" s="26"/>
    </row>
    <row r="248" spans="13:14" ht="15.6">
      <c r="M248" s="26"/>
      <c r="N248" s="26"/>
    </row>
    <row r="249" spans="13:14" ht="15.6">
      <c r="M249" s="26"/>
      <c r="N249" s="26"/>
    </row>
    <row r="250" spans="13:14" ht="15.6">
      <c r="M250" s="26"/>
      <c r="N250" s="26"/>
    </row>
    <row r="251" spans="13:14" ht="15.6">
      <c r="M251" s="26"/>
      <c r="N251" s="26"/>
    </row>
    <row r="252" spans="13:14" ht="15.6">
      <c r="M252" s="26"/>
      <c r="N252" s="26"/>
    </row>
    <row r="253" spans="13:14" ht="15.6">
      <c r="M253" s="26"/>
      <c r="N253" s="26"/>
    </row>
    <row r="254" spans="13:14" ht="15.6">
      <c r="M254" s="26"/>
      <c r="N254" s="26"/>
    </row>
    <row r="255" spans="13:14" ht="15.6">
      <c r="M255" s="26"/>
      <c r="N255" s="26"/>
    </row>
    <row r="256" spans="13:14" ht="15.6">
      <c r="M256" s="26"/>
      <c r="N256" s="26"/>
    </row>
    <row r="257" spans="13:14" ht="15.6">
      <c r="M257" s="26"/>
      <c r="N257" s="26"/>
    </row>
    <row r="258" spans="13:14" ht="15.6">
      <c r="M258" s="26"/>
      <c r="N258" s="26"/>
    </row>
    <row r="259" spans="13:14" ht="15.6">
      <c r="M259" s="26"/>
      <c r="N259" s="26"/>
    </row>
    <row r="260" spans="13:14" ht="15.6">
      <c r="M260" s="26"/>
      <c r="N260" s="26"/>
    </row>
    <row r="261" spans="13:14" ht="15.6">
      <c r="M261" s="26"/>
      <c r="N261" s="26"/>
    </row>
    <row r="262" spans="13:14" ht="15.6">
      <c r="M262" s="26"/>
      <c r="N262" s="26"/>
    </row>
    <row r="263" spans="13:14" ht="15.6">
      <c r="M263" s="26"/>
      <c r="N263" s="26"/>
    </row>
    <row r="264" spans="13:14" ht="15.6">
      <c r="M264" s="26"/>
      <c r="N264" s="26"/>
    </row>
    <row r="265" spans="13:14" ht="15.6">
      <c r="M265" s="26"/>
      <c r="N265" s="26"/>
    </row>
    <row r="266" spans="13:14" ht="15.6">
      <c r="M266" s="26"/>
      <c r="N266" s="26"/>
    </row>
    <row r="267" spans="13:14" ht="15.6">
      <c r="M267" s="26"/>
      <c r="N267" s="26"/>
    </row>
    <row r="268" spans="13:14" ht="15.6">
      <c r="M268" s="26"/>
      <c r="N268" s="26"/>
    </row>
    <row r="269" spans="13:14" ht="15.6">
      <c r="M269" s="26"/>
      <c r="N269" s="26"/>
    </row>
    <row r="270" spans="13:14" ht="15.6">
      <c r="M270" s="26"/>
      <c r="N270" s="26"/>
    </row>
    <row r="271" spans="13:14" ht="15.6">
      <c r="M271" s="26"/>
      <c r="N271" s="26"/>
    </row>
    <row r="272" spans="13:14" ht="15.6">
      <c r="M272" s="26"/>
      <c r="N272" s="26"/>
    </row>
    <row r="273" spans="13:14" ht="15.6">
      <c r="M273" s="26"/>
      <c r="N273" s="26"/>
    </row>
    <row r="274" spans="13:14" ht="15.6">
      <c r="M274" s="26"/>
      <c r="N274" s="26"/>
    </row>
    <row r="275" spans="13:14" ht="15.6">
      <c r="M275" s="26"/>
      <c r="N275" s="26"/>
    </row>
    <row r="276" spans="13:14" ht="15.6">
      <c r="M276" s="26"/>
      <c r="N276" s="26"/>
    </row>
    <row r="277" spans="13:14" ht="15.6">
      <c r="M277" s="26"/>
      <c r="N277" s="26"/>
    </row>
    <row r="278" spans="13:14" ht="15.6">
      <c r="M278" s="26"/>
      <c r="N278" s="26"/>
    </row>
    <row r="279" spans="13:14" ht="15.6">
      <c r="M279" s="26"/>
      <c r="N279" s="26"/>
    </row>
    <row r="280" spans="13:14" ht="15.6">
      <c r="M280" s="26"/>
      <c r="N280" s="26"/>
    </row>
    <row r="281" spans="13:14" ht="15.6">
      <c r="M281" s="26"/>
      <c r="N281" s="26"/>
    </row>
    <row r="282" spans="13:14" ht="15.6">
      <c r="M282" s="26"/>
      <c r="N282" s="26"/>
    </row>
    <row r="283" spans="13:14" ht="15.6">
      <c r="M283" s="26"/>
      <c r="N283" s="26"/>
    </row>
    <row r="284" spans="13:14" ht="15.6">
      <c r="M284" s="26"/>
      <c r="N284" s="26"/>
    </row>
    <row r="285" spans="13:14" ht="15.6">
      <c r="M285" s="26"/>
      <c r="N285" s="26"/>
    </row>
    <row r="286" spans="13:14" ht="15.6">
      <c r="M286" s="26"/>
      <c r="N286" s="26"/>
    </row>
    <row r="287" spans="13:14" ht="15.6">
      <c r="M287" s="26"/>
      <c r="N287" s="26"/>
    </row>
    <row r="288" spans="13:14" ht="15.6">
      <c r="M288" s="26"/>
      <c r="N288" s="26"/>
    </row>
    <row r="289" spans="13:14" ht="15.6">
      <c r="M289" s="26"/>
      <c r="N289" s="26"/>
    </row>
    <row r="290" spans="13:14" ht="15.6">
      <c r="M290" s="26"/>
      <c r="N290" s="26"/>
    </row>
    <row r="291" spans="13:14" ht="15.6">
      <c r="M291" s="26"/>
      <c r="N291" s="26"/>
    </row>
    <row r="292" spans="13:14" ht="15.6">
      <c r="M292" s="26"/>
      <c r="N292" s="26"/>
    </row>
    <row r="293" spans="13:14" ht="15.6">
      <c r="M293" s="26"/>
      <c r="N293" s="26"/>
    </row>
    <row r="294" spans="13:14" ht="15.6">
      <c r="M294" s="26"/>
      <c r="N294" s="26"/>
    </row>
    <row r="295" spans="13:14" ht="15.6">
      <c r="M295" s="26"/>
      <c r="N295" s="26"/>
    </row>
    <row r="296" spans="13:14" ht="15.6">
      <c r="M296" s="26"/>
      <c r="N296" s="26"/>
    </row>
    <row r="297" spans="13:14" ht="15.6">
      <c r="M297" s="26"/>
      <c r="N297" s="26"/>
    </row>
    <row r="298" spans="13:14" ht="15.6">
      <c r="M298" s="26"/>
      <c r="N298" s="26"/>
    </row>
    <row r="299" spans="13:14" ht="15.6">
      <c r="M299" s="26"/>
      <c r="N299" s="26"/>
    </row>
    <row r="300" spans="13:14" ht="15.6">
      <c r="M300" s="26"/>
      <c r="N300" s="26"/>
    </row>
    <row r="301" spans="13:14" ht="15.6">
      <c r="M301" s="26"/>
      <c r="N301" s="26"/>
    </row>
    <row r="302" spans="13:14" ht="15.6">
      <c r="M302" s="26"/>
      <c r="N302" s="26"/>
    </row>
    <row r="303" spans="13:14" ht="15.6">
      <c r="M303" s="26"/>
      <c r="N303" s="26"/>
    </row>
    <row r="304" spans="13:14" ht="15.6">
      <c r="M304" s="26"/>
      <c r="N304" s="26"/>
    </row>
    <row r="305" spans="13:14" ht="15.6">
      <c r="M305" s="26"/>
      <c r="N305" s="26"/>
    </row>
    <row r="306" spans="13:14" ht="15.6">
      <c r="M306" s="26"/>
      <c r="N306" s="26"/>
    </row>
    <row r="307" spans="13:14" ht="15.6">
      <c r="M307" s="26"/>
      <c r="N307" s="26"/>
    </row>
    <row r="308" spans="13:14" ht="15.6">
      <c r="M308" s="26"/>
      <c r="N308" s="26"/>
    </row>
    <row r="309" spans="13:14" ht="15.6">
      <c r="M309" s="26"/>
      <c r="N309" s="26"/>
    </row>
    <row r="310" spans="13:14" ht="15.6">
      <c r="M310" s="26"/>
      <c r="N310" s="26"/>
    </row>
    <row r="311" spans="13:14" ht="15.6">
      <c r="M311" s="26"/>
      <c r="N311" s="26"/>
    </row>
    <row r="312" spans="13:14" ht="15.6">
      <c r="M312" s="26"/>
      <c r="N312" s="26"/>
    </row>
    <row r="313" spans="13:14" ht="15.6">
      <c r="M313" s="26"/>
      <c r="N313" s="26"/>
    </row>
    <row r="314" spans="13:14" ht="15.6">
      <c r="M314" s="26"/>
      <c r="N314" s="26"/>
    </row>
    <row r="315" spans="13:14" ht="15.6">
      <c r="M315" s="26"/>
      <c r="N315" s="26"/>
    </row>
    <row r="316" spans="13:14" ht="15.6">
      <c r="M316" s="26"/>
      <c r="N316" s="26"/>
    </row>
    <row r="317" spans="13:14" ht="15.6">
      <c r="M317" s="26"/>
      <c r="N317" s="26"/>
    </row>
    <row r="318" spans="13:14" ht="15.6">
      <c r="M318" s="26"/>
      <c r="N318" s="26"/>
    </row>
    <row r="319" spans="13:14" ht="15.6">
      <c r="M319" s="26"/>
      <c r="N319" s="26"/>
    </row>
    <row r="320" spans="13:14" ht="15.6">
      <c r="M320" s="26"/>
      <c r="N320" s="26"/>
    </row>
    <row r="321" spans="13:14" ht="15.6">
      <c r="M321" s="26"/>
      <c r="N321" s="26"/>
    </row>
    <row r="322" spans="13:14" ht="15.6">
      <c r="M322" s="26"/>
      <c r="N322" s="26"/>
    </row>
    <row r="323" spans="13:14" ht="15.6">
      <c r="M323" s="26"/>
      <c r="N323" s="26"/>
    </row>
    <row r="324" spans="13:14" ht="15.6">
      <c r="M324" s="26"/>
      <c r="N324" s="26"/>
    </row>
    <row r="325" spans="13:14" ht="15.6">
      <c r="M325" s="26"/>
      <c r="N325" s="26"/>
    </row>
    <row r="326" spans="13:14" ht="15.6">
      <c r="M326" s="26"/>
      <c r="N326" s="26"/>
    </row>
    <row r="327" spans="13:14" ht="15.6">
      <c r="M327" s="26"/>
      <c r="N327" s="26"/>
    </row>
    <row r="328" spans="13:14" ht="15.6">
      <c r="M328" s="26"/>
      <c r="N328" s="26"/>
    </row>
    <row r="329" spans="13:14" ht="15.6">
      <c r="M329" s="26"/>
      <c r="N329" s="26"/>
    </row>
    <row r="330" spans="13:14" ht="15.6">
      <c r="M330" s="26"/>
      <c r="N330" s="26"/>
    </row>
    <row r="331" spans="13:14" ht="15.6">
      <c r="M331" s="26"/>
      <c r="N331" s="26"/>
    </row>
    <row r="332" spans="13:14" ht="15.6">
      <c r="M332" s="26"/>
      <c r="N332" s="26"/>
    </row>
    <row r="333" spans="13:14" ht="15.6">
      <c r="M333" s="26"/>
      <c r="N333" s="26"/>
    </row>
    <row r="334" spans="13:14" ht="15.6">
      <c r="M334" s="26"/>
      <c r="N334" s="26"/>
    </row>
    <row r="335" spans="13:14" ht="15.6">
      <c r="M335" s="26"/>
      <c r="N335" s="26"/>
    </row>
    <row r="336" spans="13:14" ht="15.6">
      <c r="M336" s="26"/>
      <c r="N336" s="26"/>
    </row>
    <row r="337" spans="13:14" ht="15.6">
      <c r="M337" s="26"/>
      <c r="N337" s="26"/>
    </row>
    <row r="338" spans="13:14" ht="15.6">
      <c r="M338" s="26"/>
      <c r="N338" s="26"/>
    </row>
    <row r="339" spans="13:14" ht="15.6">
      <c r="M339" s="26"/>
      <c r="N339" s="26"/>
    </row>
    <row r="340" spans="13:14" ht="15.6">
      <c r="M340" s="26"/>
      <c r="N340" s="26"/>
    </row>
    <row r="341" spans="13:14" ht="15.6">
      <c r="M341" s="26"/>
      <c r="N341" s="26"/>
    </row>
    <row r="342" spans="13:14" ht="15.6">
      <c r="M342" s="26"/>
      <c r="N342" s="26"/>
    </row>
    <row r="343" spans="13:14" ht="15.6">
      <c r="M343" s="26"/>
      <c r="N343" s="26"/>
    </row>
    <row r="344" spans="13:14" ht="15.6">
      <c r="M344" s="26"/>
      <c r="N344" s="26"/>
    </row>
    <row r="345" spans="13:14" ht="15.6">
      <c r="M345" s="26"/>
      <c r="N345" s="26"/>
    </row>
    <row r="346" spans="13:14" ht="15.6">
      <c r="M346" s="26"/>
      <c r="N346" s="26"/>
    </row>
    <row r="347" spans="13:14" ht="15.6">
      <c r="M347" s="26"/>
      <c r="N347" s="26"/>
    </row>
    <row r="348" spans="13:14" ht="15.6">
      <c r="M348" s="26"/>
      <c r="N348" s="26"/>
    </row>
    <row r="349" spans="13:14" ht="15.6">
      <c r="M349" s="26"/>
      <c r="N349" s="26"/>
    </row>
    <row r="350" spans="13:14" ht="15.6">
      <c r="M350" s="26"/>
      <c r="N350" s="26"/>
    </row>
    <row r="351" spans="13:14" ht="15.6">
      <c r="M351" s="26"/>
      <c r="N351" s="26"/>
    </row>
    <row r="352" spans="13:14" ht="15.6">
      <c r="M352" s="26"/>
      <c r="N352" s="26"/>
    </row>
    <row r="353" spans="13:14" ht="15.6">
      <c r="M353" s="26"/>
      <c r="N353" s="26"/>
    </row>
    <row r="354" spans="13:14" ht="15.6">
      <c r="M354" s="26"/>
      <c r="N354" s="26"/>
    </row>
    <row r="355" spans="13:14" ht="15.6">
      <c r="M355" s="26"/>
      <c r="N355" s="26"/>
    </row>
    <row r="356" spans="13:14" ht="15.6">
      <c r="M356" s="26"/>
      <c r="N356" s="26"/>
    </row>
    <row r="357" spans="13:14" ht="15.6">
      <c r="M357" s="26"/>
      <c r="N357" s="26"/>
    </row>
    <row r="358" spans="13:14" ht="15.6">
      <c r="M358" s="26"/>
      <c r="N358" s="26"/>
    </row>
    <row r="359" spans="13:14" ht="15.6">
      <c r="M359" s="26"/>
      <c r="N359" s="26"/>
    </row>
    <row r="360" spans="13:14" ht="15.6">
      <c r="M360" s="26"/>
      <c r="N360" s="26"/>
    </row>
    <row r="361" spans="13:14" ht="15.6">
      <c r="M361" s="26"/>
      <c r="N361" s="26"/>
    </row>
    <row r="362" spans="13:14" ht="15.6">
      <c r="M362" s="26"/>
      <c r="N362" s="26"/>
    </row>
    <row r="363" spans="13:14" ht="15.6">
      <c r="M363" s="26"/>
      <c r="N363" s="26"/>
    </row>
    <row r="364" spans="13:14" ht="15.6">
      <c r="M364" s="26"/>
      <c r="N364" s="26"/>
    </row>
    <row r="365" spans="13:14" ht="15.6">
      <c r="M365" s="26"/>
      <c r="N365" s="26"/>
    </row>
    <row r="366" spans="13:14" ht="15.6">
      <c r="M366" s="26"/>
      <c r="N366" s="26"/>
    </row>
    <row r="367" spans="13:14" ht="15.6">
      <c r="M367" s="26"/>
      <c r="N367" s="26"/>
    </row>
    <row r="368" spans="13:14" ht="15.6">
      <c r="M368" s="26"/>
      <c r="N368" s="26"/>
    </row>
    <row r="369" spans="13:14" ht="15.6">
      <c r="M369" s="26"/>
      <c r="N369" s="26"/>
    </row>
    <row r="370" spans="13:14" ht="15.6">
      <c r="M370" s="26"/>
      <c r="N370" s="26"/>
    </row>
    <row r="371" spans="13:14" ht="15.6">
      <c r="M371" s="26"/>
      <c r="N371" s="26"/>
    </row>
    <row r="372" spans="13:14" ht="15.6">
      <c r="M372" s="26"/>
      <c r="N372" s="26"/>
    </row>
    <row r="373" spans="13:14" ht="15.6">
      <c r="M373" s="26"/>
      <c r="N373" s="26"/>
    </row>
    <row r="374" spans="13:14" ht="15.6">
      <c r="M374" s="26"/>
      <c r="N374" s="26"/>
    </row>
    <row r="375" spans="13:14" ht="15.6">
      <c r="M375" s="26"/>
      <c r="N375" s="26"/>
    </row>
    <row r="376" spans="13:14" ht="15.6">
      <c r="M376" s="26"/>
      <c r="N376" s="26"/>
    </row>
    <row r="377" spans="13:14" ht="15.6">
      <c r="M377" s="26"/>
      <c r="N377" s="26"/>
    </row>
    <row r="378" spans="13:14" ht="15.6">
      <c r="M378" s="26"/>
      <c r="N378" s="26"/>
    </row>
    <row r="379" spans="13:14" ht="15.6">
      <c r="M379" s="26"/>
      <c r="N379" s="26"/>
    </row>
    <row r="380" spans="13:14" ht="15.6">
      <c r="M380" s="26"/>
      <c r="N380" s="26"/>
    </row>
    <row r="381" spans="13:14" ht="15.6">
      <c r="M381" s="26"/>
      <c r="N381" s="26"/>
    </row>
    <row r="382" spans="13:14" ht="15.6">
      <c r="M382" s="26"/>
      <c r="N382" s="26"/>
    </row>
    <row r="383" spans="13:14" ht="15.6">
      <c r="M383" s="26"/>
      <c r="N383" s="26"/>
    </row>
    <row r="384" spans="13:14" ht="15.6">
      <c r="M384" s="26"/>
      <c r="N384" s="26"/>
    </row>
    <row r="385" spans="13:14" ht="15.6">
      <c r="M385" s="26"/>
      <c r="N385" s="26"/>
    </row>
    <row r="386" spans="13:14" ht="15.6">
      <c r="M386" s="26"/>
      <c r="N386" s="26"/>
    </row>
    <row r="387" spans="13:14" ht="15.6">
      <c r="M387" s="26"/>
      <c r="N387" s="26"/>
    </row>
    <row r="388" spans="13:14" ht="15.6">
      <c r="M388" s="26"/>
      <c r="N388" s="26"/>
    </row>
    <row r="389" spans="13:14" ht="15.6">
      <c r="M389" s="26"/>
      <c r="N389" s="26"/>
    </row>
    <row r="390" spans="13:14" ht="15.6">
      <c r="M390" s="26"/>
      <c r="N390" s="26"/>
    </row>
    <row r="391" spans="13:14" ht="15.6">
      <c r="M391" s="26"/>
      <c r="N391" s="26"/>
    </row>
    <row r="392" spans="13:14" ht="15.6">
      <c r="M392" s="26"/>
      <c r="N392" s="26"/>
    </row>
    <row r="393" spans="13:14" ht="15.6">
      <c r="M393" s="26"/>
      <c r="N393" s="26"/>
    </row>
    <row r="394" spans="13:14" ht="15.6">
      <c r="M394" s="26"/>
      <c r="N394" s="26"/>
    </row>
    <row r="395" spans="13:14" ht="15.6">
      <c r="M395" s="26"/>
      <c r="N395" s="26"/>
    </row>
    <row r="396" spans="13:14" ht="15.6">
      <c r="M396" s="26"/>
      <c r="N396" s="26"/>
    </row>
    <row r="397" spans="13:14" ht="15.6">
      <c r="M397" s="26"/>
      <c r="N397" s="26"/>
    </row>
    <row r="398" spans="13:14" ht="15.6">
      <c r="M398" s="26"/>
      <c r="N398" s="26"/>
    </row>
    <row r="399" spans="13:14" ht="15.6">
      <c r="M399" s="26"/>
      <c r="N399" s="26"/>
    </row>
    <row r="400" spans="13:14" ht="15.6">
      <c r="M400" s="26"/>
      <c r="N400" s="26"/>
    </row>
    <row r="401" spans="13:14" ht="15.6">
      <c r="M401" s="26"/>
      <c r="N401" s="26"/>
    </row>
    <row r="402" spans="13:14" ht="15.6">
      <c r="M402" s="26"/>
      <c r="N402" s="26"/>
    </row>
    <row r="403" spans="13:14" ht="15.6">
      <c r="M403" s="26"/>
      <c r="N403" s="26"/>
    </row>
    <row r="404" spans="13:14" ht="15.6">
      <c r="M404" s="26"/>
      <c r="N404" s="26"/>
    </row>
    <row r="405" spans="13:14" ht="15.6">
      <c r="M405" s="26"/>
      <c r="N405" s="26"/>
    </row>
    <row r="406" spans="13:14" ht="15.6">
      <c r="M406" s="26"/>
      <c r="N406" s="26"/>
    </row>
    <row r="407" spans="13:14" ht="15.6">
      <c r="M407" s="26"/>
      <c r="N407" s="26"/>
    </row>
    <row r="408" spans="13:14" ht="15.6">
      <c r="M408" s="26"/>
      <c r="N408" s="26"/>
    </row>
    <row r="409" spans="13:14" ht="15.6">
      <c r="M409" s="26"/>
      <c r="N409" s="26"/>
    </row>
    <row r="410" spans="13:14" ht="15.6">
      <c r="M410" s="26"/>
      <c r="N410" s="26"/>
    </row>
    <row r="411" spans="13:14" ht="15.6">
      <c r="M411" s="26"/>
      <c r="N411" s="26"/>
    </row>
    <row r="412" spans="13:14" ht="15.6">
      <c r="M412" s="26"/>
      <c r="N412" s="26"/>
    </row>
    <row r="413" spans="13:14" ht="15.6">
      <c r="M413" s="26"/>
      <c r="N413" s="26"/>
    </row>
    <row r="414" spans="13:14" ht="15.6">
      <c r="M414" s="26"/>
      <c r="N414" s="26"/>
    </row>
    <row r="415" spans="13:14" ht="15.6">
      <c r="M415" s="26"/>
      <c r="N415" s="26"/>
    </row>
    <row r="416" spans="13:14" ht="15.6">
      <c r="M416" s="26"/>
      <c r="N416" s="26"/>
    </row>
    <row r="417" spans="13:14" ht="15.6">
      <c r="M417" s="26"/>
      <c r="N417" s="26"/>
    </row>
    <row r="418" spans="13:14" ht="15.6">
      <c r="M418" s="26"/>
      <c r="N418" s="26"/>
    </row>
    <row r="419" spans="13:14" ht="15.6">
      <c r="M419" s="26"/>
      <c r="N419" s="26"/>
    </row>
    <row r="420" spans="13:14" ht="15.6">
      <c r="M420" s="26"/>
      <c r="N420" s="26"/>
    </row>
    <row r="421" spans="13:14" ht="15.6">
      <c r="M421" s="26"/>
      <c r="N421" s="26"/>
    </row>
    <row r="422" spans="13:14" ht="15.6">
      <c r="M422" s="26"/>
      <c r="N422" s="26"/>
    </row>
    <row r="423" spans="13:14" ht="15.6">
      <c r="M423" s="26"/>
      <c r="N423" s="26"/>
    </row>
    <row r="424" spans="13:14" ht="15.6">
      <c r="M424" s="26"/>
      <c r="N424" s="26"/>
    </row>
    <row r="425" spans="13:14" ht="15.6">
      <c r="M425" s="26"/>
      <c r="N425" s="26"/>
    </row>
    <row r="426" spans="13:14" ht="15.6">
      <c r="M426" s="26"/>
      <c r="N426" s="26"/>
    </row>
    <row r="427" spans="13:14" ht="15.6">
      <c r="M427" s="26"/>
      <c r="N427" s="26"/>
    </row>
    <row r="428" spans="13:14" ht="15.6">
      <c r="M428" s="26"/>
      <c r="N428" s="26"/>
    </row>
    <row r="429" spans="13:14" ht="15.6">
      <c r="M429" s="26"/>
      <c r="N429" s="26"/>
    </row>
    <row r="430" spans="13:14" ht="15.6">
      <c r="M430" s="26"/>
      <c r="N430" s="26"/>
    </row>
    <row r="431" spans="13:14" ht="15.6">
      <c r="M431" s="26"/>
      <c r="N431" s="26"/>
    </row>
    <row r="432" spans="13:14" ht="15.6">
      <c r="M432" s="26"/>
      <c r="N432" s="26"/>
    </row>
    <row r="433" spans="13:14" ht="15.6">
      <c r="M433" s="26"/>
      <c r="N433" s="26"/>
    </row>
    <row r="434" spans="13:14" ht="15.6">
      <c r="M434" s="26"/>
      <c r="N434" s="26"/>
    </row>
    <row r="435" spans="13:14" ht="15.6">
      <c r="M435" s="26"/>
      <c r="N435" s="26"/>
    </row>
    <row r="436" spans="13:14" ht="15.6">
      <c r="M436" s="26"/>
      <c r="N436" s="26"/>
    </row>
    <row r="437" spans="13:14" ht="15.6">
      <c r="M437" s="26"/>
      <c r="N437" s="26"/>
    </row>
    <row r="438" spans="13:14" ht="15.6">
      <c r="M438" s="26"/>
      <c r="N438" s="26"/>
    </row>
    <row r="439" spans="13:14" ht="15.6">
      <c r="M439" s="26"/>
      <c r="N439" s="26"/>
    </row>
    <row r="440" spans="13:14" ht="15.6">
      <c r="M440" s="26"/>
      <c r="N440" s="26"/>
    </row>
    <row r="441" spans="13:14" ht="15.6">
      <c r="M441" s="26"/>
      <c r="N441" s="26"/>
    </row>
    <row r="442" spans="13:14" ht="15.6">
      <c r="M442" s="26"/>
      <c r="N442" s="26"/>
    </row>
    <row r="443" spans="13:14" ht="15.6">
      <c r="M443" s="26"/>
      <c r="N443" s="26"/>
    </row>
    <row r="444" spans="13:14" ht="15.6">
      <c r="M444" s="26"/>
      <c r="N444" s="26"/>
    </row>
    <row r="445" spans="13:14" ht="15.6">
      <c r="M445" s="26"/>
      <c r="N445" s="26"/>
    </row>
    <row r="446" spans="13:14" ht="15.6">
      <c r="M446" s="26"/>
      <c r="N446" s="26"/>
    </row>
    <row r="447" spans="13:14" ht="15.6">
      <c r="M447" s="26"/>
      <c r="N447" s="26"/>
    </row>
    <row r="448" spans="13:14" ht="15.6">
      <c r="M448" s="26"/>
      <c r="N448" s="26"/>
    </row>
    <row r="449" spans="13:14" ht="15.6">
      <c r="M449" s="26"/>
      <c r="N449" s="26"/>
    </row>
    <row r="450" spans="13:14" ht="15.6">
      <c r="M450" s="26"/>
      <c r="N450" s="26"/>
    </row>
    <row r="451" spans="13:14" ht="15.6">
      <c r="M451" s="26"/>
      <c r="N451" s="26"/>
    </row>
    <row r="452" spans="13:14" ht="15.6">
      <c r="M452" s="26"/>
      <c r="N452" s="26"/>
    </row>
    <row r="453" spans="13:14" ht="15.6">
      <c r="M453" s="26"/>
      <c r="N453" s="26"/>
    </row>
    <row r="454" spans="13:14" ht="15.6">
      <c r="M454" s="26"/>
      <c r="N454" s="26"/>
    </row>
    <row r="455" spans="13:14" ht="15.6">
      <c r="M455" s="26"/>
      <c r="N455" s="26"/>
    </row>
    <row r="456" spans="13:14" ht="15.6">
      <c r="M456" s="26"/>
      <c r="N456" s="26"/>
    </row>
    <row r="457" spans="13:14" ht="15.6">
      <c r="M457" s="26"/>
      <c r="N457" s="26"/>
    </row>
    <row r="458" spans="13:14" ht="15.6">
      <c r="M458" s="26"/>
      <c r="N458" s="26"/>
    </row>
    <row r="459" spans="13:14" ht="15.6">
      <c r="M459" s="26"/>
      <c r="N459" s="26"/>
    </row>
    <row r="460" spans="13:14" ht="15.6">
      <c r="M460" s="26"/>
      <c r="N460" s="26"/>
    </row>
    <row r="461" spans="13:14" ht="15.6">
      <c r="M461" s="26"/>
      <c r="N461" s="26"/>
    </row>
    <row r="462" spans="13:14" ht="15.6">
      <c r="M462" s="26"/>
      <c r="N462" s="26"/>
    </row>
    <row r="463" spans="13:14" ht="15.6">
      <c r="M463" s="26"/>
      <c r="N463" s="26"/>
    </row>
    <row r="464" spans="13:14" ht="15.6">
      <c r="M464" s="26"/>
      <c r="N464" s="26"/>
    </row>
    <row r="465" spans="13:14" ht="15.6">
      <c r="M465" s="26"/>
      <c r="N465" s="26"/>
    </row>
    <row r="466" spans="13:14" ht="15.6">
      <c r="M466" s="26"/>
      <c r="N466" s="26"/>
    </row>
    <row r="467" spans="13:14" ht="15.6">
      <c r="M467" s="26"/>
      <c r="N467" s="26"/>
    </row>
    <row r="468" spans="13:14" ht="15.6">
      <c r="M468" s="26"/>
      <c r="N468" s="26"/>
    </row>
    <row r="469" spans="13:14" ht="15.6">
      <c r="M469" s="26"/>
      <c r="N469" s="26"/>
    </row>
    <row r="470" spans="13:14" ht="15.6">
      <c r="M470" s="26"/>
      <c r="N470" s="26"/>
    </row>
    <row r="471" spans="13:14" ht="15.6">
      <c r="M471" s="26"/>
      <c r="N471" s="26"/>
    </row>
    <row r="472" spans="13:14" ht="15.6">
      <c r="M472" s="26"/>
      <c r="N472" s="26"/>
    </row>
    <row r="473" spans="13:14" ht="15.6">
      <c r="M473" s="26"/>
      <c r="N473" s="26"/>
    </row>
    <row r="474" spans="13:14" ht="15.6">
      <c r="M474" s="26"/>
      <c r="N474" s="26"/>
    </row>
    <row r="475" spans="13:14" ht="15.6">
      <c r="M475" s="26"/>
      <c r="N475" s="26"/>
    </row>
    <row r="476" spans="13:14" ht="15.6">
      <c r="M476" s="26"/>
      <c r="N476" s="26"/>
    </row>
    <row r="477" spans="13:14" ht="15.6">
      <c r="M477" s="26"/>
      <c r="N477" s="26"/>
    </row>
    <row r="478" spans="13:14" ht="15.6">
      <c r="M478" s="26"/>
      <c r="N478" s="26"/>
    </row>
    <row r="479" spans="13:14" ht="15.6">
      <c r="M479" s="26"/>
      <c r="N479" s="26"/>
    </row>
    <row r="480" spans="13:14" ht="15.6">
      <c r="M480" s="26"/>
      <c r="N480" s="26"/>
    </row>
    <row r="481" spans="13:14" ht="15.6">
      <c r="M481" s="26"/>
      <c r="N481" s="26"/>
    </row>
    <row r="482" spans="13:14" ht="15.6">
      <c r="M482" s="26"/>
      <c r="N482" s="26"/>
    </row>
    <row r="483" spans="13:14" ht="15.6">
      <c r="M483" s="26"/>
      <c r="N483" s="26"/>
    </row>
    <row r="484" spans="13:14" ht="15.6">
      <c r="M484" s="26"/>
      <c r="N484" s="26"/>
    </row>
    <row r="485" spans="13:14" ht="15.6">
      <c r="M485" s="26"/>
      <c r="N485" s="26"/>
    </row>
    <row r="486" spans="13:14" ht="15.6">
      <c r="M486" s="26"/>
      <c r="N486" s="26"/>
    </row>
    <row r="487" spans="13:14" ht="15.6">
      <c r="M487" s="26"/>
      <c r="N487" s="26"/>
    </row>
    <row r="488" spans="13:14" ht="15.6">
      <c r="M488" s="26"/>
      <c r="N488" s="26"/>
    </row>
    <row r="489" spans="13:14" ht="15.6">
      <c r="M489" s="26"/>
      <c r="N489" s="26"/>
    </row>
    <row r="490" spans="13:14" ht="15.6">
      <c r="M490" s="26"/>
      <c r="N490" s="26"/>
    </row>
    <row r="491" spans="13:14" ht="15.6">
      <c r="M491" s="26"/>
      <c r="N491" s="26"/>
    </row>
    <row r="492" spans="13:14" ht="15.6">
      <c r="M492" s="26"/>
      <c r="N492" s="26"/>
    </row>
    <row r="493" spans="13:14" ht="15.6">
      <c r="M493" s="26"/>
      <c r="N493" s="26"/>
    </row>
    <row r="494" spans="13:14" ht="15.6">
      <c r="M494" s="26"/>
      <c r="N494" s="26"/>
    </row>
    <row r="495" spans="13:14" ht="15.6">
      <c r="M495" s="26"/>
      <c r="N495" s="26"/>
    </row>
    <row r="496" spans="13:14" ht="15.6">
      <c r="M496" s="26"/>
      <c r="N496" s="26"/>
    </row>
    <row r="497" spans="13:14" ht="15.6">
      <c r="M497" s="26"/>
      <c r="N497" s="26"/>
    </row>
    <row r="498" spans="13:14" ht="15.6">
      <c r="M498" s="26"/>
      <c r="N498" s="26"/>
    </row>
    <row r="499" spans="13:14" ht="15.6">
      <c r="M499" s="26"/>
      <c r="N499" s="26"/>
    </row>
    <row r="500" spans="13:14" ht="15.6">
      <c r="M500" s="26"/>
      <c r="N500" s="26"/>
    </row>
    <row r="501" spans="13:14" ht="15.6">
      <c r="M501" s="26"/>
      <c r="N501" s="26"/>
    </row>
    <row r="502" spans="13:14" ht="15.6">
      <c r="M502" s="26"/>
      <c r="N502" s="26"/>
    </row>
    <row r="503" spans="13:14" ht="15.6">
      <c r="M503" s="26"/>
      <c r="N503" s="26"/>
    </row>
    <row r="504" spans="13:14" ht="15.6">
      <c r="M504" s="26"/>
      <c r="N504" s="26"/>
    </row>
    <row r="505" spans="13:14" ht="15.6">
      <c r="M505" s="26"/>
      <c r="N505" s="26"/>
    </row>
    <row r="506" spans="13:14" ht="15.6">
      <c r="M506" s="26"/>
      <c r="N506" s="26"/>
    </row>
    <row r="507" spans="13:14" ht="15.6">
      <c r="M507" s="26"/>
      <c r="N507" s="26"/>
    </row>
    <row r="508" spans="13:14" ht="15.6">
      <c r="M508" s="26"/>
      <c r="N508" s="26"/>
    </row>
    <row r="509" spans="13:14" ht="15.6">
      <c r="M509" s="26"/>
      <c r="N509" s="26"/>
    </row>
    <row r="510" spans="13:14" ht="15.6">
      <c r="M510" s="26"/>
      <c r="N510" s="26"/>
    </row>
    <row r="511" spans="13:14" ht="15.6">
      <c r="M511" s="26"/>
      <c r="N511" s="26"/>
    </row>
    <row r="512" spans="13:14" ht="15.6">
      <c r="M512" s="26"/>
      <c r="N512" s="26"/>
    </row>
    <row r="513" spans="13:14" ht="15.6">
      <c r="M513" s="26"/>
      <c r="N513" s="26"/>
    </row>
    <row r="514" spans="13:14" ht="15.6">
      <c r="M514" s="26"/>
      <c r="N514" s="26"/>
    </row>
    <row r="515" spans="13:14" ht="15.6">
      <c r="M515" s="26"/>
      <c r="N515" s="26"/>
    </row>
    <row r="516" spans="13:14" ht="15.6">
      <c r="M516" s="26"/>
      <c r="N516" s="26"/>
    </row>
    <row r="517" spans="13:14" ht="15.6">
      <c r="M517" s="26"/>
      <c r="N517" s="26"/>
    </row>
    <row r="518" spans="13:14" ht="15.6">
      <c r="M518" s="26"/>
      <c r="N518" s="26"/>
    </row>
    <row r="519" spans="13:14" ht="15.6">
      <c r="M519" s="26"/>
      <c r="N519" s="26"/>
    </row>
    <row r="520" spans="13:14" ht="15.6">
      <c r="M520" s="26"/>
      <c r="N520" s="26"/>
    </row>
    <row r="521" spans="13:14" ht="15.6">
      <c r="M521" s="26"/>
      <c r="N521" s="26"/>
    </row>
    <row r="522" spans="13:14" ht="15.6">
      <c r="M522" s="26"/>
      <c r="N522" s="26"/>
    </row>
    <row r="523" spans="13:14" ht="15.6">
      <c r="M523" s="26"/>
      <c r="N523" s="26"/>
    </row>
    <row r="524" spans="13:14" ht="15.6">
      <c r="M524" s="26"/>
      <c r="N524" s="26"/>
    </row>
    <row r="525" spans="13:14" ht="15.6">
      <c r="M525" s="26"/>
      <c r="N525" s="26"/>
    </row>
    <row r="526" spans="13:14" ht="15.6">
      <c r="M526" s="26"/>
      <c r="N526" s="26"/>
    </row>
    <row r="527" spans="13:14" ht="15.6">
      <c r="M527" s="26"/>
      <c r="N527" s="26"/>
    </row>
    <row r="528" spans="13:14" ht="15.6">
      <c r="M528" s="26"/>
      <c r="N528" s="26"/>
    </row>
    <row r="529" spans="13:14" ht="15.6">
      <c r="M529" s="26"/>
      <c r="N529" s="26"/>
    </row>
    <row r="530" spans="13:14" ht="15.6">
      <c r="M530" s="26"/>
      <c r="N530" s="26"/>
    </row>
    <row r="531" spans="13:14" ht="15.6">
      <c r="M531" s="26"/>
      <c r="N531" s="26"/>
    </row>
    <row r="532" spans="13:14" ht="15.6">
      <c r="M532" s="26"/>
      <c r="N532" s="26"/>
    </row>
    <row r="533" spans="13:14" ht="15.6">
      <c r="M533" s="26"/>
      <c r="N533" s="26"/>
    </row>
    <row r="534" spans="13:14" ht="15.6">
      <c r="M534" s="26"/>
      <c r="N534" s="26"/>
    </row>
    <row r="535" spans="13:14" ht="15.6">
      <c r="M535" s="26"/>
      <c r="N535" s="26"/>
    </row>
    <row r="536" spans="13:14" ht="15.6">
      <c r="M536" s="26"/>
      <c r="N536" s="26"/>
    </row>
    <row r="537" spans="13:14" ht="15.6">
      <c r="M537" s="26"/>
      <c r="N537" s="26"/>
    </row>
    <row r="538" spans="13:14" ht="15.6">
      <c r="M538" s="26"/>
      <c r="N538" s="26"/>
    </row>
    <row r="539" spans="13:14" ht="15.6">
      <c r="M539" s="26"/>
      <c r="N539" s="26"/>
    </row>
    <row r="540" spans="13:14" ht="15.6">
      <c r="M540" s="26"/>
      <c r="N540" s="26"/>
    </row>
    <row r="541" spans="13:14" ht="15.6">
      <c r="M541" s="26"/>
      <c r="N541" s="26"/>
    </row>
    <row r="542" spans="13:14" ht="15.6">
      <c r="M542" s="26"/>
      <c r="N542" s="26"/>
    </row>
    <row r="543" spans="13:14" ht="15.6">
      <c r="M543" s="26"/>
      <c r="N543" s="26"/>
    </row>
    <row r="544" spans="13:14" ht="15.6">
      <c r="M544" s="26"/>
      <c r="N544" s="26"/>
    </row>
    <row r="545" spans="13:14" ht="15.6">
      <c r="M545" s="26"/>
      <c r="N545" s="26"/>
    </row>
    <row r="546" spans="13:14" ht="15.6">
      <c r="M546" s="26"/>
      <c r="N546" s="26"/>
    </row>
    <row r="547" spans="13:14" ht="15.6">
      <c r="M547" s="26"/>
      <c r="N547" s="26"/>
    </row>
    <row r="548" spans="13:14" ht="15.6">
      <c r="M548" s="26"/>
      <c r="N548" s="26"/>
    </row>
    <row r="549" spans="13:14" ht="15.6">
      <c r="M549" s="26"/>
      <c r="N549" s="26"/>
    </row>
    <row r="550" spans="13:14" ht="15.6">
      <c r="M550" s="26"/>
      <c r="N550" s="26"/>
    </row>
    <row r="551" spans="13:14" ht="15.6">
      <c r="M551" s="26"/>
      <c r="N551" s="26"/>
    </row>
    <row r="552" spans="13:14" ht="15.6">
      <c r="M552" s="26"/>
      <c r="N552" s="26"/>
    </row>
    <row r="553" spans="13:14" ht="15.6">
      <c r="M553" s="26"/>
      <c r="N553" s="26"/>
    </row>
    <row r="554" spans="13:14" ht="15.6">
      <c r="M554" s="26"/>
      <c r="N554" s="26"/>
    </row>
    <row r="555" spans="13:14" ht="15.6">
      <c r="M555" s="26"/>
      <c r="N555" s="26"/>
    </row>
    <row r="556" spans="13:14" ht="15.6">
      <c r="M556" s="26"/>
      <c r="N556" s="26"/>
    </row>
    <row r="557" spans="13:14" ht="15.6">
      <c r="M557" s="26"/>
      <c r="N557" s="26"/>
    </row>
    <row r="558" spans="13:14" ht="15.6">
      <c r="M558" s="26"/>
      <c r="N558" s="26"/>
    </row>
    <row r="559" spans="13:14" ht="15.6">
      <c r="M559" s="26"/>
      <c r="N559" s="26"/>
    </row>
    <row r="560" spans="13:14" ht="15.6">
      <c r="M560" s="26"/>
      <c r="N560" s="26"/>
    </row>
    <row r="561" spans="13:14" ht="15.6">
      <c r="M561" s="26"/>
      <c r="N561" s="26"/>
    </row>
    <row r="562" spans="13:14" ht="15.6">
      <c r="M562" s="26"/>
      <c r="N562" s="26"/>
    </row>
    <row r="563" spans="13:14" ht="15.6">
      <c r="M563" s="26"/>
      <c r="N563" s="26"/>
    </row>
    <row r="564" spans="13:14" ht="15.6">
      <c r="M564" s="26"/>
      <c r="N564" s="26"/>
    </row>
    <row r="565" spans="13:14" ht="15.6">
      <c r="M565" s="26"/>
      <c r="N565" s="26"/>
    </row>
    <row r="566" spans="13:14" ht="15.6">
      <c r="M566" s="26"/>
      <c r="N566" s="26"/>
    </row>
    <row r="567" spans="13:14" ht="15.6">
      <c r="M567" s="26"/>
      <c r="N567" s="26"/>
    </row>
    <row r="568" spans="13:14" ht="15.6">
      <c r="M568" s="26"/>
      <c r="N568" s="26"/>
    </row>
    <row r="569" spans="13:14" ht="15.6">
      <c r="M569" s="26"/>
      <c r="N569" s="26"/>
    </row>
    <row r="570" spans="13:14" ht="15.6">
      <c r="M570" s="26"/>
      <c r="N570" s="26"/>
    </row>
    <row r="571" spans="13:14" ht="15.6">
      <c r="M571" s="26"/>
      <c r="N571" s="26"/>
    </row>
    <row r="572" spans="13:14" ht="15.6">
      <c r="M572" s="26"/>
      <c r="N572" s="26"/>
    </row>
    <row r="573" spans="13:14" ht="15.6">
      <c r="M573" s="26"/>
      <c r="N573" s="26"/>
    </row>
    <row r="574" spans="13:14" ht="15.6">
      <c r="M574" s="26"/>
      <c r="N574" s="26"/>
    </row>
    <row r="575" spans="13:14" ht="15.6">
      <c r="M575" s="26"/>
      <c r="N575" s="26"/>
    </row>
    <row r="576" spans="13:14" ht="15.6">
      <c r="M576" s="26"/>
      <c r="N576" s="26"/>
    </row>
    <row r="577" spans="13:14" ht="15.6">
      <c r="M577" s="26"/>
      <c r="N577" s="26"/>
    </row>
    <row r="578" spans="13:14" ht="15.6">
      <c r="M578" s="26"/>
      <c r="N578" s="26"/>
    </row>
    <row r="579" spans="13:14" ht="15.6">
      <c r="M579" s="26"/>
      <c r="N579" s="26"/>
    </row>
    <row r="580" spans="13:14" ht="15.6">
      <c r="M580" s="26"/>
      <c r="N580" s="26"/>
    </row>
    <row r="581" spans="13:14" ht="15.6">
      <c r="M581" s="26"/>
      <c r="N581" s="26"/>
    </row>
    <row r="582" spans="13:14" ht="15.6">
      <c r="M582" s="26"/>
      <c r="N582" s="26"/>
    </row>
    <row r="583" spans="13:14" ht="15.6">
      <c r="M583" s="26"/>
      <c r="N583" s="26"/>
    </row>
    <row r="584" spans="13:14" ht="15.6">
      <c r="M584" s="26"/>
      <c r="N584" s="26"/>
    </row>
    <row r="585" spans="13:14" ht="15.6">
      <c r="M585" s="26"/>
      <c r="N585" s="26"/>
    </row>
    <row r="586" spans="13:14" ht="15.6">
      <c r="M586" s="26"/>
      <c r="N586" s="26"/>
    </row>
    <row r="587" spans="13:14" ht="15.6">
      <c r="M587" s="26"/>
      <c r="N587" s="26"/>
    </row>
    <row r="588" spans="13:14" ht="15.6">
      <c r="M588" s="26"/>
      <c r="N588" s="26"/>
    </row>
    <row r="589" spans="13:14" ht="15.6">
      <c r="M589" s="26"/>
      <c r="N589" s="26"/>
    </row>
    <row r="590" spans="13:14" ht="15.6">
      <c r="M590" s="26"/>
      <c r="N590" s="26"/>
    </row>
    <row r="591" spans="13:14" ht="15.6">
      <c r="M591" s="26"/>
      <c r="N591" s="26"/>
    </row>
    <row r="592" spans="13:14" ht="15.6">
      <c r="M592" s="26"/>
      <c r="N592" s="26"/>
    </row>
    <row r="593" spans="13:14" ht="15.6">
      <c r="M593" s="26"/>
      <c r="N593" s="26"/>
    </row>
    <row r="594" spans="13:14" ht="15.6">
      <c r="M594" s="26"/>
      <c r="N594" s="26"/>
    </row>
    <row r="595" spans="13:14" ht="15.6">
      <c r="M595" s="26"/>
      <c r="N595" s="26"/>
    </row>
    <row r="596" spans="13:14" ht="15.6">
      <c r="M596" s="26"/>
      <c r="N596" s="26"/>
    </row>
    <row r="597" spans="13:14" ht="15.6">
      <c r="M597" s="26"/>
      <c r="N597" s="26"/>
    </row>
    <row r="598" spans="13:14" ht="15.6">
      <c r="M598" s="26"/>
      <c r="N598" s="26"/>
    </row>
    <row r="599" spans="13:14" ht="15.6">
      <c r="M599" s="26"/>
      <c r="N599" s="26"/>
    </row>
    <row r="600" spans="13:14" ht="15.6">
      <c r="M600" s="26"/>
      <c r="N600" s="26"/>
    </row>
    <row r="601" spans="13:14" ht="15.6">
      <c r="M601" s="26"/>
      <c r="N601" s="26"/>
    </row>
    <row r="602" spans="13:14" ht="15.6">
      <c r="M602" s="26"/>
      <c r="N602" s="26"/>
    </row>
    <row r="603" spans="13:14" ht="15.6">
      <c r="M603" s="26"/>
      <c r="N603" s="26"/>
    </row>
    <row r="604" spans="13:14" ht="15.6">
      <c r="M604" s="26"/>
      <c r="N604" s="26"/>
    </row>
    <row r="605" spans="13:14" ht="15.6">
      <c r="M605" s="26"/>
      <c r="N605" s="26"/>
    </row>
    <row r="606" spans="13:14" ht="15.6">
      <c r="M606" s="26"/>
      <c r="N606" s="26"/>
    </row>
    <row r="607" spans="13:14" ht="15.6">
      <c r="M607" s="26"/>
      <c r="N607" s="26"/>
    </row>
    <row r="608" spans="13:14" ht="15.6">
      <c r="M608" s="26"/>
      <c r="N608" s="26"/>
    </row>
    <row r="609" spans="13:14" ht="15.6">
      <c r="M609" s="26"/>
      <c r="N609" s="26"/>
    </row>
    <row r="610" spans="13:14" ht="15.6">
      <c r="M610" s="26"/>
      <c r="N610" s="26"/>
    </row>
    <row r="611" spans="13:14" ht="15.6">
      <c r="M611" s="26"/>
      <c r="N611" s="26"/>
    </row>
    <row r="612" spans="13:14" ht="15.6">
      <c r="M612" s="26"/>
      <c r="N612" s="26"/>
    </row>
    <row r="613" spans="13:14" ht="15.6">
      <c r="M613" s="26"/>
      <c r="N613" s="26"/>
    </row>
    <row r="614" spans="13:14" ht="15.6">
      <c r="M614" s="26"/>
      <c r="N614" s="26"/>
    </row>
    <row r="615" spans="13:14" ht="15.6">
      <c r="M615" s="26"/>
      <c r="N615" s="26"/>
    </row>
    <row r="616" spans="13:14" ht="15.6">
      <c r="M616" s="26"/>
      <c r="N616" s="26"/>
    </row>
    <row r="617" spans="13:14" ht="15.6">
      <c r="M617" s="26"/>
      <c r="N617" s="26"/>
    </row>
    <row r="618" spans="13:14" ht="15.6">
      <c r="M618" s="26"/>
      <c r="N618" s="26"/>
    </row>
    <row r="619" spans="13:14" ht="15.6">
      <c r="M619" s="26"/>
      <c r="N619" s="26"/>
    </row>
    <row r="620" spans="13:14" ht="15.6">
      <c r="M620" s="26"/>
      <c r="N620" s="26"/>
    </row>
    <row r="621" spans="13:14" ht="15.6">
      <c r="M621" s="26"/>
      <c r="N621" s="26"/>
    </row>
    <row r="622" spans="13:14" ht="15.6">
      <c r="M622" s="26"/>
      <c r="N622" s="26"/>
    </row>
    <row r="623" spans="13:14" ht="15.6">
      <c r="M623" s="26"/>
      <c r="N623" s="26"/>
    </row>
    <row r="624" spans="13:14" ht="15.6">
      <c r="M624" s="26"/>
      <c r="N624" s="26"/>
    </row>
    <row r="625" spans="13:14" ht="15.6">
      <c r="M625" s="26"/>
      <c r="N625" s="26"/>
    </row>
    <row r="626" spans="13:14" ht="15.6">
      <c r="M626" s="26"/>
      <c r="N626" s="26"/>
    </row>
    <row r="627" spans="13:14" ht="15.6">
      <c r="M627" s="26"/>
      <c r="N627" s="26"/>
    </row>
    <row r="628" spans="13:14" ht="15.6">
      <c r="M628" s="26"/>
      <c r="N628" s="26"/>
    </row>
    <row r="629" spans="13:14" ht="15.6">
      <c r="M629" s="26"/>
      <c r="N629" s="26"/>
    </row>
    <row r="630" spans="13:14" ht="15.6">
      <c r="M630" s="26"/>
      <c r="N630" s="26"/>
    </row>
    <row r="631" spans="13:14" ht="15.6">
      <c r="M631" s="26"/>
      <c r="N631" s="26"/>
    </row>
    <row r="632" spans="13:14" ht="15.6">
      <c r="M632" s="26"/>
      <c r="N632" s="26"/>
    </row>
    <row r="633" spans="13:14" ht="15.6">
      <c r="M633" s="26"/>
      <c r="N633" s="26"/>
    </row>
    <row r="634" spans="13:14" ht="15.6">
      <c r="M634" s="26"/>
      <c r="N634" s="26"/>
    </row>
    <row r="635" spans="13:14" ht="15.6">
      <c r="M635" s="26"/>
      <c r="N635" s="26"/>
    </row>
    <row r="636" spans="13:14" ht="15.6">
      <c r="M636" s="26"/>
      <c r="N636" s="26"/>
    </row>
    <row r="637" spans="13:14" ht="15.6">
      <c r="M637" s="26"/>
      <c r="N637" s="26"/>
    </row>
    <row r="638" spans="13:14" ht="15.6">
      <c r="M638" s="26"/>
      <c r="N638" s="26"/>
    </row>
    <row r="639" spans="13:14" ht="15.6">
      <c r="M639" s="26"/>
      <c r="N639" s="26"/>
    </row>
    <row r="640" spans="13:14" ht="15.6">
      <c r="M640" s="26"/>
      <c r="N640" s="26"/>
    </row>
    <row r="641" spans="13:14" ht="15.6">
      <c r="M641" s="26"/>
      <c r="N641" s="26"/>
    </row>
    <row r="642" spans="13:14" ht="15.6">
      <c r="M642" s="26"/>
      <c r="N642" s="26"/>
    </row>
    <row r="643" spans="13:14" ht="15.6">
      <c r="M643" s="26"/>
      <c r="N643" s="26"/>
    </row>
    <row r="644" spans="13:14" ht="15.6">
      <c r="M644" s="26"/>
      <c r="N644" s="26"/>
    </row>
    <row r="645" spans="13:14" ht="15.6">
      <c r="M645" s="26"/>
      <c r="N645" s="26"/>
    </row>
    <row r="646" spans="13:14" ht="15.6">
      <c r="M646" s="26"/>
      <c r="N646" s="26"/>
    </row>
    <row r="647" spans="13:14" ht="15.6">
      <c r="M647" s="26"/>
      <c r="N647" s="26"/>
    </row>
    <row r="648" spans="13:14" ht="15.6">
      <c r="M648" s="26"/>
      <c r="N648" s="26"/>
    </row>
    <row r="649" spans="13:14" ht="15.6">
      <c r="M649" s="26"/>
      <c r="N649" s="26"/>
    </row>
    <row r="650" spans="13:14" ht="15.6">
      <c r="M650" s="26"/>
      <c r="N650" s="26"/>
    </row>
    <row r="651" spans="13:14" ht="15.6">
      <c r="M651" s="26"/>
      <c r="N651" s="26"/>
    </row>
    <row r="652" spans="13:14" ht="15.6">
      <c r="M652" s="26"/>
      <c r="N652" s="26"/>
    </row>
    <row r="653" spans="13:14" ht="15.6">
      <c r="M653" s="26"/>
      <c r="N653" s="26"/>
    </row>
    <row r="654" spans="13:14" ht="15.6">
      <c r="M654" s="26"/>
      <c r="N654" s="26"/>
    </row>
    <row r="655" spans="13:14" ht="15.6">
      <c r="M655" s="26"/>
      <c r="N655" s="26"/>
    </row>
    <row r="656" spans="13:14" ht="15.6">
      <c r="M656" s="26"/>
      <c r="N656" s="26"/>
    </row>
    <row r="657" spans="13:14" ht="15.6">
      <c r="M657" s="26"/>
      <c r="N657" s="26"/>
    </row>
    <row r="658" spans="13:14" ht="15.6">
      <c r="M658" s="26"/>
      <c r="N658" s="26"/>
    </row>
    <row r="659" spans="13:14" ht="15.6">
      <c r="M659" s="26"/>
      <c r="N659" s="26"/>
    </row>
    <row r="660" spans="13:14" ht="15.6">
      <c r="M660" s="26"/>
      <c r="N660" s="26"/>
    </row>
    <row r="661" spans="13:14" ht="15.6">
      <c r="M661" s="26"/>
      <c r="N661" s="26"/>
    </row>
    <row r="662" spans="13:14" ht="15.6">
      <c r="M662" s="26"/>
      <c r="N662" s="26"/>
    </row>
    <row r="663" spans="13:14" ht="15.6">
      <c r="M663" s="26"/>
      <c r="N663" s="26"/>
    </row>
    <row r="664" spans="13:14" ht="15.6">
      <c r="M664" s="26"/>
      <c r="N664" s="26"/>
    </row>
    <row r="665" spans="13:14" ht="15.6">
      <c r="M665" s="26"/>
      <c r="N665" s="26"/>
    </row>
    <row r="666" spans="13:14" ht="15.6">
      <c r="M666" s="26"/>
      <c r="N666" s="26"/>
    </row>
    <row r="667" spans="13:14" ht="15.6">
      <c r="M667" s="26"/>
      <c r="N667" s="26"/>
    </row>
    <row r="668" spans="13:14" ht="15.6">
      <c r="M668" s="26"/>
      <c r="N668" s="26"/>
    </row>
    <row r="669" spans="13:14" ht="15.6">
      <c r="M669" s="26"/>
      <c r="N669" s="26"/>
    </row>
    <row r="670" spans="13:14" ht="15.6">
      <c r="M670" s="26"/>
      <c r="N670" s="26"/>
    </row>
    <row r="671" spans="13:14" ht="15.6">
      <c r="M671" s="26"/>
      <c r="N671" s="26"/>
    </row>
    <row r="672" spans="13:14" ht="15.6">
      <c r="M672" s="26"/>
      <c r="N672" s="26"/>
    </row>
    <row r="673" spans="13:14" ht="15.6">
      <c r="M673" s="26"/>
      <c r="N673" s="26"/>
    </row>
    <row r="674" spans="13:14" ht="15.6">
      <c r="M674" s="26"/>
      <c r="N674" s="26"/>
    </row>
    <row r="675" spans="13:14" ht="15.6">
      <c r="M675" s="26"/>
      <c r="N675" s="26"/>
    </row>
    <row r="676" spans="13:14" ht="15.6">
      <c r="M676" s="26"/>
      <c r="N676" s="26"/>
    </row>
    <row r="677" spans="13:14" ht="15.6">
      <c r="M677" s="26"/>
      <c r="N677" s="26"/>
    </row>
    <row r="678" spans="13:14" ht="15.6">
      <c r="M678" s="26"/>
      <c r="N678" s="26"/>
    </row>
    <row r="679" spans="13:14" ht="15.6">
      <c r="M679" s="26"/>
      <c r="N679" s="26"/>
    </row>
    <row r="680" spans="13:14" ht="15.6">
      <c r="M680" s="26"/>
      <c r="N680" s="26"/>
    </row>
    <row r="681" spans="13:14" ht="15.6">
      <c r="M681" s="26"/>
      <c r="N681" s="26"/>
    </row>
    <row r="682" spans="13:14" ht="15.6">
      <c r="M682" s="26"/>
      <c r="N682" s="26"/>
    </row>
    <row r="683" spans="13:14" ht="15.6">
      <c r="M683" s="26"/>
      <c r="N683" s="26"/>
    </row>
    <row r="684" spans="13:14" ht="15.6">
      <c r="M684" s="26"/>
      <c r="N684" s="26"/>
    </row>
    <row r="685" spans="13:14" ht="15.6">
      <c r="M685" s="26"/>
      <c r="N685" s="26"/>
    </row>
    <row r="686" spans="13:14" ht="15.6">
      <c r="M686" s="26"/>
      <c r="N686" s="26"/>
    </row>
    <row r="687" spans="13:14" ht="15.6">
      <c r="M687" s="26"/>
      <c r="N687" s="26"/>
    </row>
    <row r="688" spans="13:14" ht="15.6">
      <c r="M688" s="26"/>
      <c r="N688" s="26"/>
    </row>
    <row r="689" spans="13:14" ht="15.6">
      <c r="M689" s="26"/>
      <c r="N689" s="26"/>
    </row>
    <row r="690" spans="13:14" ht="15.6">
      <c r="M690" s="26"/>
      <c r="N690" s="26"/>
    </row>
    <row r="691" spans="13:14" ht="15.6">
      <c r="M691" s="26"/>
      <c r="N691" s="26"/>
    </row>
    <row r="692" spans="13:14" ht="15.6">
      <c r="M692" s="26"/>
      <c r="N692" s="26"/>
    </row>
    <row r="693" spans="13:14" ht="15.6">
      <c r="M693" s="26"/>
      <c r="N693" s="26"/>
    </row>
    <row r="694" spans="13:14" ht="15.6">
      <c r="M694" s="26"/>
      <c r="N694" s="26"/>
    </row>
    <row r="695" spans="13:14" ht="15.6">
      <c r="M695" s="26"/>
      <c r="N695" s="26"/>
    </row>
    <row r="696" spans="13:14" ht="15.6">
      <c r="M696" s="26"/>
      <c r="N696" s="26"/>
    </row>
    <row r="697" spans="13:14" ht="15.6">
      <c r="M697" s="26"/>
      <c r="N697" s="26"/>
    </row>
    <row r="698" spans="13:14" ht="15.6">
      <c r="M698" s="26"/>
      <c r="N698" s="26"/>
    </row>
    <row r="699" spans="13:14" ht="15.6">
      <c r="M699" s="26"/>
      <c r="N699" s="26"/>
    </row>
    <row r="700" spans="13:14" ht="15.6">
      <c r="M700" s="26"/>
      <c r="N700" s="26"/>
    </row>
    <row r="701" spans="13:14" ht="15.6">
      <c r="M701" s="26"/>
      <c r="N701" s="26"/>
    </row>
    <row r="702" spans="13:14" ht="15.6">
      <c r="M702" s="26"/>
      <c r="N702" s="26"/>
    </row>
    <row r="703" spans="13:14" ht="15.6">
      <c r="M703" s="26"/>
      <c r="N703" s="26"/>
    </row>
    <row r="704" spans="13:14" ht="15.6">
      <c r="M704" s="26"/>
      <c r="N704" s="26"/>
    </row>
    <row r="705" spans="13:14" ht="15.6">
      <c r="M705" s="26"/>
      <c r="N705" s="26"/>
    </row>
    <row r="706" spans="13:14" ht="15.6">
      <c r="M706" s="26"/>
      <c r="N706" s="26"/>
    </row>
    <row r="707" spans="13:14" ht="15.6">
      <c r="M707" s="26"/>
      <c r="N707" s="26"/>
    </row>
    <row r="708" spans="13:14" ht="15.6">
      <c r="M708" s="26"/>
      <c r="N708" s="26"/>
    </row>
    <row r="709" spans="13:14" ht="15.6">
      <c r="M709" s="26"/>
      <c r="N709" s="26"/>
    </row>
    <row r="710" spans="13:14" ht="15.6">
      <c r="M710" s="26"/>
      <c r="N710" s="26"/>
    </row>
    <row r="711" spans="13:14" ht="15.6">
      <c r="M711" s="26"/>
      <c r="N711" s="26"/>
    </row>
    <row r="712" spans="13:14" ht="15.6">
      <c r="M712" s="26"/>
      <c r="N712" s="26"/>
    </row>
    <row r="713" spans="13:14" ht="15.6">
      <c r="M713" s="26"/>
      <c r="N713" s="26"/>
    </row>
    <row r="714" spans="13:14" ht="15.6">
      <c r="M714" s="26"/>
      <c r="N714" s="26"/>
    </row>
    <row r="715" spans="13:14" ht="15.6">
      <c r="M715" s="26"/>
      <c r="N715" s="26"/>
    </row>
    <row r="716" spans="13:14" ht="15.6">
      <c r="M716" s="26"/>
      <c r="N716" s="26"/>
    </row>
    <row r="717" spans="13:14" ht="15.6">
      <c r="M717" s="26"/>
      <c r="N717" s="26"/>
    </row>
    <row r="718" spans="13:14" ht="15.6">
      <c r="M718" s="26"/>
      <c r="N718" s="26"/>
    </row>
    <row r="719" spans="13:14" ht="15.6">
      <c r="M719" s="26"/>
      <c r="N719" s="26"/>
    </row>
    <row r="720" spans="13:14" ht="15.6">
      <c r="M720" s="26"/>
      <c r="N720" s="26"/>
    </row>
    <row r="721" spans="13:14" ht="15.6">
      <c r="M721" s="26"/>
      <c r="N721" s="26"/>
    </row>
    <row r="722" spans="13:14" ht="15.6">
      <c r="M722" s="26"/>
      <c r="N722" s="26"/>
    </row>
    <row r="723" spans="13:14" ht="15.6">
      <c r="M723" s="26"/>
      <c r="N723" s="26"/>
    </row>
    <row r="724" spans="13:14" ht="15.6">
      <c r="M724" s="26"/>
      <c r="N724" s="26"/>
    </row>
    <row r="725" spans="13:14" ht="15.6">
      <c r="M725" s="26"/>
      <c r="N725" s="26"/>
    </row>
    <row r="726" spans="13:14" ht="15.6">
      <c r="M726" s="26"/>
      <c r="N726" s="26"/>
    </row>
    <row r="727" spans="13:14" ht="15.6">
      <c r="M727" s="26"/>
      <c r="N727" s="26"/>
    </row>
    <row r="728" spans="13:14" ht="15.6">
      <c r="M728" s="26"/>
      <c r="N728" s="26"/>
    </row>
    <row r="729" spans="13:14" ht="15.6">
      <c r="M729" s="26"/>
      <c r="N729" s="26"/>
    </row>
    <row r="730" spans="13:14" ht="15.6">
      <c r="M730" s="26"/>
      <c r="N730" s="26"/>
    </row>
    <row r="731" spans="13:14" ht="15.6">
      <c r="M731" s="26"/>
      <c r="N731" s="26"/>
    </row>
    <row r="732" spans="13:14" ht="15.6">
      <c r="M732" s="26"/>
      <c r="N732" s="26"/>
    </row>
    <row r="733" spans="13:14" ht="15.6">
      <c r="M733" s="26"/>
      <c r="N733" s="26"/>
    </row>
    <row r="734" spans="13:14" ht="15.6">
      <c r="M734" s="26"/>
      <c r="N734" s="26"/>
    </row>
    <row r="735" spans="13:14" ht="15.6">
      <c r="M735" s="26"/>
      <c r="N735" s="26"/>
    </row>
    <row r="736" spans="13:14" ht="15.6">
      <c r="M736" s="26"/>
      <c r="N736" s="26"/>
    </row>
    <row r="737" spans="13:14" ht="15.6">
      <c r="M737" s="26"/>
      <c r="N737" s="26"/>
    </row>
    <row r="738" spans="13:14" ht="15.6">
      <c r="M738" s="26"/>
      <c r="N738" s="26"/>
    </row>
    <row r="739" spans="13:14" ht="15.6">
      <c r="M739" s="26"/>
      <c r="N739" s="26"/>
    </row>
    <row r="740" spans="13:14" ht="15.6">
      <c r="M740" s="26"/>
      <c r="N740" s="26"/>
    </row>
    <row r="741" spans="13:14" ht="15.6">
      <c r="M741" s="26"/>
      <c r="N741" s="26"/>
    </row>
    <row r="742" spans="13:14" ht="15.6">
      <c r="M742" s="26"/>
      <c r="N742" s="26"/>
    </row>
    <row r="743" spans="13:14" ht="15.6">
      <c r="M743" s="26"/>
      <c r="N743" s="26"/>
    </row>
    <row r="744" spans="13:14" ht="15.6">
      <c r="M744" s="26"/>
      <c r="N744" s="26"/>
    </row>
    <row r="745" spans="13:14" ht="15.6">
      <c r="M745" s="26"/>
      <c r="N745" s="26"/>
    </row>
    <row r="746" spans="13:14" ht="15.6">
      <c r="M746" s="26"/>
      <c r="N746" s="26"/>
    </row>
    <row r="747" spans="13:14" ht="15.6">
      <c r="M747" s="26"/>
      <c r="N747" s="26"/>
    </row>
    <row r="748" spans="13:14" ht="15.6">
      <c r="M748" s="26"/>
      <c r="N748" s="26"/>
    </row>
    <row r="749" spans="13:14" ht="15.6">
      <c r="M749" s="26"/>
      <c r="N749" s="26"/>
    </row>
    <row r="750" spans="13:14" ht="15.6">
      <c r="M750" s="26"/>
      <c r="N750" s="26"/>
    </row>
    <row r="751" spans="13:14" ht="15.6">
      <c r="M751" s="26"/>
      <c r="N751" s="26"/>
    </row>
    <row r="752" spans="13:14" ht="15.6">
      <c r="M752" s="26"/>
      <c r="N752" s="26"/>
    </row>
    <row r="753" spans="13:14" ht="15.6">
      <c r="M753" s="26"/>
      <c r="N753" s="26"/>
    </row>
    <row r="754" spans="13:14" ht="15.6">
      <c r="M754" s="26"/>
      <c r="N754" s="26"/>
    </row>
    <row r="755" spans="13:14" ht="15.6">
      <c r="M755" s="26"/>
      <c r="N755" s="26"/>
    </row>
    <row r="756" spans="13:14" ht="15.6">
      <c r="M756" s="26"/>
      <c r="N756" s="26"/>
    </row>
    <row r="757" spans="13:14" ht="15.6">
      <c r="M757" s="26"/>
      <c r="N757" s="26"/>
    </row>
    <row r="758" spans="13:14" ht="15.6">
      <c r="M758" s="26"/>
      <c r="N758" s="26"/>
    </row>
    <row r="759" spans="13:14" ht="15.6">
      <c r="M759" s="26"/>
      <c r="N759" s="26"/>
    </row>
    <row r="760" spans="13:14" ht="15.6">
      <c r="M760" s="26"/>
      <c r="N760" s="26"/>
    </row>
    <row r="761" spans="13:14" ht="15.6">
      <c r="M761" s="26"/>
      <c r="N761" s="26"/>
    </row>
    <row r="762" spans="13:14" ht="15.6">
      <c r="M762" s="26"/>
      <c r="N762" s="26"/>
    </row>
    <row r="763" spans="13:14" ht="15.6">
      <c r="M763" s="26"/>
      <c r="N763" s="26"/>
    </row>
    <row r="764" spans="13:14" ht="15.6">
      <c r="M764" s="26"/>
      <c r="N764" s="26"/>
    </row>
    <row r="765" spans="13:14" ht="15.6">
      <c r="M765" s="26"/>
      <c r="N765" s="26"/>
    </row>
    <row r="766" spans="13:14" ht="15.6">
      <c r="M766" s="26"/>
      <c r="N766" s="26"/>
    </row>
    <row r="767" spans="13:14" ht="15.6">
      <c r="M767" s="26"/>
      <c r="N767" s="26"/>
    </row>
    <row r="768" spans="13:14" ht="15.6">
      <c r="M768" s="26"/>
      <c r="N768" s="26"/>
    </row>
    <row r="769" spans="13:14" ht="15.6">
      <c r="M769" s="26"/>
      <c r="N769" s="26"/>
    </row>
    <row r="770" spans="13:14" ht="15.6">
      <c r="M770" s="26"/>
      <c r="N770" s="26"/>
    </row>
    <row r="771" spans="13:14" ht="15.6">
      <c r="M771" s="26"/>
      <c r="N771" s="26"/>
    </row>
    <row r="772" spans="13:14" ht="15.6">
      <c r="M772" s="26"/>
      <c r="N772" s="26"/>
    </row>
    <row r="773" spans="13:14" ht="15.6">
      <c r="M773" s="26"/>
      <c r="N773" s="26"/>
    </row>
    <row r="774" spans="13:14" ht="15.6">
      <c r="M774" s="26"/>
      <c r="N774" s="26"/>
    </row>
    <row r="775" spans="13:14" ht="15.6">
      <c r="M775" s="26"/>
      <c r="N775" s="26"/>
    </row>
    <row r="776" spans="13:14" ht="15.6">
      <c r="M776" s="26"/>
      <c r="N776" s="26"/>
    </row>
    <row r="777" spans="13:14" ht="15.6">
      <c r="M777" s="26"/>
      <c r="N777" s="26"/>
    </row>
    <row r="778" spans="13:14" ht="15.6">
      <c r="M778" s="26"/>
      <c r="N778" s="26"/>
    </row>
    <row r="779" spans="13:14" ht="15.6">
      <c r="M779" s="26"/>
      <c r="N779" s="26"/>
    </row>
    <row r="780" spans="13:14" ht="15.6">
      <c r="M780" s="26"/>
      <c r="N780" s="26"/>
    </row>
    <row r="781" spans="13:14" ht="15.6">
      <c r="M781" s="26"/>
      <c r="N781" s="26"/>
    </row>
    <row r="782" spans="13:14" ht="15.6">
      <c r="M782" s="26"/>
      <c r="N782" s="26"/>
    </row>
    <row r="783" spans="13:14" ht="15.6">
      <c r="M783" s="26"/>
      <c r="N783" s="26"/>
    </row>
    <row r="784" spans="13:14" ht="15.6">
      <c r="M784" s="26"/>
      <c r="N784" s="26"/>
    </row>
    <row r="785" spans="13:14" ht="15.6">
      <c r="M785" s="26"/>
      <c r="N785" s="26"/>
    </row>
    <row r="786" spans="13:14" ht="15.6">
      <c r="M786" s="26"/>
      <c r="N786" s="26"/>
    </row>
    <row r="787" spans="13:14" ht="15.6">
      <c r="M787" s="26"/>
      <c r="N787" s="26"/>
    </row>
    <row r="788" spans="13:14" ht="15.6">
      <c r="M788" s="26"/>
      <c r="N788" s="26"/>
    </row>
    <row r="789" spans="13:14" ht="15.6">
      <c r="M789" s="26"/>
      <c r="N789" s="26"/>
    </row>
    <row r="790" spans="13:14" ht="15.6">
      <c r="M790" s="26"/>
      <c r="N790" s="26"/>
    </row>
    <row r="791" spans="13:14" ht="15.6">
      <c r="M791" s="26"/>
      <c r="N791" s="26"/>
    </row>
    <row r="792" spans="13:14" ht="15.6">
      <c r="M792" s="26"/>
      <c r="N792" s="26"/>
    </row>
    <row r="793" spans="13:14" ht="15.6">
      <c r="M793" s="26"/>
      <c r="N793" s="26"/>
    </row>
    <row r="794" spans="13:14" ht="15.6">
      <c r="M794" s="26"/>
      <c r="N794" s="26"/>
    </row>
    <row r="795" spans="13:14" ht="15.6">
      <c r="M795" s="26"/>
      <c r="N795" s="26"/>
    </row>
    <row r="796" spans="13:14" ht="15.6">
      <c r="M796" s="26"/>
      <c r="N796" s="26"/>
    </row>
    <row r="797" spans="13:14" ht="15.6">
      <c r="M797" s="26"/>
      <c r="N797" s="26"/>
    </row>
    <row r="798" spans="13:14" ht="15.6">
      <c r="M798" s="26"/>
      <c r="N798" s="26"/>
    </row>
    <row r="799" spans="13:14" ht="15.6">
      <c r="M799" s="26"/>
      <c r="N799" s="26"/>
    </row>
    <row r="800" spans="13:14" ht="15.6">
      <c r="M800" s="26"/>
      <c r="N800" s="26"/>
    </row>
    <row r="801" spans="13:14" ht="15.6">
      <c r="M801" s="26"/>
      <c r="N801" s="26"/>
    </row>
    <row r="802" spans="13:14" ht="15.6">
      <c r="M802" s="26"/>
      <c r="N802" s="26"/>
    </row>
    <row r="803" spans="13:14" ht="15.6">
      <c r="M803" s="26"/>
      <c r="N803" s="26"/>
    </row>
    <row r="804" spans="13:14" ht="15.6">
      <c r="M804" s="26"/>
      <c r="N804" s="26"/>
    </row>
    <row r="805" spans="13:14" ht="15.6">
      <c r="M805" s="26"/>
      <c r="N805" s="26"/>
    </row>
    <row r="806" spans="13:14" ht="15.6">
      <c r="M806" s="26"/>
      <c r="N806" s="26"/>
    </row>
    <row r="807" spans="13:14" ht="15.6">
      <c r="M807" s="26"/>
      <c r="N807" s="26"/>
    </row>
    <row r="808" spans="13:14" ht="15.6">
      <c r="M808" s="26"/>
      <c r="N808" s="26"/>
    </row>
    <row r="809" spans="13:14" ht="15.6">
      <c r="M809" s="26"/>
      <c r="N809" s="26"/>
    </row>
    <row r="810" spans="13:14" ht="15.6">
      <c r="M810" s="26"/>
      <c r="N810" s="26"/>
    </row>
    <row r="811" spans="13:14" ht="15.6">
      <c r="M811" s="26"/>
      <c r="N811" s="26"/>
    </row>
    <row r="812" spans="13:14" ht="15.6">
      <c r="M812" s="26"/>
      <c r="N812" s="26"/>
    </row>
    <row r="813" spans="13:14" ht="15.6">
      <c r="M813" s="26"/>
      <c r="N813" s="26"/>
    </row>
    <row r="814" spans="13:14" ht="15.6">
      <c r="M814" s="26"/>
      <c r="N814" s="26"/>
    </row>
    <row r="815" spans="13:14" ht="15.6">
      <c r="M815" s="26"/>
      <c r="N815" s="26"/>
    </row>
    <row r="816" spans="13:14" ht="15.6">
      <c r="M816" s="26"/>
      <c r="N816" s="26"/>
    </row>
    <row r="817" spans="13:14" ht="15.6">
      <c r="M817" s="26"/>
      <c r="N817" s="26"/>
    </row>
    <row r="818" spans="13:14" ht="15.6">
      <c r="M818" s="26"/>
      <c r="N818" s="26"/>
    </row>
    <row r="819" spans="13:14" ht="15.6">
      <c r="M819" s="26"/>
      <c r="N819" s="26"/>
    </row>
    <row r="820" spans="13:14" ht="15.6">
      <c r="M820" s="26"/>
      <c r="N820" s="26"/>
    </row>
    <row r="821" spans="13:14" ht="15.6">
      <c r="M821" s="26"/>
      <c r="N821" s="26"/>
    </row>
    <row r="822" spans="13:14" ht="15.6">
      <c r="M822" s="26"/>
      <c r="N822" s="26"/>
    </row>
    <row r="823" spans="13:14" ht="15.6">
      <c r="M823" s="26"/>
      <c r="N823" s="26"/>
    </row>
    <row r="824" spans="13:14" ht="15.6">
      <c r="M824" s="26"/>
      <c r="N824" s="26"/>
    </row>
    <row r="825" spans="13:14" ht="15.6">
      <c r="M825" s="26"/>
      <c r="N825" s="26"/>
    </row>
    <row r="826" spans="13:14" ht="15.6">
      <c r="M826" s="26"/>
      <c r="N826" s="26"/>
    </row>
    <row r="827" spans="13:14" ht="15.6">
      <c r="M827" s="26"/>
      <c r="N827" s="26"/>
    </row>
    <row r="828" spans="13:14" ht="15.6">
      <c r="M828" s="26"/>
      <c r="N828" s="26"/>
    </row>
    <row r="829" spans="13:14" ht="15.6">
      <c r="M829" s="26"/>
      <c r="N829" s="26"/>
    </row>
    <row r="830" spans="13:14" ht="15.6">
      <c r="M830" s="26"/>
      <c r="N830" s="26"/>
    </row>
    <row r="831" spans="13:14" ht="15.6">
      <c r="M831" s="26"/>
      <c r="N831" s="26"/>
    </row>
    <row r="832" spans="13:14" ht="15.6">
      <c r="M832" s="26"/>
      <c r="N832" s="26"/>
    </row>
    <row r="833" spans="13:14" ht="15.6">
      <c r="M833" s="26"/>
      <c r="N833" s="26"/>
    </row>
    <row r="834" spans="13:14" ht="15.6">
      <c r="M834" s="26"/>
      <c r="N834" s="26"/>
    </row>
    <row r="835" spans="13:14" ht="15.6">
      <c r="M835" s="26"/>
      <c r="N835" s="26"/>
    </row>
    <row r="836" spans="13:14" ht="15.6">
      <c r="M836" s="26"/>
      <c r="N836" s="26"/>
    </row>
    <row r="837" spans="13:14" ht="15.6">
      <c r="M837" s="26"/>
      <c r="N837" s="26"/>
    </row>
    <row r="838" spans="13:14" ht="15.6">
      <c r="M838" s="26"/>
      <c r="N838" s="26"/>
    </row>
    <row r="839" spans="13:14" ht="15.6">
      <c r="M839" s="26"/>
      <c r="N839" s="26"/>
    </row>
    <row r="840" spans="13:14" ht="15.6">
      <c r="M840" s="26"/>
      <c r="N840" s="26"/>
    </row>
    <row r="841" spans="13:14" ht="15.6">
      <c r="M841" s="26"/>
      <c r="N841" s="26"/>
    </row>
    <row r="842" spans="13:14" ht="15.6">
      <c r="M842" s="26"/>
      <c r="N842" s="26"/>
    </row>
    <row r="843" spans="13:14" ht="15.6">
      <c r="M843" s="26"/>
      <c r="N843" s="26"/>
    </row>
    <row r="844" spans="13:14" ht="15.6">
      <c r="M844" s="26"/>
      <c r="N844" s="26"/>
    </row>
    <row r="845" spans="13:14" ht="15.6">
      <c r="M845" s="26"/>
      <c r="N845" s="26"/>
    </row>
    <row r="846" spans="13:14" ht="15.6">
      <c r="M846" s="26"/>
      <c r="N846" s="26"/>
    </row>
    <row r="847" spans="13:14" ht="15.6">
      <c r="M847" s="26"/>
      <c r="N847" s="26"/>
    </row>
    <row r="848" spans="13:14" ht="15.6">
      <c r="M848" s="26"/>
      <c r="N848" s="26"/>
    </row>
    <row r="849" spans="13:14" ht="15.6">
      <c r="M849" s="26"/>
      <c r="N849" s="26"/>
    </row>
    <row r="850" spans="13:14" ht="15.6">
      <c r="M850" s="26"/>
      <c r="N850" s="26"/>
    </row>
    <row r="851" spans="13:14" ht="15.6">
      <c r="M851" s="26"/>
      <c r="N851" s="26"/>
    </row>
    <row r="852" spans="13:14" ht="15.6">
      <c r="M852" s="26"/>
      <c r="N852" s="26"/>
    </row>
    <row r="853" spans="13:14" ht="15.6">
      <c r="M853" s="26"/>
      <c r="N853" s="26"/>
    </row>
    <row r="854" spans="13:14" ht="15.6">
      <c r="M854" s="26"/>
      <c r="N854" s="26"/>
    </row>
    <row r="855" spans="13:14" ht="15.6">
      <c r="M855" s="26"/>
      <c r="N855" s="26"/>
    </row>
    <row r="856" spans="13:14" ht="15.6">
      <c r="M856" s="26"/>
      <c r="N856" s="26"/>
    </row>
    <row r="857" spans="13:14" ht="15.6">
      <c r="M857" s="26"/>
      <c r="N857" s="26"/>
    </row>
    <row r="858" spans="13:14" ht="15.6">
      <c r="M858" s="26"/>
      <c r="N858" s="26"/>
    </row>
    <row r="859" spans="13:14" ht="15.6">
      <c r="M859" s="26"/>
      <c r="N859" s="26"/>
    </row>
    <row r="860" spans="13:14" ht="15.6">
      <c r="M860" s="26"/>
      <c r="N860" s="26"/>
    </row>
    <row r="861" spans="13:14" ht="15.6">
      <c r="M861" s="26"/>
      <c r="N861" s="26"/>
    </row>
    <row r="862" spans="13:14" ht="15.6">
      <c r="M862" s="26"/>
      <c r="N862" s="26"/>
    </row>
    <row r="863" spans="13:14" ht="15.6">
      <c r="M863" s="26"/>
      <c r="N863" s="26"/>
    </row>
    <row r="864" spans="13:14" ht="15.6">
      <c r="M864" s="26"/>
      <c r="N864" s="26"/>
    </row>
    <row r="865" spans="13:14" ht="15.6">
      <c r="M865" s="26"/>
      <c r="N865" s="26"/>
    </row>
    <row r="866" spans="13:14" ht="15.6">
      <c r="M866" s="26"/>
      <c r="N866" s="26"/>
    </row>
    <row r="867" spans="13:14" ht="15.6">
      <c r="M867" s="26"/>
      <c r="N867" s="26"/>
    </row>
    <row r="868" spans="13:14" ht="15.6">
      <c r="M868" s="26"/>
      <c r="N868" s="26"/>
    </row>
    <row r="869" spans="13:14" ht="15.6">
      <c r="M869" s="26"/>
      <c r="N869" s="26"/>
    </row>
    <row r="870" spans="13:14" ht="15.6">
      <c r="M870" s="26"/>
      <c r="N870" s="26"/>
    </row>
    <row r="871" spans="13:14" ht="15.6">
      <c r="M871" s="26"/>
      <c r="N871" s="26"/>
    </row>
    <row r="872" spans="13:14" ht="15.6">
      <c r="M872" s="26"/>
      <c r="N872" s="26"/>
    </row>
    <row r="873" spans="13:14" ht="15.6">
      <c r="M873" s="26"/>
      <c r="N873" s="26"/>
    </row>
    <row r="874" spans="13:14" ht="15.6">
      <c r="M874" s="26"/>
      <c r="N874" s="26"/>
    </row>
    <row r="875" spans="13:14" ht="15.6">
      <c r="M875" s="26"/>
      <c r="N875" s="26"/>
    </row>
    <row r="876" spans="13:14" ht="15.6">
      <c r="M876" s="26"/>
      <c r="N876" s="26"/>
    </row>
    <row r="877" spans="13:14" ht="15.6">
      <c r="M877" s="26"/>
      <c r="N877" s="26"/>
    </row>
    <row r="878" spans="13:14" ht="15.6">
      <c r="M878" s="26"/>
      <c r="N878" s="26"/>
    </row>
    <row r="879" spans="13:14" ht="15.6">
      <c r="M879" s="26"/>
      <c r="N879" s="26"/>
    </row>
    <row r="880" spans="13:14" ht="15.6">
      <c r="M880" s="26"/>
      <c r="N880" s="26"/>
    </row>
    <row r="881" spans="13:14" ht="15.6">
      <c r="M881" s="26"/>
      <c r="N881" s="26"/>
    </row>
    <row r="882" spans="13:14" ht="15.6">
      <c r="M882" s="26"/>
      <c r="N882" s="26"/>
    </row>
    <row r="883" spans="13:14" ht="15.6">
      <c r="M883" s="26"/>
      <c r="N883" s="26"/>
    </row>
    <row r="884" spans="13:14" ht="15.6">
      <c r="M884" s="26"/>
      <c r="N884" s="26"/>
    </row>
    <row r="885" spans="13:14" ht="15.6">
      <c r="M885" s="26"/>
      <c r="N885" s="26"/>
    </row>
    <row r="886" spans="13:14" ht="15.6">
      <c r="M886" s="26"/>
      <c r="N886" s="26"/>
    </row>
    <row r="887" spans="13:14" ht="15.6">
      <c r="M887" s="26"/>
      <c r="N887" s="26"/>
    </row>
    <row r="888" spans="13:14" ht="15.6">
      <c r="M888" s="26"/>
      <c r="N888" s="26"/>
    </row>
    <row r="889" spans="13:14" ht="15.6">
      <c r="M889" s="26"/>
      <c r="N889" s="26"/>
    </row>
    <row r="890" spans="13:14" ht="15.6">
      <c r="M890" s="26"/>
      <c r="N890" s="26"/>
    </row>
    <row r="891" spans="13:14" ht="15.6">
      <c r="M891" s="26"/>
      <c r="N891" s="26"/>
    </row>
    <row r="892" spans="13:14" ht="15.6">
      <c r="M892" s="26"/>
      <c r="N892" s="26"/>
    </row>
    <row r="893" spans="13:14" ht="15.6">
      <c r="M893" s="26"/>
      <c r="N893" s="26"/>
    </row>
    <row r="894" spans="13:14" ht="15.6">
      <c r="M894" s="26"/>
      <c r="N894" s="26"/>
    </row>
    <row r="895" spans="13:14" ht="15.6">
      <c r="M895" s="26"/>
      <c r="N895" s="26"/>
    </row>
    <row r="896" spans="13:14" ht="15.6">
      <c r="M896" s="26"/>
      <c r="N896" s="26"/>
    </row>
    <row r="897" spans="13:14" ht="15.6">
      <c r="M897" s="26"/>
      <c r="N897" s="26"/>
    </row>
    <row r="898" spans="13:14" ht="15.6">
      <c r="M898" s="26"/>
      <c r="N898" s="26"/>
    </row>
    <row r="899" spans="13:14" ht="15.6">
      <c r="M899" s="26"/>
      <c r="N899" s="26"/>
    </row>
    <row r="900" spans="13:14" ht="15.6">
      <c r="M900" s="26"/>
      <c r="N900" s="26"/>
    </row>
    <row r="901" spans="13:14" ht="15.6">
      <c r="M901" s="26"/>
      <c r="N901" s="26"/>
    </row>
    <row r="902" spans="13:14" ht="15.6">
      <c r="M902" s="26"/>
      <c r="N902" s="26"/>
    </row>
    <row r="903" spans="13:14" ht="15.6">
      <c r="M903" s="26"/>
      <c r="N903" s="26"/>
    </row>
    <row r="904" spans="13:14" ht="15.6">
      <c r="M904" s="26"/>
      <c r="N904" s="26"/>
    </row>
    <row r="905" spans="13:14" ht="15.6">
      <c r="M905" s="26"/>
      <c r="N905" s="26"/>
    </row>
    <row r="906" spans="13:14" ht="15.6">
      <c r="M906" s="26"/>
      <c r="N906" s="26"/>
    </row>
    <row r="907" spans="13:14" ht="15.6">
      <c r="M907" s="26"/>
      <c r="N907" s="26"/>
    </row>
    <row r="908" spans="13:14" ht="15.6">
      <c r="M908" s="26"/>
      <c r="N908" s="26"/>
    </row>
    <row r="909" spans="13:14" ht="15.6">
      <c r="M909" s="26"/>
      <c r="N909" s="26"/>
    </row>
    <row r="910" spans="13:14" ht="15.6">
      <c r="M910" s="26"/>
      <c r="N910" s="26"/>
    </row>
    <row r="911" spans="13:14" ht="15.6">
      <c r="M911" s="26"/>
      <c r="N911" s="26"/>
    </row>
    <row r="912" spans="13:14" ht="15.6">
      <c r="M912" s="26"/>
      <c r="N912" s="26"/>
    </row>
    <row r="913" spans="13:14" ht="15.6">
      <c r="M913" s="26"/>
      <c r="N913" s="26"/>
    </row>
    <row r="914" spans="13:14" ht="15.6">
      <c r="M914" s="26"/>
      <c r="N914" s="26"/>
    </row>
    <row r="915" spans="13:14" ht="15.6">
      <c r="M915" s="26"/>
      <c r="N915" s="26"/>
    </row>
    <row r="916" spans="13:14" ht="15.6">
      <c r="M916" s="26"/>
      <c r="N916" s="26"/>
    </row>
    <row r="917" spans="13:14" ht="15.6">
      <c r="M917" s="26"/>
      <c r="N917" s="26"/>
    </row>
    <row r="918" spans="13:14" ht="15.6">
      <c r="M918" s="26"/>
      <c r="N918" s="26"/>
    </row>
    <row r="919" spans="13:14" ht="15.6">
      <c r="M919" s="26"/>
      <c r="N919" s="26"/>
    </row>
    <row r="920" spans="13:14" ht="15.6">
      <c r="M920" s="26"/>
      <c r="N920" s="26"/>
    </row>
    <row r="921" spans="13:14" ht="15.6">
      <c r="M921" s="26"/>
      <c r="N921" s="26"/>
    </row>
    <row r="922" spans="13:14" ht="15.6">
      <c r="M922" s="26"/>
      <c r="N922" s="26"/>
    </row>
    <row r="923" spans="13:14" ht="15.6">
      <c r="M923" s="26"/>
      <c r="N923" s="26"/>
    </row>
    <row r="924" spans="13:14" ht="15.6">
      <c r="M924" s="26"/>
      <c r="N924" s="26"/>
    </row>
    <row r="925" spans="13:14" ht="15.6">
      <c r="M925" s="26"/>
      <c r="N925" s="26"/>
    </row>
    <row r="926" spans="13:14" ht="15.6">
      <c r="M926" s="26"/>
      <c r="N926" s="26"/>
    </row>
    <row r="927" spans="13:14" ht="15.6">
      <c r="M927" s="26"/>
      <c r="N927" s="26"/>
    </row>
    <row r="928" spans="13:14" ht="15.6">
      <c r="M928" s="26"/>
      <c r="N928" s="26"/>
    </row>
    <row r="929" spans="13:14" ht="15.6">
      <c r="M929" s="26"/>
      <c r="N929" s="26"/>
    </row>
    <row r="930" spans="13:14" ht="15.6">
      <c r="M930" s="26"/>
      <c r="N930" s="26"/>
    </row>
    <row r="931" spans="13:14" ht="15.6">
      <c r="M931" s="26"/>
      <c r="N931" s="26"/>
    </row>
    <row r="932" spans="13:14" ht="15.6">
      <c r="M932" s="26"/>
      <c r="N932" s="26"/>
    </row>
    <row r="933" spans="13:14" ht="15.6">
      <c r="M933" s="26"/>
      <c r="N933" s="26"/>
    </row>
    <row r="934" spans="13:14" ht="15.6">
      <c r="M934" s="26"/>
      <c r="N934" s="26"/>
    </row>
    <row r="935" spans="13:14" ht="15.6">
      <c r="M935" s="26"/>
      <c r="N935" s="26"/>
    </row>
    <row r="936" spans="13:14" ht="15.6">
      <c r="M936" s="26"/>
      <c r="N936" s="26"/>
    </row>
    <row r="937" spans="13:14" ht="15.6">
      <c r="M937" s="26"/>
      <c r="N937" s="26"/>
    </row>
    <row r="938" spans="13:14" ht="15.6">
      <c r="M938" s="26"/>
      <c r="N938" s="26"/>
    </row>
    <row r="939" spans="13:14" ht="15.6">
      <c r="M939" s="26"/>
      <c r="N939" s="26"/>
    </row>
    <row r="940" spans="13:14" ht="15.6">
      <c r="M940" s="26"/>
      <c r="N940" s="26"/>
    </row>
    <row r="941" spans="13:14" ht="15.6">
      <c r="M941" s="26"/>
      <c r="N941" s="26"/>
    </row>
    <row r="942" spans="13:14" ht="15.6">
      <c r="M942" s="26"/>
      <c r="N942" s="26"/>
    </row>
    <row r="943" spans="13:14" ht="15.6">
      <c r="M943" s="26"/>
      <c r="N943" s="26"/>
    </row>
    <row r="944" spans="13:14" ht="15.6">
      <c r="M944" s="26"/>
      <c r="N944" s="26"/>
    </row>
    <row r="945" spans="13:14" ht="15.6">
      <c r="M945" s="26"/>
      <c r="N945" s="26"/>
    </row>
    <row r="946" spans="13:14" ht="15.6">
      <c r="M946" s="26"/>
      <c r="N946" s="26"/>
    </row>
    <row r="947" spans="13:14" ht="15.6">
      <c r="M947" s="26"/>
      <c r="N947" s="26"/>
    </row>
    <row r="948" spans="13:14" ht="15.6">
      <c r="M948" s="26"/>
      <c r="N948" s="26"/>
    </row>
    <row r="949" spans="13:14" ht="15.6">
      <c r="M949" s="26"/>
      <c r="N949" s="26"/>
    </row>
    <row r="950" spans="13:14" ht="15.6">
      <c r="M950" s="26"/>
      <c r="N950" s="26"/>
    </row>
    <row r="951" spans="13:14" ht="15.6">
      <c r="M951" s="26"/>
      <c r="N951" s="26"/>
    </row>
    <row r="952" spans="13:14" ht="15.6">
      <c r="M952" s="26"/>
      <c r="N952" s="26"/>
    </row>
    <row r="953" spans="13:14" ht="15.6">
      <c r="M953" s="26"/>
      <c r="N953" s="26"/>
    </row>
    <row r="954" spans="13:14" ht="15.6">
      <c r="M954" s="26"/>
      <c r="N954" s="26"/>
    </row>
    <row r="955" spans="13:14" ht="15.6">
      <c r="M955" s="26"/>
      <c r="N955" s="26"/>
    </row>
    <row r="956" spans="13:14" ht="15.6">
      <c r="M956" s="26"/>
      <c r="N956" s="26"/>
    </row>
    <row r="957" spans="13:14" ht="15.6">
      <c r="M957" s="26"/>
      <c r="N957" s="26"/>
    </row>
    <row r="958" spans="13:14" ht="15.6">
      <c r="M958" s="26"/>
      <c r="N958" s="26"/>
    </row>
    <row r="959" spans="13:14" ht="15.6">
      <c r="M959" s="26"/>
      <c r="N959" s="26"/>
    </row>
    <row r="960" spans="13:14" ht="15.6">
      <c r="M960" s="26"/>
      <c r="N960" s="26"/>
    </row>
    <row r="961" spans="13:14" ht="15.6">
      <c r="M961" s="26"/>
      <c r="N961" s="26"/>
    </row>
    <row r="962" spans="13:14" ht="15.6">
      <c r="M962" s="26"/>
      <c r="N962" s="26"/>
    </row>
    <row r="963" spans="13:14" ht="15.6">
      <c r="M963" s="26"/>
      <c r="N963" s="26"/>
    </row>
    <row r="964" spans="13:14" ht="15.6">
      <c r="M964" s="26"/>
      <c r="N964" s="26"/>
    </row>
    <row r="965" spans="13:14" ht="15.6">
      <c r="M965" s="26"/>
      <c r="N965" s="26"/>
    </row>
    <row r="966" spans="13:14" ht="15.6">
      <c r="M966" s="26"/>
      <c r="N966" s="26"/>
    </row>
    <row r="967" spans="13:14" ht="15.6">
      <c r="M967" s="26"/>
      <c r="N967" s="26"/>
    </row>
    <row r="968" spans="13:14" ht="15.6">
      <c r="M968" s="26"/>
      <c r="N968" s="26"/>
    </row>
    <row r="969" spans="13:14" ht="15.6">
      <c r="M969" s="26"/>
      <c r="N969" s="26"/>
    </row>
    <row r="970" spans="13:14" ht="15.6">
      <c r="M970" s="26"/>
      <c r="N970" s="26"/>
    </row>
    <row r="971" spans="13:14" ht="15.6">
      <c r="M971" s="26"/>
      <c r="N971" s="26"/>
    </row>
    <row r="972" spans="13:14" ht="15.6">
      <c r="M972" s="26"/>
      <c r="N972" s="26"/>
    </row>
    <row r="973" spans="13:14" ht="15.6">
      <c r="M973" s="26"/>
      <c r="N973" s="26"/>
    </row>
    <row r="974" spans="13:14" ht="15.6">
      <c r="M974" s="26"/>
      <c r="N974" s="26"/>
    </row>
    <row r="975" spans="13:14" ht="15.6">
      <c r="M975" s="26"/>
      <c r="N975" s="26"/>
    </row>
    <row r="976" spans="13:14" ht="15.6">
      <c r="M976" s="26"/>
      <c r="N976" s="26"/>
    </row>
    <row r="977" spans="13:14" ht="15.6">
      <c r="M977" s="26"/>
      <c r="N977" s="26"/>
    </row>
    <row r="978" spans="13:14" ht="15.6">
      <c r="M978" s="26"/>
      <c r="N978" s="26"/>
    </row>
    <row r="979" spans="13:14" ht="15.6">
      <c r="M979" s="26"/>
      <c r="N979" s="26"/>
    </row>
    <row r="980" spans="13:14" ht="15.6">
      <c r="M980" s="26"/>
      <c r="N980" s="26"/>
    </row>
    <row r="981" spans="13:14" ht="15.6">
      <c r="M981" s="26"/>
      <c r="N981" s="26"/>
    </row>
    <row r="982" spans="13:14" ht="15.6">
      <c r="M982" s="26"/>
      <c r="N982" s="26"/>
    </row>
    <row r="983" spans="13:14" ht="15.6">
      <c r="M983" s="26"/>
      <c r="N983" s="26"/>
    </row>
    <row r="984" spans="13:14" ht="15.6">
      <c r="M984" s="26"/>
      <c r="N984" s="26"/>
    </row>
    <row r="985" spans="13:14" ht="15.6">
      <c r="M985" s="26"/>
      <c r="N985" s="26"/>
    </row>
    <row r="986" spans="13:14" ht="15.6">
      <c r="M986" s="26"/>
      <c r="N986" s="26"/>
    </row>
    <row r="987" spans="13:14" ht="15.6">
      <c r="M987" s="26"/>
      <c r="N987" s="26"/>
    </row>
    <row r="988" spans="13:14" ht="15.6">
      <c r="M988" s="26"/>
      <c r="N988" s="26"/>
    </row>
    <row r="989" spans="13:14" ht="15.6">
      <c r="M989" s="26"/>
      <c r="N989" s="26"/>
    </row>
    <row r="990" spans="13:14" ht="15.6">
      <c r="M990" s="26"/>
      <c r="N990" s="26"/>
    </row>
    <row r="991" spans="13:14" ht="15.6">
      <c r="M991" s="26"/>
      <c r="N991" s="26"/>
    </row>
  </sheetData>
  <sortState ref="B28:T71">
    <sortCondition ref="B28:B71"/>
  </sortState>
  <mergeCells count="1">
    <mergeCell ref="A1:U1"/>
  </mergeCells>
  <phoneticPr fontId="11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156"/>
  <sheetViews>
    <sheetView zoomScaleSheetLayoutView="80" workbookViewId="0">
      <pane ySplit="5" topLeftCell="A6" activePane="bottomLeft" state="frozen"/>
      <selection pane="bottomLeft" activeCell="L152" sqref="L152"/>
    </sheetView>
  </sheetViews>
  <sheetFormatPr defaultColWidth="11.19921875" defaultRowHeight="15" customHeight="1"/>
  <cols>
    <col min="1" max="1" width="7.796875" customWidth="1"/>
    <col min="2" max="7" width="2.3984375" customWidth="1"/>
    <col min="8" max="8" width="6.19921875" customWidth="1"/>
    <col min="9" max="9" width="12.796875" customWidth="1"/>
    <col min="10" max="10" width="3.69921875" customWidth="1"/>
    <col min="11" max="11" width="6.296875" hidden="1" customWidth="1"/>
    <col min="12" max="12" width="14.19921875" customWidth="1"/>
    <col min="13" max="13" width="4.8984375" customWidth="1"/>
    <col min="14" max="14" width="7" hidden="1" customWidth="1"/>
    <col min="15" max="15" width="12.296875" customWidth="1"/>
    <col min="16" max="16" width="4.8984375" customWidth="1"/>
    <col min="17" max="17" width="7" hidden="1" customWidth="1"/>
    <col min="18" max="18" width="11.69921875" customWidth="1"/>
    <col min="19" max="19" width="4.5" customWidth="1"/>
    <col min="20" max="20" width="7" hidden="1" customWidth="1"/>
    <col min="21" max="21" width="13.8984375" customWidth="1"/>
    <col min="22" max="22" width="3.5" customWidth="1"/>
    <col min="23" max="23" width="7" hidden="1" customWidth="1"/>
    <col min="24" max="24" width="11.796875" customWidth="1"/>
    <col min="25" max="25" width="4.69921875" customWidth="1"/>
    <col min="26" max="26" width="0.8984375" hidden="1" customWidth="1"/>
    <col min="27" max="28" width="5.09765625" customWidth="1"/>
    <col min="29" max="29" width="5.09765625" hidden="1" customWidth="1"/>
    <col min="30" max="30" width="5.09765625" customWidth="1"/>
    <col min="31" max="31" width="4.09765625" customWidth="1"/>
    <col min="32" max="40" width="18.796875" customWidth="1"/>
  </cols>
  <sheetData>
    <row r="1" spans="1:40" ht="31.2" customHeight="1" thickBot="1">
      <c r="A1" s="589" t="s">
        <v>362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</row>
    <row r="2" spans="1:40" ht="15" customHeight="1" thickBot="1">
      <c r="A2" s="600" t="s">
        <v>0</v>
      </c>
      <c r="B2" s="601"/>
      <c r="C2" s="601"/>
      <c r="D2" s="601"/>
      <c r="E2" s="601"/>
      <c r="F2" s="601"/>
      <c r="G2" s="601"/>
      <c r="H2" s="602"/>
      <c r="I2" s="590" t="s">
        <v>1</v>
      </c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591"/>
      <c r="AC2" s="591"/>
      <c r="AD2" s="592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5" customHeight="1" thickBot="1">
      <c r="A3" s="593" t="s">
        <v>373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5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9.5" customHeight="1" thickBot="1">
      <c r="A4" s="615" t="s">
        <v>377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616"/>
      <c r="AC4" s="616"/>
      <c r="AD4" s="617"/>
      <c r="AE4" s="2"/>
      <c r="AF4" s="86" t="s">
        <v>2</v>
      </c>
      <c r="AG4" s="87"/>
      <c r="AH4" s="87"/>
      <c r="AI4" s="87"/>
      <c r="AJ4" s="87"/>
      <c r="AK4" s="87"/>
      <c r="AL4" s="87"/>
      <c r="AM4" s="87"/>
      <c r="AN4" s="87"/>
    </row>
    <row r="5" spans="1:40" ht="15" customHeight="1" thickBot="1">
      <c r="A5" s="88" t="s">
        <v>3</v>
      </c>
      <c r="B5" s="89" t="s">
        <v>4</v>
      </c>
      <c r="C5" s="89" t="s">
        <v>5</v>
      </c>
      <c r="D5" s="89" t="s">
        <v>6</v>
      </c>
      <c r="E5" s="89" t="s">
        <v>7</v>
      </c>
      <c r="F5" s="89" t="s">
        <v>8</v>
      </c>
      <c r="G5" s="89" t="s">
        <v>9</v>
      </c>
      <c r="H5" s="89" t="s">
        <v>10</v>
      </c>
      <c r="I5" s="433" t="s">
        <v>11</v>
      </c>
      <c r="J5" s="433" t="s">
        <v>12</v>
      </c>
      <c r="K5" s="477" t="s">
        <v>13</v>
      </c>
      <c r="L5" s="478" t="s">
        <v>14</v>
      </c>
      <c r="M5" s="433" t="s">
        <v>12</v>
      </c>
      <c r="N5" s="477" t="s">
        <v>13</v>
      </c>
      <c r="O5" s="433" t="s">
        <v>15</v>
      </c>
      <c r="P5" s="433" t="s">
        <v>12</v>
      </c>
      <c r="Q5" s="477" t="s">
        <v>13</v>
      </c>
      <c r="R5" s="433" t="s">
        <v>16</v>
      </c>
      <c r="S5" s="433" t="s">
        <v>12</v>
      </c>
      <c r="T5" s="477" t="s">
        <v>13</v>
      </c>
      <c r="U5" s="433" t="s">
        <v>17</v>
      </c>
      <c r="V5" s="433" t="s">
        <v>12</v>
      </c>
      <c r="W5" s="477" t="s">
        <v>13</v>
      </c>
      <c r="X5" s="433" t="s">
        <v>18</v>
      </c>
      <c r="Y5" s="433" t="s">
        <v>12</v>
      </c>
      <c r="Z5" s="479" t="s">
        <v>13</v>
      </c>
      <c r="AA5" s="475" t="s">
        <v>113</v>
      </c>
      <c r="AB5" s="475" t="s">
        <v>12</v>
      </c>
      <c r="AC5" s="480" t="s">
        <v>13</v>
      </c>
      <c r="AD5" s="499" t="s">
        <v>113</v>
      </c>
      <c r="AE5" s="497"/>
      <c r="AF5" s="3" t="s">
        <v>11</v>
      </c>
      <c r="AG5" s="3" t="s">
        <v>14</v>
      </c>
      <c r="AH5" s="3" t="s">
        <v>15</v>
      </c>
      <c r="AI5" s="3" t="s">
        <v>16</v>
      </c>
      <c r="AJ5" s="3" t="s">
        <v>17</v>
      </c>
      <c r="AK5" s="3" t="s">
        <v>18</v>
      </c>
      <c r="AL5" s="3" t="s">
        <v>117</v>
      </c>
      <c r="AM5" s="3" t="s">
        <v>117</v>
      </c>
      <c r="AN5" s="3" t="s">
        <v>117</v>
      </c>
    </row>
    <row r="6" spans="1:40" ht="15" customHeight="1">
      <c r="A6" s="152" t="s">
        <v>140</v>
      </c>
      <c r="B6" s="319">
        <v>5.2</v>
      </c>
      <c r="C6" s="319">
        <v>3</v>
      </c>
      <c r="D6" s="319">
        <v>2</v>
      </c>
      <c r="E6" s="319">
        <v>3</v>
      </c>
      <c r="F6" s="319">
        <v>0</v>
      </c>
      <c r="G6" s="319">
        <v>0</v>
      </c>
      <c r="H6" s="320">
        <v>774</v>
      </c>
      <c r="I6" s="554" t="s">
        <v>84</v>
      </c>
      <c r="J6" s="551"/>
      <c r="K6" s="49" t="str">
        <f t="shared" ref="K6:K69" si="0">IF(J6,"公斤","")</f>
        <v/>
      </c>
      <c r="L6" s="527" t="s">
        <v>305</v>
      </c>
      <c r="M6" s="621"/>
      <c r="N6" s="49" t="str">
        <f t="shared" ref="N6:N69" si="1">IF(M6,"公斤","")</f>
        <v/>
      </c>
      <c r="O6" s="622" t="s">
        <v>20</v>
      </c>
      <c r="P6" s="542"/>
      <c r="Q6" s="49" t="str">
        <f t="shared" ref="Q6:Q69" si="2">IF(P6,"公斤","")</f>
        <v/>
      </c>
      <c r="R6" s="563" t="s">
        <v>350</v>
      </c>
      <c r="S6" s="583"/>
      <c r="T6" s="49" t="str">
        <f t="shared" ref="T6:T69" si="3">IF(S6,"公斤","")</f>
        <v/>
      </c>
      <c r="U6" s="50" t="s">
        <v>21</v>
      </c>
      <c r="V6" s="50"/>
      <c r="W6" s="49" t="str">
        <f t="shared" ref="W6:W69" si="4">IF(V6,"公斤","")</f>
        <v/>
      </c>
      <c r="X6" s="582" t="s">
        <v>363</v>
      </c>
      <c r="Y6" s="620"/>
      <c r="Z6" s="466" t="str">
        <f t="shared" ref="Z6:Z69" si="5">IF(Y6,"公斤","")</f>
        <v/>
      </c>
      <c r="AA6" s="431" t="s">
        <v>375</v>
      </c>
      <c r="AB6" s="91"/>
      <c r="AC6" s="51" t="str">
        <f>IF(AB6,"公斤","")</f>
        <v/>
      </c>
      <c r="AD6" s="487" t="s">
        <v>138</v>
      </c>
      <c r="AE6" s="7" t="str">
        <f>A6</f>
        <v>O5</v>
      </c>
      <c r="AF6" s="7" t="str">
        <f>I7&amp;" "&amp;I8&amp;" "&amp;I9&amp;" "&amp;I10&amp;" "&amp;I11&amp;" "&amp;I12</f>
        <v xml:space="preserve">米 黑糯米 糙米   </v>
      </c>
      <c r="AG6" s="7" t="str">
        <f>L7&amp;" "&amp;L8&amp;" "&amp;L9&amp;" "&amp;L10&amp;" "&amp;L11&amp;" "&amp;L12</f>
        <v xml:space="preserve">麵筋泡 生鮮花生仁 薑   </v>
      </c>
      <c r="AH6" s="7" t="str">
        <f>O7&amp;" "&amp;O8&amp;" "&amp;O9&amp;" "&amp;O10&amp;" "&amp;O11&amp;" "&amp;O12</f>
        <v xml:space="preserve">豆腐 鴻喜菇 金針菇 胡蘿蔔 薑 </v>
      </c>
      <c r="AI6" s="7" t="str">
        <f>R7&amp;" "&amp;R8&amp;" "&amp;R9&amp;" "&amp;R10&amp;" "&amp;R11&amp;" "&amp;R12</f>
        <v xml:space="preserve">時蔬 雞蛋 薑   </v>
      </c>
      <c r="AJ6" s="7" t="str">
        <f>U7&amp;" "&amp;U8&amp;" "&amp;U9&amp;" "&amp;U10&amp;" "&amp;U11&amp;" "&amp;U12</f>
        <v xml:space="preserve">蔬菜 薑    </v>
      </c>
      <c r="AK6" s="7" t="str">
        <f>X7&amp;" "&amp;X8&amp;" "&amp;X9&amp;" "&amp;X10&amp;" "&amp;X11&amp;" "&amp;X12</f>
        <v xml:space="preserve">紫菜 蔬菜丸子 時蔬 薑  </v>
      </c>
      <c r="AL6" s="7" t="str">
        <f>AA7&amp;" "&amp;AA8&amp;" "&amp;AA9&amp;" "&amp;AA10&amp;" "&amp;AA11&amp;" "&amp;AA12</f>
        <v xml:space="preserve">點心     </v>
      </c>
      <c r="AM6" s="7" t="str">
        <f>AD7&amp;" "&amp;AD8&amp;" "&amp;AD9&amp;" "&amp;AD10&amp;" "&amp;AD11&amp;" "&amp;AD12</f>
        <v xml:space="preserve">有機豆奶     </v>
      </c>
      <c r="AN6" s="7" t="e">
        <f>#REF!&amp;" "&amp;#REF!&amp;" "&amp;#REF!&amp;" "&amp;#REF!&amp;" "&amp;#REF!&amp;" "&amp;#REF!</f>
        <v>#REF!</v>
      </c>
    </row>
    <row r="7" spans="1:40" ht="15" customHeight="1">
      <c r="A7" s="153"/>
      <c r="B7" s="321"/>
      <c r="C7" s="321"/>
      <c r="D7" s="321"/>
      <c r="E7" s="321"/>
      <c r="F7" s="321"/>
      <c r="G7" s="321"/>
      <c r="H7" s="322"/>
      <c r="I7" s="164" t="s">
        <v>22</v>
      </c>
      <c r="J7" s="165">
        <v>9</v>
      </c>
      <c r="K7" s="32" t="str">
        <f t="shared" si="0"/>
        <v>公斤</v>
      </c>
      <c r="L7" s="165" t="s">
        <v>110</v>
      </c>
      <c r="M7" s="165">
        <v>3</v>
      </c>
      <c r="N7" s="32" t="str">
        <f t="shared" si="1"/>
        <v>公斤</v>
      </c>
      <c r="O7" s="223" t="s">
        <v>24</v>
      </c>
      <c r="P7" s="223">
        <v>5</v>
      </c>
      <c r="Q7" s="32" t="str">
        <f t="shared" si="2"/>
        <v>公斤</v>
      </c>
      <c r="R7" s="165" t="s">
        <v>206</v>
      </c>
      <c r="S7" s="236">
        <v>6</v>
      </c>
      <c r="T7" s="32" t="str">
        <f t="shared" si="3"/>
        <v>公斤</v>
      </c>
      <c r="U7" s="35" t="s">
        <v>17</v>
      </c>
      <c r="V7" s="35">
        <v>7</v>
      </c>
      <c r="W7" s="32" t="str">
        <f t="shared" si="4"/>
        <v>公斤</v>
      </c>
      <c r="X7" s="30" t="s">
        <v>90</v>
      </c>
      <c r="Y7" s="459">
        <v>0.05</v>
      </c>
      <c r="Z7" s="467" t="str">
        <f t="shared" si="5"/>
        <v>公斤</v>
      </c>
      <c r="AA7" s="432" t="s">
        <v>375</v>
      </c>
      <c r="AB7" s="30">
        <v>5</v>
      </c>
      <c r="AC7" s="38" t="str">
        <f t="shared" ref="AC7:AC11" si="6">IF(AB7,"公斤","")</f>
        <v>公斤</v>
      </c>
      <c r="AD7" s="488" t="s">
        <v>138</v>
      </c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>
      <c r="A8" s="154">
        <v>45261</v>
      </c>
      <c r="B8" s="321"/>
      <c r="C8" s="321"/>
      <c r="D8" s="321"/>
      <c r="E8" s="321"/>
      <c r="F8" s="321"/>
      <c r="G8" s="321"/>
      <c r="H8" s="322"/>
      <c r="I8" s="164" t="s">
        <v>86</v>
      </c>
      <c r="J8" s="165">
        <v>0.4</v>
      </c>
      <c r="K8" s="32" t="str">
        <f t="shared" si="0"/>
        <v>公斤</v>
      </c>
      <c r="L8" s="165" t="s">
        <v>171</v>
      </c>
      <c r="M8" s="165">
        <v>2</v>
      </c>
      <c r="N8" s="32" t="str">
        <f t="shared" si="1"/>
        <v>公斤</v>
      </c>
      <c r="O8" s="224" t="s">
        <v>213</v>
      </c>
      <c r="P8" s="224">
        <v>1.5</v>
      </c>
      <c r="Q8" s="32" t="str">
        <f t="shared" si="2"/>
        <v>公斤</v>
      </c>
      <c r="R8" s="165" t="s">
        <v>36</v>
      </c>
      <c r="S8" s="236">
        <v>1</v>
      </c>
      <c r="T8" s="32" t="str">
        <f t="shared" si="3"/>
        <v>公斤</v>
      </c>
      <c r="U8" s="33" t="s">
        <v>32</v>
      </c>
      <c r="V8" s="33">
        <v>0.05</v>
      </c>
      <c r="W8" s="32" t="str">
        <f t="shared" si="4"/>
        <v>公斤</v>
      </c>
      <c r="X8" s="367" t="s">
        <v>364</v>
      </c>
      <c r="Y8" s="460">
        <v>1</v>
      </c>
      <c r="Z8" s="467" t="str">
        <f t="shared" si="5"/>
        <v>公斤</v>
      </c>
      <c r="AA8" s="173"/>
      <c r="AB8" s="30"/>
      <c r="AC8" s="38" t="str">
        <f t="shared" si="6"/>
        <v/>
      </c>
      <c r="AD8" s="489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>
      <c r="A9" s="153"/>
      <c r="B9" s="321"/>
      <c r="C9" s="321"/>
      <c r="D9" s="321"/>
      <c r="E9" s="321"/>
      <c r="F9" s="321"/>
      <c r="G9" s="321"/>
      <c r="H9" s="322"/>
      <c r="I9" s="164" t="s">
        <v>38</v>
      </c>
      <c r="J9" s="165">
        <v>1</v>
      </c>
      <c r="K9" s="32" t="str">
        <f t="shared" si="0"/>
        <v>公斤</v>
      </c>
      <c r="L9" s="326" t="s">
        <v>32</v>
      </c>
      <c r="M9" s="326">
        <v>0.05</v>
      </c>
      <c r="N9" s="32" t="str">
        <f t="shared" si="1"/>
        <v>公斤</v>
      </c>
      <c r="O9" s="224" t="s">
        <v>31</v>
      </c>
      <c r="P9" s="224">
        <v>1.5</v>
      </c>
      <c r="Q9" s="32" t="str">
        <f t="shared" si="2"/>
        <v>公斤</v>
      </c>
      <c r="R9" s="236" t="s">
        <v>32</v>
      </c>
      <c r="S9" s="236">
        <v>0.05</v>
      </c>
      <c r="T9" s="32" t="str">
        <f t="shared" si="3"/>
        <v>公斤</v>
      </c>
      <c r="U9" s="33"/>
      <c r="V9" s="33"/>
      <c r="W9" s="32" t="str">
        <f t="shared" si="4"/>
        <v/>
      </c>
      <c r="X9" s="165" t="s">
        <v>206</v>
      </c>
      <c r="Y9" s="461">
        <v>3</v>
      </c>
      <c r="Z9" s="467" t="str">
        <f t="shared" si="5"/>
        <v>公斤</v>
      </c>
      <c r="AA9" s="8"/>
      <c r="AB9" s="434"/>
      <c r="AC9" s="468" t="str">
        <f t="shared" si="6"/>
        <v/>
      </c>
      <c r="AD9" s="490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>
      <c r="A10" s="153"/>
      <c r="B10" s="321">
        <v>5.2</v>
      </c>
      <c r="C10" s="321">
        <v>2.8</v>
      </c>
      <c r="D10" s="321">
        <v>1.4</v>
      </c>
      <c r="E10" s="321">
        <v>3</v>
      </c>
      <c r="F10" s="321">
        <v>0</v>
      </c>
      <c r="G10" s="321">
        <v>0</v>
      </c>
      <c r="H10" s="322">
        <v>744</v>
      </c>
      <c r="I10" s="164"/>
      <c r="J10" s="165"/>
      <c r="K10" s="32" t="str">
        <f t="shared" si="0"/>
        <v/>
      </c>
      <c r="L10" s="165"/>
      <c r="M10" s="165"/>
      <c r="N10" s="32" t="str">
        <f t="shared" si="1"/>
        <v/>
      </c>
      <c r="O10" s="224" t="s">
        <v>26</v>
      </c>
      <c r="P10" s="224">
        <v>0.5</v>
      </c>
      <c r="Q10" s="32" t="str">
        <f t="shared" si="2"/>
        <v>公斤</v>
      </c>
      <c r="R10" s="165"/>
      <c r="S10" s="165"/>
      <c r="T10" s="32" t="str">
        <f t="shared" si="3"/>
        <v/>
      </c>
      <c r="U10" s="33"/>
      <c r="V10" s="33"/>
      <c r="W10" s="32" t="str">
        <f t="shared" si="4"/>
        <v/>
      </c>
      <c r="X10" s="236" t="s">
        <v>32</v>
      </c>
      <c r="Y10" s="461">
        <v>0.05</v>
      </c>
      <c r="Z10" s="467" t="str">
        <f t="shared" si="5"/>
        <v>公斤</v>
      </c>
      <c r="AA10" s="8"/>
      <c r="AB10" s="8"/>
      <c r="AC10" s="469" t="str">
        <f t="shared" si="6"/>
        <v/>
      </c>
      <c r="AD10" s="424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>
      <c r="A11" s="155"/>
      <c r="B11" s="321"/>
      <c r="C11" s="321"/>
      <c r="D11" s="321"/>
      <c r="E11" s="321"/>
      <c r="F11" s="321"/>
      <c r="G11" s="321"/>
      <c r="H11" s="322"/>
      <c r="I11" s="164"/>
      <c r="J11" s="165"/>
      <c r="K11" s="32" t="str">
        <f t="shared" si="0"/>
        <v/>
      </c>
      <c r="L11" s="165"/>
      <c r="M11" s="165"/>
      <c r="N11" s="32" t="str">
        <f t="shared" si="1"/>
        <v/>
      </c>
      <c r="O11" s="235" t="s">
        <v>32</v>
      </c>
      <c r="P11" s="235">
        <v>0.05</v>
      </c>
      <c r="Q11" s="32" t="str">
        <f t="shared" si="2"/>
        <v>公斤</v>
      </c>
      <c r="R11" s="165"/>
      <c r="S11" s="165"/>
      <c r="T11" s="32" t="str">
        <f t="shared" si="3"/>
        <v/>
      </c>
      <c r="U11" s="33"/>
      <c r="V11" s="33"/>
      <c r="W11" s="32" t="str">
        <f t="shared" si="4"/>
        <v/>
      </c>
      <c r="X11" s="30"/>
      <c r="Y11" s="459"/>
      <c r="Z11" s="467" t="str">
        <f t="shared" si="5"/>
        <v/>
      </c>
      <c r="AA11" s="8"/>
      <c r="AB11" s="8"/>
      <c r="AC11" s="469" t="str">
        <f t="shared" si="6"/>
        <v/>
      </c>
      <c r="AD11" s="424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thickBot="1">
      <c r="A12" s="156"/>
      <c r="B12" s="323"/>
      <c r="C12" s="323"/>
      <c r="D12" s="323"/>
      <c r="E12" s="323"/>
      <c r="F12" s="323"/>
      <c r="G12" s="323"/>
      <c r="H12" s="324"/>
      <c r="I12" s="166"/>
      <c r="J12" s="167"/>
      <c r="K12" s="40" t="str">
        <f t="shared" si="0"/>
        <v/>
      </c>
      <c r="L12" s="167"/>
      <c r="M12" s="167"/>
      <c r="N12" s="40" t="str">
        <f t="shared" si="1"/>
        <v/>
      </c>
      <c r="O12" s="226"/>
      <c r="P12" s="226"/>
      <c r="Q12" s="40" t="str">
        <f t="shared" si="2"/>
        <v/>
      </c>
      <c r="R12" s="167"/>
      <c r="S12" s="167"/>
      <c r="T12" s="40" t="str">
        <f t="shared" si="3"/>
        <v/>
      </c>
      <c r="U12" s="41"/>
      <c r="V12" s="41"/>
      <c r="W12" s="40" t="str">
        <f t="shared" si="4"/>
        <v/>
      </c>
      <c r="X12" s="39"/>
      <c r="Y12" s="491"/>
      <c r="Z12" s="470" t="str">
        <f t="shared" si="5"/>
        <v/>
      </c>
      <c r="AA12" s="106"/>
      <c r="AB12" s="106"/>
      <c r="AC12" s="471" t="str">
        <f>IF(AB12,"公斤","")</f>
        <v/>
      </c>
      <c r="AD12" s="492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>
      <c r="A13" s="158" t="s">
        <v>141</v>
      </c>
      <c r="B13" s="321">
        <v>5</v>
      </c>
      <c r="C13" s="321">
        <v>2.5</v>
      </c>
      <c r="D13" s="321">
        <v>2.9</v>
      </c>
      <c r="E13" s="321">
        <v>3</v>
      </c>
      <c r="F13" s="321">
        <v>0</v>
      </c>
      <c r="G13" s="321">
        <v>0</v>
      </c>
      <c r="H13" s="322">
        <v>746</v>
      </c>
      <c r="I13" s="624" t="s">
        <v>19</v>
      </c>
      <c r="J13" s="625"/>
      <c r="K13" s="95" t="str">
        <f t="shared" si="0"/>
        <v/>
      </c>
      <c r="L13" s="481" t="s">
        <v>306</v>
      </c>
      <c r="M13" s="482"/>
      <c r="N13" s="95" t="str">
        <f t="shared" si="1"/>
        <v/>
      </c>
      <c r="O13" s="483" t="s">
        <v>334</v>
      </c>
      <c r="P13" s="482"/>
      <c r="Q13" s="95" t="str">
        <f t="shared" si="2"/>
        <v/>
      </c>
      <c r="R13" s="484" t="s">
        <v>253</v>
      </c>
      <c r="S13" s="485"/>
      <c r="T13" s="95" t="str">
        <f t="shared" si="3"/>
        <v/>
      </c>
      <c r="U13" s="96" t="s">
        <v>21</v>
      </c>
      <c r="V13" s="96"/>
      <c r="W13" s="95" t="str">
        <f t="shared" si="4"/>
        <v/>
      </c>
      <c r="X13" s="481" t="s">
        <v>74</v>
      </c>
      <c r="Y13" s="486"/>
      <c r="Z13" s="95" t="str">
        <f t="shared" si="5"/>
        <v/>
      </c>
      <c r="AA13" s="447" t="s">
        <v>375</v>
      </c>
      <c r="AB13" s="15"/>
      <c r="AC13" s="17" t="str">
        <f>IF(AB13,"公斤","")</f>
        <v/>
      </c>
      <c r="AD13" s="415"/>
      <c r="AE13" s="44" t="str">
        <f>A13</f>
        <v>P1</v>
      </c>
      <c r="AF13" s="44" t="str">
        <f>I14&amp;" "&amp;I15&amp;" "&amp;I16&amp;" "&amp;I17&amp;" "&amp;I18&amp;" "&amp;I19</f>
        <v xml:space="preserve">米     </v>
      </c>
      <c r="AG13" s="44" t="str">
        <f>L14&amp;" "&amp;L15&amp;" "&amp;L16&amp;" "&amp;L17&amp;" "&amp;L18&amp;" "&amp;L19</f>
        <v xml:space="preserve">百頁豆腐 乾海帶 胡蘿蔔 薑  </v>
      </c>
      <c r="AH13" s="44" t="str">
        <f>O14&amp;" "&amp;O15&amp;" "&amp;O16&amp;" "&amp;O17&amp;" "&amp;O18&amp;" "&amp;O19</f>
        <v xml:space="preserve">時蔬 雞蛋 薑   </v>
      </c>
      <c r="AI13" s="44" t="str">
        <f>R14&amp;" "&amp;R15&amp;" "&amp;R16&amp;" "&amp;R17&amp;" "&amp;R18&amp;" "&amp;R19</f>
        <v xml:space="preserve">凍豆腐 韓式泡菜 結球白菜 薑  </v>
      </c>
      <c r="AJ13" s="44" t="str">
        <f>U14&amp;" "&amp;U15&amp;" "&amp;U16&amp;" "&amp;U17&amp;" "&amp;U18&amp;" "&amp;U19</f>
        <v xml:space="preserve">蔬菜 薑    </v>
      </c>
      <c r="AK13" s="44" t="str">
        <f>X14&amp;" "&amp;X15&amp;" "&amp;X16&amp;" "&amp;X17&amp;" "&amp;X18&amp;" "&amp;X19</f>
        <v xml:space="preserve">金針菜乾 素羊肉 榨菜 薑  </v>
      </c>
      <c r="AL13" s="44" t="str">
        <f>AA14&amp;" "&amp;AA15&amp;" "&amp;AA16&amp;" "&amp;AA17&amp;" "&amp;AA18&amp;" "&amp;AA19</f>
        <v xml:space="preserve">點心     </v>
      </c>
      <c r="AM13" s="44" t="str">
        <f>AD14&amp;" "&amp;AD15&amp;" "&amp;AD16&amp;" "&amp;AD17&amp;" "&amp;AD18&amp;" "&amp;AD19</f>
        <v xml:space="preserve">     </v>
      </c>
      <c r="AN13" s="44" t="e">
        <f>#REF!&amp;" "&amp;#REF!&amp;" "&amp;#REF!&amp;" "&amp;#REF!&amp;" "&amp;#REF!&amp;" "&amp;#REF!</f>
        <v>#REF!</v>
      </c>
    </row>
    <row r="14" spans="1:40" ht="15" customHeight="1">
      <c r="A14" s="153"/>
      <c r="B14" s="321"/>
      <c r="C14" s="321"/>
      <c r="D14" s="321"/>
      <c r="E14" s="321"/>
      <c r="F14" s="321"/>
      <c r="G14" s="321"/>
      <c r="H14" s="322"/>
      <c r="I14" s="119" t="s">
        <v>22</v>
      </c>
      <c r="J14" s="8">
        <v>10</v>
      </c>
      <c r="K14" s="32" t="str">
        <f t="shared" si="0"/>
        <v>公斤</v>
      </c>
      <c r="L14" s="107" t="s">
        <v>307</v>
      </c>
      <c r="M14" s="107">
        <v>9</v>
      </c>
      <c r="N14" s="32" t="str">
        <f t="shared" si="1"/>
        <v>公斤</v>
      </c>
      <c r="O14" s="211" t="s">
        <v>206</v>
      </c>
      <c r="P14" s="244">
        <v>5</v>
      </c>
      <c r="Q14" s="32" t="str">
        <f t="shared" si="2"/>
        <v>公斤</v>
      </c>
      <c r="R14" s="185" t="s">
        <v>95</v>
      </c>
      <c r="S14" s="227">
        <v>5</v>
      </c>
      <c r="T14" s="32" t="str">
        <f t="shared" si="3"/>
        <v>公斤</v>
      </c>
      <c r="U14" s="35" t="s">
        <v>17</v>
      </c>
      <c r="V14" s="35">
        <v>7</v>
      </c>
      <c r="W14" s="32" t="str">
        <f t="shared" si="4"/>
        <v>公斤</v>
      </c>
      <c r="X14" s="107" t="s">
        <v>76</v>
      </c>
      <c r="Y14" s="288">
        <v>0.1</v>
      </c>
      <c r="Z14" s="32" t="str">
        <f t="shared" si="5"/>
        <v>公斤</v>
      </c>
      <c r="AA14" s="28" t="s">
        <v>375</v>
      </c>
      <c r="AB14" s="8">
        <v>5</v>
      </c>
      <c r="AC14" s="6" t="str">
        <f t="shared" ref="AC14:AC18" si="7">IF(AB14,"公斤","")</f>
        <v>公斤</v>
      </c>
      <c r="AD14" s="310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>
      <c r="A15" s="153"/>
      <c r="B15" s="321"/>
      <c r="C15" s="321"/>
      <c r="D15" s="321"/>
      <c r="E15" s="321"/>
      <c r="F15" s="321"/>
      <c r="G15" s="321"/>
      <c r="H15" s="322"/>
      <c r="I15" s="119"/>
      <c r="J15" s="8"/>
      <c r="K15" s="32" t="str">
        <f t="shared" si="0"/>
        <v/>
      </c>
      <c r="L15" s="107" t="s">
        <v>79</v>
      </c>
      <c r="M15" s="107">
        <v>1</v>
      </c>
      <c r="N15" s="32" t="str">
        <f t="shared" si="1"/>
        <v>公斤</v>
      </c>
      <c r="O15" s="211" t="s">
        <v>36</v>
      </c>
      <c r="P15" s="211">
        <v>3</v>
      </c>
      <c r="Q15" s="32" t="str">
        <f t="shared" si="2"/>
        <v>公斤</v>
      </c>
      <c r="R15" s="110" t="s">
        <v>118</v>
      </c>
      <c r="S15" s="110">
        <v>1</v>
      </c>
      <c r="T15" s="32" t="str">
        <f t="shared" si="3"/>
        <v>公斤</v>
      </c>
      <c r="U15" s="33" t="s">
        <v>32</v>
      </c>
      <c r="V15" s="33">
        <v>0.05</v>
      </c>
      <c r="W15" s="32" t="str">
        <f t="shared" si="4"/>
        <v>公斤</v>
      </c>
      <c r="X15" s="185" t="s">
        <v>365</v>
      </c>
      <c r="Y15" s="284">
        <v>1</v>
      </c>
      <c r="Z15" s="32" t="str">
        <f t="shared" si="5"/>
        <v>公斤</v>
      </c>
      <c r="AA15" s="8"/>
      <c r="AB15" s="8"/>
      <c r="AC15" s="6" t="str">
        <f t="shared" si="7"/>
        <v/>
      </c>
      <c r="AD15" s="310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>
      <c r="A16" s="154">
        <v>45264</v>
      </c>
      <c r="B16" s="321"/>
      <c r="C16" s="321"/>
      <c r="D16" s="321"/>
      <c r="E16" s="321"/>
      <c r="F16" s="321"/>
      <c r="G16" s="321"/>
      <c r="H16" s="322"/>
      <c r="I16" s="119"/>
      <c r="J16" s="8"/>
      <c r="K16" s="32" t="str">
        <f t="shared" si="0"/>
        <v/>
      </c>
      <c r="L16" s="107" t="s">
        <v>26</v>
      </c>
      <c r="M16" s="107">
        <v>0.5</v>
      </c>
      <c r="N16" s="32" t="str">
        <f t="shared" si="1"/>
        <v>公斤</v>
      </c>
      <c r="O16" s="108" t="s">
        <v>32</v>
      </c>
      <c r="P16" s="108">
        <v>0.05</v>
      </c>
      <c r="Q16" s="32" t="str">
        <f t="shared" si="2"/>
        <v>公斤</v>
      </c>
      <c r="R16" s="110" t="s">
        <v>40</v>
      </c>
      <c r="S16" s="110">
        <v>4</v>
      </c>
      <c r="T16" s="32" t="str">
        <f t="shared" si="3"/>
        <v>公斤</v>
      </c>
      <c r="U16" s="33"/>
      <c r="V16" s="33"/>
      <c r="W16" s="32" t="str">
        <f t="shared" si="4"/>
        <v/>
      </c>
      <c r="X16" s="185" t="s">
        <v>276</v>
      </c>
      <c r="Y16" s="284">
        <v>1</v>
      </c>
      <c r="Z16" s="32" t="str">
        <f t="shared" si="5"/>
        <v>公斤</v>
      </c>
      <c r="AA16" s="8"/>
      <c r="AB16" s="8"/>
      <c r="AC16" s="6" t="str">
        <f t="shared" si="7"/>
        <v/>
      </c>
      <c r="AD16" s="310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0" ht="15" customHeight="1">
      <c r="A17" s="154"/>
      <c r="B17" s="321">
        <v>5</v>
      </c>
      <c r="C17" s="321">
        <v>2.4</v>
      </c>
      <c r="D17" s="321">
        <v>2.4</v>
      </c>
      <c r="E17" s="321">
        <v>3</v>
      </c>
      <c r="F17" s="321">
        <v>0</v>
      </c>
      <c r="G17" s="321">
        <v>0</v>
      </c>
      <c r="H17" s="322">
        <v>680</v>
      </c>
      <c r="I17" s="168"/>
      <c r="J17" s="105"/>
      <c r="K17" s="32" t="str">
        <f t="shared" si="0"/>
        <v/>
      </c>
      <c r="L17" s="107" t="s">
        <v>32</v>
      </c>
      <c r="M17" s="175">
        <v>0.05</v>
      </c>
      <c r="N17" s="32" t="str">
        <f t="shared" si="1"/>
        <v>公斤</v>
      </c>
      <c r="O17" s="344"/>
      <c r="P17" s="345"/>
      <c r="Q17" s="32" t="str">
        <f t="shared" si="2"/>
        <v/>
      </c>
      <c r="R17" s="115" t="s">
        <v>32</v>
      </c>
      <c r="S17" s="107">
        <v>0.05</v>
      </c>
      <c r="T17" s="32" t="str">
        <f t="shared" si="3"/>
        <v>公斤</v>
      </c>
      <c r="U17" s="33"/>
      <c r="V17" s="33"/>
      <c r="W17" s="32" t="str">
        <f t="shared" si="4"/>
        <v/>
      </c>
      <c r="X17" s="107" t="s">
        <v>32</v>
      </c>
      <c r="Y17" s="288">
        <v>0.05</v>
      </c>
      <c r="Z17" s="32" t="str">
        <f t="shared" si="5"/>
        <v>公斤</v>
      </c>
      <c r="AA17" s="8"/>
      <c r="AB17" s="8"/>
      <c r="AC17" s="6" t="str">
        <f t="shared" si="7"/>
        <v/>
      </c>
      <c r="AD17" s="310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0" ht="15" customHeight="1">
      <c r="A18" s="154"/>
      <c r="B18" s="321"/>
      <c r="C18" s="321"/>
      <c r="D18" s="321"/>
      <c r="E18" s="321"/>
      <c r="F18" s="321"/>
      <c r="G18" s="321"/>
      <c r="H18" s="322"/>
      <c r="I18" s="169"/>
      <c r="J18" s="30"/>
      <c r="K18" s="32" t="str">
        <f t="shared" si="0"/>
        <v/>
      </c>
      <c r="L18" s="107"/>
      <c r="M18" s="107"/>
      <c r="N18" s="32" t="str">
        <f t="shared" si="1"/>
        <v/>
      </c>
      <c r="O18" s="118"/>
      <c r="P18" s="118"/>
      <c r="Q18" s="32" t="str">
        <f t="shared" si="2"/>
        <v/>
      </c>
      <c r="R18" s="108"/>
      <c r="S18" s="108"/>
      <c r="T18" s="32" t="str">
        <f t="shared" si="3"/>
        <v/>
      </c>
      <c r="U18" s="33"/>
      <c r="V18" s="33"/>
      <c r="W18" s="32" t="str">
        <f t="shared" si="4"/>
        <v/>
      </c>
      <c r="X18" s="107"/>
      <c r="Y18" s="288"/>
      <c r="Z18" s="32" t="str">
        <f t="shared" si="5"/>
        <v/>
      </c>
      <c r="AA18" s="8"/>
      <c r="AB18" s="8"/>
      <c r="AC18" s="6" t="str">
        <f t="shared" si="7"/>
        <v/>
      </c>
      <c r="AD18" s="310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5" customHeight="1" thickBot="1">
      <c r="A19" s="157"/>
      <c r="B19" s="323"/>
      <c r="C19" s="323"/>
      <c r="D19" s="323"/>
      <c r="E19" s="323"/>
      <c r="F19" s="323"/>
      <c r="G19" s="323"/>
      <c r="H19" s="324"/>
      <c r="I19" s="170"/>
      <c r="J19" s="39"/>
      <c r="K19" s="40" t="str">
        <f t="shared" si="0"/>
        <v/>
      </c>
      <c r="L19" s="109"/>
      <c r="M19" s="109"/>
      <c r="N19" s="40" t="str">
        <f t="shared" si="1"/>
        <v/>
      </c>
      <c r="O19" s="109"/>
      <c r="P19" s="109"/>
      <c r="Q19" s="40" t="str">
        <f t="shared" si="2"/>
        <v/>
      </c>
      <c r="R19" s="255"/>
      <c r="S19" s="255"/>
      <c r="T19" s="40" t="str">
        <f t="shared" si="3"/>
        <v/>
      </c>
      <c r="U19" s="41"/>
      <c r="V19" s="41"/>
      <c r="W19" s="40" t="str">
        <f t="shared" si="4"/>
        <v/>
      </c>
      <c r="X19" s="109"/>
      <c r="Y19" s="297"/>
      <c r="Z19" s="40" t="str">
        <f t="shared" si="5"/>
        <v/>
      </c>
      <c r="AA19" s="10"/>
      <c r="AB19" s="10"/>
      <c r="AC19" s="13" t="str">
        <f>IF(AB19,"公斤","")</f>
        <v/>
      </c>
      <c r="AD19" s="414"/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1:40" ht="15" customHeight="1">
      <c r="A20" s="152" t="s">
        <v>142</v>
      </c>
      <c r="B20" s="319">
        <v>5.4</v>
      </c>
      <c r="C20" s="319">
        <v>3.5</v>
      </c>
      <c r="D20" s="319">
        <v>2</v>
      </c>
      <c r="E20" s="319">
        <v>3</v>
      </c>
      <c r="F20" s="319">
        <v>0</v>
      </c>
      <c r="G20" s="319">
        <v>0</v>
      </c>
      <c r="H20" s="320">
        <v>826</v>
      </c>
      <c r="I20" s="577" t="s">
        <v>33</v>
      </c>
      <c r="J20" s="578"/>
      <c r="K20" s="49" t="str">
        <f t="shared" si="0"/>
        <v/>
      </c>
      <c r="L20" s="136" t="s">
        <v>308</v>
      </c>
      <c r="M20" s="135"/>
      <c r="N20" s="49" t="str">
        <f t="shared" si="1"/>
        <v/>
      </c>
      <c r="O20" s="136" t="s">
        <v>50</v>
      </c>
      <c r="P20" s="135"/>
      <c r="Q20" s="49" t="str">
        <f t="shared" si="2"/>
        <v/>
      </c>
      <c r="R20" s="356" t="s">
        <v>254</v>
      </c>
      <c r="S20" s="335"/>
      <c r="T20" s="49" t="str">
        <f t="shared" si="3"/>
        <v/>
      </c>
      <c r="U20" s="50" t="s">
        <v>21</v>
      </c>
      <c r="V20" s="50"/>
      <c r="W20" s="49" t="str">
        <f t="shared" si="4"/>
        <v/>
      </c>
      <c r="X20" s="216" t="s">
        <v>278</v>
      </c>
      <c r="Y20" s="368"/>
      <c r="Z20" s="49" t="str">
        <f t="shared" si="5"/>
        <v/>
      </c>
      <c r="AA20" s="420" t="s">
        <v>375</v>
      </c>
      <c r="AB20" s="411"/>
      <c r="AC20" s="412" t="str">
        <f>IF(AB20,"公斤","")</f>
        <v/>
      </c>
      <c r="AD20" s="415"/>
      <c r="AE20" s="44" t="str">
        <f>A20</f>
        <v>P2</v>
      </c>
      <c r="AF20" s="44" t="str">
        <f>I21&amp;" "&amp;I22&amp;" "&amp;I23&amp;" "&amp;I24&amp;" "&amp;I25&amp;" "&amp;I26</f>
        <v xml:space="preserve">米 糙米    </v>
      </c>
      <c r="AG20" s="44" t="str">
        <f>L21&amp;" "&amp;L22&amp;" "&amp;L23&amp;" "&amp;L24&amp;" "&amp;L25&amp;" "&amp;L26</f>
        <v xml:space="preserve">豆包 甜椒(青皮) 芹菜 薑  </v>
      </c>
      <c r="AH20" s="44" t="str">
        <f>O21&amp;" "&amp;O22&amp;" "&amp;O23&amp;" "&amp;O24&amp;" "&amp;O25&amp;" "&amp;O26</f>
        <v xml:space="preserve">雞蛋 胡蘿蔔 薑   </v>
      </c>
      <c r="AI20" s="44" t="str">
        <f>R21&amp;" "&amp;R22&amp;" "&amp;R23&amp;" "&amp;R24&amp;" "&amp;R25&amp;" "&amp;R26</f>
        <v xml:space="preserve">四角油豆腐 杏鮑菇 九層塔 薑  </v>
      </c>
      <c r="AJ20" s="44" t="str">
        <f>U21&amp;" "&amp;U22&amp;" "&amp;U23&amp;" "&amp;U24&amp;" "&amp;U25&amp;" "&amp;U26</f>
        <v xml:space="preserve">蔬菜 薑    </v>
      </c>
      <c r="AK20" s="44" t="str">
        <f>X21&amp;" "&amp;X22&amp;" "&amp;X23&amp;" "&amp;X24&amp;" "&amp;X25&amp;" "&amp;X26</f>
        <v xml:space="preserve">小薏仁 蓮子 芡實 淮山 素羊肉 </v>
      </c>
      <c r="AL20" s="44" t="str">
        <f>AA21&amp;" "&amp;AA22&amp;" "&amp;AA23&amp;" "&amp;AA24&amp;" "&amp;AA25&amp;" "&amp;AA26</f>
        <v xml:space="preserve">點心     </v>
      </c>
      <c r="AM20" s="44" t="str">
        <f>AD21&amp;" "&amp;AD22&amp;" "&amp;AD23&amp;" "&amp;AD24&amp;" "&amp;AD25&amp;" "&amp;AD26</f>
        <v xml:space="preserve">     </v>
      </c>
      <c r="AN20" s="44" t="e">
        <f>#REF!&amp;" "&amp;#REF!&amp;" "&amp;#REF!&amp;" "&amp;#REF!&amp;" "&amp;#REF!&amp;" "&amp;#REF!</f>
        <v>#REF!</v>
      </c>
    </row>
    <row r="21" spans="1:40" ht="15" customHeight="1">
      <c r="A21" s="153"/>
      <c r="B21" s="321"/>
      <c r="C21" s="321"/>
      <c r="D21" s="321"/>
      <c r="E21" s="321"/>
      <c r="F21" s="321"/>
      <c r="G21" s="321"/>
      <c r="H21" s="322"/>
      <c r="I21" s="169" t="s">
        <v>22</v>
      </c>
      <c r="J21" s="30">
        <v>8</v>
      </c>
      <c r="K21" s="32" t="str">
        <f t="shared" si="0"/>
        <v>公斤</v>
      </c>
      <c r="L21" s="185" t="s">
        <v>54</v>
      </c>
      <c r="M21" s="185">
        <v>6</v>
      </c>
      <c r="N21" s="32" t="str">
        <f t="shared" si="1"/>
        <v>公斤</v>
      </c>
      <c r="O21" s="185" t="s">
        <v>36</v>
      </c>
      <c r="P21" s="185">
        <v>3</v>
      </c>
      <c r="Q21" s="32" t="str">
        <f t="shared" si="2"/>
        <v>公斤</v>
      </c>
      <c r="R21" s="236" t="s">
        <v>45</v>
      </c>
      <c r="S21" s="214">
        <v>5</v>
      </c>
      <c r="T21" s="32" t="str">
        <f t="shared" si="3"/>
        <v>公斤</v>
      </c>
      <c r="U21" s="35" t="s">
        <v>17</v>
      </c>
      <c r="V21" s="35">
        <v>7</v>
      </c>
      <c r="W21" s="32" t="str">
        <f t="shared" si="4"/>
        <v>公斤</v>
      </c>
      <c r="X21" s="165" t="s">
        <v>279</v>
      </c>
      <c r="Y21" s="293">
        <v>0.7</v>
      </c>
      <c r="Z21" s="32" t="str">
        <f t="shared" si="5"/>
        <v>公斤</v>
      </c>
      <c r="AA21" s="28" t="s">
        <v>375</v>
      </c>
      <c r="AB21" s="8">
        <v>5</v>
      </c>
      <c r="AC21" s="6" t="str">
        <f t="shared" ref="AC21:AC25" si="8">IF(AB21,"公斤","")</f>
        <v>公斤</v>
      </c>
      <c r="AD21" s="310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0" ht="15" customHeight="1">
      <c r="A22" s="154">
        <v>45265</v>
      </c>
      <c r="B22" s="321"/>
      <c r="C22" s="321"/>
      <c r="D22" s="321"/>
      <c r="E22" s="321"/>
      <c r="F22" s="321"/>
      <c r="G22" s="321"/>
      <c r="H22" s="322"/>
      <c r="I22" s="169" t="s">
        <v>38</v>
      </c>
      <c r="J22" s="30">
        <v>2</v>
      </c>
      <c r="K22" s="32" t="str">
        <f t="shared" si="0"/>
        <v>公斤</v>
      </c>
      <c r="L22" s="107" t="s">
        <v>112</v>
      </c>
      <c r="M22" s="107">
        <v>2.5</v>
      </c>
      <c r="N22" s="32" t="str">
        <f t="shared" si="1"/>
        <v>公斤</v>
      </c>
      <c r="O22" s="107" t="s">
        <v>26</v>
      </c>
      <c r="P22" s="107">
        <v>6</v>
      </c>
      <c r="Q22" s="32" t="str">
        <f t="shared" si="2"/>
        <v>公斤</v>
      </c>
      <c r="R22" s="222" t="s">
        <v>210</v>
      </c>
      <c r="S22" s="222">
        <v>2</v>
      </c>
      <c r="T22" s="32" t="str">
        <f t="shared" si="3"/>
        <v>公斤</v>
      </c>
      <c r="U22" s="33" t="s">
        <v>32</v>
      </c>
      <c r="V22" s="33">
        <v>0.05</v>
      </c>
      <c r="W22" s="32" t="str">
        <f t="shared" si="4"/>
        <v>公斤</v>
      </c>
      <c r="X22" s="165" t="s">
        <v>280</v>
      </c>
      <c r="Y22" s="293">
        <v>0.1</v>
      </c>
      <c r="Z22" s="32" t="str">
        <f t="shared" si="5"/>
        <v>公斤</v>
      </c>
      <c r="AA22" s="8"/>
      <c r="AB22" s="8"/>
      <c r="AC22" s="6" t="str">
        <f t="shared" si="8"/>
        <v/>
      </c>
      <c r="AD22" s="310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0" ht="15" customHeight="1">
      <c r="A23" s="153"/>
      <c r="B23" s="321"/>
      <c r="C23" s="321"/>
      <c r="D23" s="321"/>
      <c r="E23" s="321"/>
      <c r="F23" s="321"/>
      <c r="G23" s="321"/>
      <c r="H23" s="322"/>
      <c r="I23" s="169"/>
      <c r="J23" s="30"/>
      <c r="K23" s="32" t="str">
        <f t="shared" si="0"/>
        <v/>
      </c>
      <c r="L23" s="107" t="s">
        <v>309</v>
      </c>
      <c r="M23" s="107">
        <v>1</v>
      </c>
      <c r="N23" s="32" t="str">
        <f t="shared" si="1"/>
        <v>公斤</v>
      </c>
      <c r="O23" s="107" t="s">
        <v>32</v>
      </c>
      <c r="P23" s="107">
        <v>0.05</v>
      </c>
      <c r="Q23" s="32" t="str">
        <f t="shared" si="2"/>
        <v>公斤</v>
      </c>
      <c r="R23" s="222" t="s">
        <v>227</v>
      </c>
      <c r="S23" s="259">
        <v>0.1</v>
      </c>
      <c r="T23" s="32" t="str">
        <f t="shared" si="3"/>
        <v>公斤</v>
      </c>
      <c r="U23" s="33"/>
      <c r="V23" s="33"/>
      <c r="W23" s="32" t="str">
        <f t="shared" si="4"/>
        <v/>
      </c>
      <c r="X23" s="165" t="s">
        <v>281</v>
      </c>
      <c r="Y23" s="293">
        <v>0.1</v>
      </c>
      <c r="Z23" s="32" t="str">
        <f t="shared" si="5"/>
        <v>公斤</v>
      </c>
      <c r="AA23" s="8"/>
      <c r="AB23" s="8"/>
      <c r="AC23" s="6" t="str">
        <f t="shared" si="8"/>
        <v/>
      </c>
      <c r="AD23" s="310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5" customHeight="1">
      <c r="A24" s="153"/>
      <c r="B24" s="321">
        <v>5.4</v>
      </c>
      <c r="C24" s="321">
        <v>2.5</v>
      </c>
      <c r="D24" s="321">
        <v>1.8</v>
      </c>
      <c r="E24" s="321">
        <v>3</v>
      </c>
      <c r="F24" s="321">
        <v>0</v>
      </c>
      <c r="G24" s="321">
        <v>0</v>
      </c>
      <c r="H24" s="322">
        <v>746</v>
      </c>
      <c r="I24" s="169"/>
      <c r="J24" s="30"/>
      <c r="K24" s="32" t="str">
        <f t="shared" si="0"/>
        <v/>
      </c>
      <c r="L24" s="107" t="s">
        <v>32</v>
      </c>
      <c r="M24" s="107">
        <v>0.05</v>
      </c>
      <c r="N24" s="32" t="str">
        <f t="shared" si="1"/>
        <v>公斤</v>
      </c>
      <c r="O24" s="107"/>
      <c r="P24" s="107"/>
      <c r="Q24" s="32" t="str">
        <f t="shared" si="2"/>
        <v/>
      </c>
      <c r="R24" s="221" t="s">
        <v>32</v>
      </c>
      <c r="S24" s="182">
        <v>0.05</v>
      </c>
      <c r="T24" s="32" t="str">
        <f t="shared" si="3"/>
        <v>公斤</v>
      </c>
      <c r="U24" s="33"/>
      <c r="V24" s="33"/>
      <c r="W24" s="32" t="str">
        <f t="shared" si="4"/>
        <v/>
      </c>
      <c r="X24" s="165" t="s">
        <v>282</v>
      </c>
      <c r="Y24" s="293">
        <v>0.1</v>
      </c>
      <c r="Z24" s="32" t="str">
        <f t="shared" si="5"/>
        <v>公斤</v>
      </c>
      <c r="AA24" s="8"/>
      <c r="AB24" s="8"/>
      <c r="AC24" s="6" t="str">
        <f t="shared" si="8"/>
        <v/>
      </c>
      <c r="AD24" s="310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1:40" ht="15" customHeight="1">
      <c r="A25" s="153"/>
      <c r="B25" s="321"/>
      <c r="C25" s="321"/>
      <c r="D25" s="321"/>
      <c r="E25" s="321"/>
      <c r="F25" s="321"/>
      <c r="G25" s="321"/>
      <c r="H25" s="322"/>
      <c r="I25" s="169"/>
      <c r="J25" s="30"/>
      <c r="K25" s="32" t="str">
        <f t="shared" si="0"/>
        <v/>
      </c>
      <c r="L25" s="107"/>
      <c r="M25" s="107"/>
      <c r="N25" s="32" t="str">
        <f t="shared" si="1"/>
        <v/>
      </c>
      <c r="O25" s="107"/>
      <c r="P25" s="107"/>
      <c r="Q25" s="32" t="str">
        <f t="shared" si="2"/>
        <v/>
      </c>
      <c r="R25" s="260"/>
      <c r="S25" s="261"/>
      <c r="T25" s="32" t="str">
        <f t="shared" si="3"/>
        <v/>
      </c>
      <c r="U25" s="33"/>
      <c r="V25" s="33"/>
      <c r="W25" s="32" t="str">
        <f t="shared" si="4"/>
        <v/>
      </c>
      <c r="X25" s="165" t="s">
        <v>365</v>
      </c>
      <c r="Y25" s="293">
        <v>1</v>
      </c>
      <c r="Z25" s="32" t="str">
        <f t="shared" si="5"/>
        <v>公斤</v>
      </c>
      <c r="AA25" s="8"/>
      <c r="AB25" s="8"/>
      <c r="AC25" s="6" t="str">
        <f t="shared" si="8"/>
        <v/>
      </c>
      <c r="AD25" s="310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1:40" ht="15" customHeight="1" thickBot="1">
      <c r="A26" s="153"/>
      <c r="B26" s="323"/>
      <c r="C26" s="323"/>
      <c r="D26" s="323"/>
      <c r="E26" s="323"/>
      <c r="F26" s="323"/>
      <c r="G26" s="323"/>
      <c r="H26" s="324"/>
      <c r="I26" s="170"/>
      <c r="J26" s="39"/>
      <c r="K26" s="40" t="str">
        <f t="shared" si="0"/>
        <v/>
      </c>
      <c r="L26" s="109"/>
      <c r="M26" s="109"/>
      <c r="N26" s="40" t="str">
        <f t="shared" si="1"/>
        <v/>
      </c>
      <c r="O26" s="109"/>
      <c r="P26" s="109"/>
      <c r="Q26" s="40" t="str">
        <f t="shared" si="2"/>
        <v/>
      </c>
      <c r="R26" s="357"/>
      <c r="S26" s="338"/>
      <c r="T26" s="40" t="str">
        <f t="shared" si="3"/>
        <v/>
      </c>
      <c r="U26" s="41"/>
      <c r="V26" s="41"/>
      <c r="W26" s="40" t="str">
        <f t="shared" si="4"/>
        <v/>
      </c>
      <c r="X26" s="166"/>
      <c r="Y26" s="291"/>
      <c r="Z26" s="40" t="str">
        <f t="shared" si="5"/>
        <v/>
      </c>
      <c r="AA26" s="10"/>
      <c r="AB26" s="10"/>
      <c r="AC26" s="13" t="str">
        <f>IF(AB26,"公斤","")</f>
        <v/>
      </c>
      <c r="AD26" s="414"/>
      <c r="AE26" s="55"/>
      <c r="AF26" s="55"/>
      <c r="AG26" s="55"/>
      <c r="AH26" s="55"/>
      <c r="AI26" s="55"/>
      <c r="AJ26" s="55"/>
      <c r="AK26" s="55"/>
      <c r="AL26" s="55"/>
      <c r="AM26" s="55"/>
      <c r="AN26" s="55"/>
    </row>
    <row r="27" spans="1:40" ht="15" customHeight="1">
      <c r="A27" s="152" t="s">
        <v>143</v>
      </c>
      <c r="B27" s="319">
        <v>5</v>
      </c>
      <c r="C27" s="319">
        <v>4.5</v>
      </c>
      <c r="D27" s="319">
        <v>1.9</v>
      </c>
      <c r="E27" s="319">
        <v>3</v>
      </c>
      <c r="F27" s="319">
        <v>0</v>
      </c>
      <c r="G27" s="319">
        <v>0</v>
      </c>
      <c r="H27" s="320">
        <v>870</v>
      </c>
      <c r="I27" s="171" t="s">
        <v>164</v>
      </c>
      <c r="J27" s="172"/>
      <c r="K27" s="49" t="str">
        <f t="shared" si="0"/>
        <v/>
      </c>
      <c r="L27" s="327" t="s">
        <v>310</v>
      </c>
      <c r="M27" s="328"/>
      <c r="N27" s="49" t="str">
        <f t="shared" si="1"/>
        <v/>
      </c>
      <c r="O27" s="136" t="s">
        <v>42</v>
      </c>
      <c r="P27" s="135"/>
      <c r="Q27" s="49" t="str">
        <f t="shared" si="2"/>
        <v/>
      </c>
      <c r="R27" s="358" t="s">
        <v>351</v>
      </c>
      <c r="S27" s="91"/>
      <c r="T27" s="49" t="str">
        <f t="shared" si="3"/>
        <v/>
      </c>
      <c r="U27" s="50" t="s">
        <v>21</v>
      </c>
      <c r="V27" s="50"/>
      <c r="W27" s="49" t="str">
        <f t="shared" si="4"/>
        <v/>
      </c>
      <c r="X27" s="325" t="s">
        <v>366</v>
      </c>
      <c r="Y27" s="369"/>
      <c r="Z27" s="49" t="str">
        <f t="shared" si="5"/>
        <v/>
      </c>
      <c r="AA27" s="420" t="s">
        <v>375</v>
      </c>
      <c r="AB27" s="411"/>
      <c r="AC27" s="412" t="str">
        <f>IF(AB27,"公斤","")</f>
        <v/>
      </c>
      <c r="AD27" s="415"/>
      <c r="AE27" s="44" t="str">
        <f>A27</f>
        <v>P3</v>
      </c>
      <c r="AF27" s="44" t="str">
        <f>I28&amp;" "&amp;I29&amp;" "&amp;I30&amp;" "&amp;I31&amp;" "&amp;I32&amp;" "&amp;I33</f>
        <v xml:space="preserve">炊粉     </v>
      </c>
      <c r="AG27" s="44" t="str">
        <f>L28&amp;" "&amp;L29&amp;" "&amp;L30&amp;" "&amp;L31&amp;" "&amp;L32&amp;" "&amp;L33</f>
        <v xml:space="preserve">素排 芹菜 薑   </v>
      </c>
      <c r="AH27" s="44" t="str">
        <f>O28&amp;" "&amp;O29&amp;" "&amp;O30&amp;" "&amp;O31&amp;" "&amp;O32&amp;" "&amp;O33</f>
        <v xml:space="preserve">南瓜 時蔬 素香鬆 素肉燥 薑 </v>
      </c>
      <c r="AI27" s="44" t="str">
        <f>R28&amp;" "&amp;R29&amp;" "&amp;R30&amp;" "&amp;R31&amp;" "&amp;R32&amp;" "&amp;R33</f>
        <v xml:space="preserve">豆包 薑 芝麻(熟)   </v>
      </c>
      <c r="AJ27" s="44" t="str">
        <f>U28&amp;" "&amp;U29&amp;" "&amp;U30&amp;" "&amp;U31&amp;" "&amp;U32&amp;" "&amp;U33</f>
        <v xml:space="preserve">蔬菜 薑    </v>
      </c>
      <c r="AK27" s="44" t="str">
        <f>X28&amp;" "&amp;X29&amp;" "&amp;X30&amp;" "&amp;X31&amp;" "&amp;X32&amp;" "&amp;X33</f>
        <v>素肉羹 脆筍 胡蘿蔔 時蔬 薑 沙茶醬</v>
      </c>
      <c r="AL27" s="44" t="str">
        <f>AA28&amp;" "&amp;AA29&amp;" "&amp;AA30&amp;" "&amp;AA31&amp;" "&amp;AA32&amp;" "&amp;AA33</f>
        <v xml:space="preserve">點心     </v>
      </c>
      <c r="AM27" s="44" t="str">
        <f>AD28&amp;" "&amp;AD29&amp;" "&amp;AD30&amp;" "&amp;AD31&amp;" "&amp;AD32&amp;" "&amp;AD33</f>
        <v xml:space="preserve">     </v>
      </c>
      <c r="AN27" s="44" t="e">
        <f>#REF!&amp;" "&amp;#REF!&amp;" "&amp;#REF!&amp;" "&amp;#REF!&amp;" "&amp;#REF!&amp;" "&amp;#REF!</f>
        <v>#REF!</v>
      </c>
    </row>
    <row r="28" spans="1:40" ht="15" customHeight="1">
      <c r="A28" s="153"/>
      <c r="B28" s="321"/>
      <c r="C28" s="321"/>
      <c r="D28" s="321"/>
      <c r="E28" s="321"/>
      <c r="F28" s="321"/>
      <c r="G28" s="321"/>
      <c r="H28" s="322"/>
      <c r="I28" s="169" t="s">
        <v>165</v>
      </c>
      <c r="J28" s="30">
        <v>10</v>
      </c>
      <c r="K28" s="32" t="str">
        <f t="shared" si="0"/>
        <v>公斤</v>
      </c>
      <c r="L28" s="198" t="s">
        <v>311</v>
      </c>
      <c r="M28" s="198">
        <v>5</v>
      </c>
      <c r="N28" s="32" t="str">
        <f t="shared" si="1"/>
        <v>公斤</v>
      </c>
      <c r="O28" s="115" t="s">
        <v>335</v>
      </c>
      <c r="P28" s="107">
        <v>3</v>
      </c>
      <c r="Q28" s="32" t="str">
        <f t="shared" si="2"/>
        <v>公斤</v>
      </c>
      <c r="R28" s="165" t="s">
        <v>340</v>
      </c>
      <c r="S28" s="236">
        <v>5</v>
      </c>
      <c r="T28" s="32" t="str">
        <f t="shared" si="3"/>
        <v>公斤</v>
      </c>
      <c r="U28" s="35" t="s">
        <v>17</v>
      </c>
      <c r="V28" s="35">
        <v>7</v>
      </c>
      <c r="W28" s="32" t="str">
        <f t="shared" si="4"/>
        <v>公斤</v>
      </c>
      <c r="X28" s="164" t="s">
        <v>367</v>
      </c>
      <c r="Y28" s="293">
        <v>1</v>
      </c>
      <c r="Z28" s="32" t="str">
        <f t="shared" si="5"/>
        <v>公斤</v>
      </c>
      <c r="AA28" s="28" t="s">
        <v>375</v>
      </c>
      <c r="AB28" s="8">
        <v>5</v>
      </c>
      <c r="AC28" s="6" t="str">
        <f t="shared" ref="AC28:AC32" si="9">IF(AB28,"公斤","")</f>
        <v>公斤</v>
      </c>
      <c r="AD28" s="310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" customHeight="1">
      <c r="A29" s="154">
        <v>45266</v>
      </c>
      <c r="B29" s="321"/>
      <c r="C29" s="321"/>
      <c r="D29" s="321"/>
      <c r="E29" s="321"/>
      <c r="F29" s="321"/>
      <c r="G29" s="321"/>
      <c r="H29" s="322"/>
      <c r="I29" s="169"/>
      <c r="J29" s="30"/>
      <c r="K29" s="32" t="str">
        <f t="shared" si="0"/>
        <v/>
      </c>
      <c r="L29" s="198" t="s">
        <v>87</v>
      </c>
      <c r="M29" s="198">
        <v>2</v>
      </c>
      <c r="N29" s="32" t="str">
        <f t="shared" si="1"/>
        <v>公斤</v>
      </c>
      <c r="O29" s="304" t="s">
        <v>324</v>
      </c>
      <c r="P29" s="512">
        <v>5</v>
      </c>
      <c r="Q29" s="32" t="str">
        <f t="shared" si="2"/>
        <v>公斤</v>
      </c>
      <c r="R29" s="107" t="s">
        <v>32</v>
      </c>
      <c r="S29" s="107">
        <v>0.05</v>
      </c>
      <c r="T29" s="32" t="str">
        <f t="shared" si="3"/>
        <v>公斤</v>
      </c>
      <c r="U29" s="33" t="s">
        <v>32</v>
      </c>
      <c r="V29" s="33">
        <v>0.05</v>
      </c>
      <c r="W29" s="32" t="str">
        <f t="shared" si="4"/>
        <v>公斤</v>
      </c>
      <c r="X29" s="164" t="s">
        <v>47</v>
      </c>
      <c r="Y29" s="293">
        <v>1</v>
      </c>
      <c r="Z29" s="32" t="str">
        <f t="shared" si="5"/>
        <v>公斤</v>
      </c>
      <c r="AA29" s="8"/>
      <c r="AB29" s="8"/>
      <c r="AC29" s="6" t="str">
        <f t="shared" si="9"/>
        <v/>
      </c>
      <c r="AD29" s="310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15" customHeight="1">
      <c r="A30" s="153"/>
      <c r="B30" s="321"/>
      <c r="C30" s="321"/>
      <c r="D30" s="321"/>
      <c r="E30" s="321"/>
      <c r="F30" s="321"/>
      <c r="G30" s="321"/>
      <c r="H30" s="322"/>
      <c r="I30" s="169"/>
      <c r="J30" s="30"/>
      <c r="K30" s="32" t="str">
        <f t="shared" si="0"/>
        <v/>
      </c>
      <c r="L30" s="198" t="s">
        <v>32</v>
      </c>
      <c r="M30" s="198">
        <v>0.05</v>
      </c>
      <c r="N30" s="32" t="str">
        <f t="shared" si="1"/>
        <v>公斤</v>
      </c>
      <c r="O30" s="115" t="s">
        <v>336</v>
      </c>
      <c r="P30" s="107">
        <v>0.5</v>
      </c>
      <c r="Q30" s="32" t="str">
        <f t="shared" si="2"/>
        <v>公斤</v>
      </c>
      <c r="R30" s="236" t="s">
        <v>100</v>
      </c>
      <c r="S30" s="236"/>
      <c r="T30" s="32" t="str">
        <f t="shared" si="3"/>
        <v/>
      </c>
      <c r="U30" s="33"/>
      <c r="V30" s="33"/>
      <c r="W30" s="32" t="str">
        <f t="shared" si="4"/>
        <v/>
      </c>
      <c r="X30" s="164" t="s">
        <v>26</v>
      </c>
      <c r="Y30" s="293">
        <v>0.5</v>
      </c>
      <c r="Z30" s="32" t="str">
        <f t="shared" si="5"/>
        <v>公斤</v>
      </c>
      <c r="AA30" s="8"/>
      <c r="AB30" s="8"/>
      <c r="AC30" s="6" t="str">
        <f t="shared" si="9"/>
        <v/>
      </c>
      <c r="AD30" s="310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5" customHeight="1">
      <c r="A31" s="153"/>
      <c r="B31" s="321">
        <v>5</v>
      </c>
      <c r="C31" s="321">
        <v>2.8</v>
      </c>
      <c r="D31" s="321">
        <v>1.9</v>
      </c>
      <c r="E31" s="321">
        <v>3</v>
      </c>
      <c r="F31" s="321">
        <v>0</v>
      </c>
      <c r="G31" s="321">
        <v>0</v>
      </c>
      <c r="H31" s="322">
        <v>743</v>
      </c>
      <c r="I31" s="169"/>
      <c r="J31" s="30"/>
      <c r="K31" s="32" t="str">
        <f t="shared" si="0"/>
        <v/>
      </c>
      <c r="L31" s="329"/>
      <c r="M31" s="329"/>
      <c r="N31" s="32" t="str">
        <f t="shared" si="1"/>
        <v/>
      </c>
      <c r="O31" s="115" t="s">
        <v>337</v>
      </c>
      <c r="P31" s="107">
        <v>0.5</v>
      </c>
      <c r="Q31" s="32" t="str">
        <f t="shared" si="2"/>
        <v>公斤</v>
      </c>
      <c r="R31" s="236"/>
      <c r="S31" s="236"/>
      <c r="T31" s="32" t="str">
        <f t="shared" si="3"/>
        <v/>
      </c>
      <c r="U31" s="33"/>
      <c r="V31" s="33"/>
      <c r="W31" s="32" t="str">
        <f t="shared" si="4"/>
        <v/>
      </c>
      <c r="X31" s="164" t="s">
        <v>324</v>
      </c>
      <c r="Y31" s="293">
        <v>3</v>
      </c>
      <c r="Z31" s="32" t="str">
        <f t="shared" si="5"/>
        <v>公斤</v>
      </c>
      <c r="AA31" s="8"/>
      <c r="AB31" s="8"/>
      <c r="AC31" s="6" t="str">
        <f t="shared" si="9"/>
        <v/>
      </c>
      <c r="AD31" s="310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" customHeight="1">
      <c r="A32" s="153"/>
      <c r="B32" s="321"/>
      <c r="C32" s="321"/>
      <c r="D32" s="321"/>
      <c r="E32" s="321"/>
      <c r="F32" s="321"/>
      <c r="G32" s="321"/>
      <c r="H32" s="322"/>
      <c r="I32" s="169"/>
      <c r="J32" s="30"/>
      <c r="K32" s="32" t="str">
        <f t="shared" si="0"/>
        <v/>
      </c>
      <c r="L32" s="198"/>
      <c r="M32" s="198"/>
      <c r="N32" s="32" t="str">
        <f t="shared" si="1"/>
        <v/>
      </c>
      <c r="O32" s="115" t="s">
        <v>32</v>
      </c>
      <c r="P32" s="107">
        <v>0.05</v>
      </c>
      <c r="Q32" s="32" t="str">
        <f t="shared" si="2"/>
        <v>公斤</v>
      </c>
      <c r="R32" s="165"/>
      <c r="S32" s="165"/>
      <c r="T32" s="32" t="str">
        <f t="shared" si="3"/>
        <v/>
      </c>
      <c r="U32" s="33"/>
      <c r="V32" s="33"/>
      <c r="W32" s="32" t="str">
        <f t="shared" si="4"/>
        <v/>
      </c>
      <c r="X32" s="107" t="s">
        <v>32</v>
      </c>
      <c r="Y32" s="288">
        <v>0.05</v>
      </c>
      <c r="Z32" s="32" t="str">
        <f t="shared" si="5"/>
        <v>公斤</v>
      </c>
      <c r="AA32" s="8"/>
      <c r="AB32" s="8"/>
      <c r="AC32" s="6" t="str">
        <f t="shared" si="9"/>
        <v/>
      </c>
      <c r="AD32" s="310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thickBot="1">
      <c r="A33" s="156"/>
      <c r="B33" s="323"/>
      <c r="C33" s="323"/>
      <c r="D33" s="323"/>
      <c r="E33" s="323"/>
      <c r="F33" s="323"/>
      <c r="G33" s="323"/>
      <c r="H33" s="324"/>
      <c r="I33" s="170"/>
      <c r="J33" s="39"/>
      <c r="K33" s="40" t="str">
        <f t="shared" si="0"/>
        <v/>
      </c>
      <c r="L33" s="330"/>
      <c r="M33" s="330"/>
      <c r="N33" s="40" t="str">
        <f t="shared" si="1"/>
        <v/>
      </c>
      <c r="O33" s="109"/>
      <c r="P33" s="109"/>
      <c r="Q33" s="40" t="str">
        <f t="shared" si="2"/>
        <v/>
      </c>
      <c r="R33" s="262"/>
      <c r="S33" s="255"/>
      <c r="T33" s="40" t="str">
        <f t="shared" si="3"/>
        <v/>
      </c>
      <c r="U33" s="41"/>
      <c r="V33" s="41"/>
      <c r="W33" s="40" t="str">
        <f t="shared" si="4"/>
        <v/>
      </c>
      <c r="X33" s="166" t="s">
        <v>236</v>
      </c>
      <c r="Y33" s="291"/>
      <c r="Z33" s="40" t="str">
        <f t="shared" si="5"/>
        <v/>
      </c>
      <c r="AA33" s="10"/>
      <c r="AB33" s="10"/>
      <c r="AC33" s="13" t="str">
        <f>IF(AB33,"公斤","")</f>
        <v/>
      </c>
      <c r="AD33" s="414"/>
      <c r="AE33" s="55"/>
      <c r="AF33" s="55"/>
      <c r="AG33" s="55"/>
      <c r="AH33" s="55"/>
      <c r="AI33" s="55"/>
      <c r="AJ33" s="55"/>
      <c r="AK33" s="55"/>
      <c r="AL33" s="55"/>
      <c r="AM33" s="55"/>
      <c r="AN33" s="55"/>
    </row>
    <row r="34" spans="1:40" ht="15" customHeight="1">
      <c r="A34" s="158" t="s">
        <v>144</v>
      </c>
      <c r="B34" s="319">
        <v>6.1</v>
      </c>
      <c r="C34" s="319">
        <v>2.2999999999999998</v>
      </c>
      <c r="D34" s="319">
        <v>2.1</v>
      </c>
      <c r="E34" s="319">
        <v>3</v>
      </c>
      <c r="F34" s="319">
        <v>0</v>
      </c>
      <c r="G34" s="319">
        <v>0</v>
      </c>
      <c r="H34" s="320">
        <v>787</v>
      </c>
      <c r="I34" s="517" t="s">
        <v>33</v>
      </c>
      <c r="J34" s="559"/>
      <c r="K34" s="49" t="str">
        <f t="shared" si="0"/>
        <v/>
      </c>
      <c r="L34" s="136" t="s">
        <v>312</v>
      </c>
      <c r="M34" s="135"/>
      <c r="N34" s="49" t="str">
        <f t="shared" si="1"/>
        <v/>
      </c>
      <c r="O34" s="216" t="s">
        <v>121</v>
      </c>
      <c r="P34" s="91"/>
      <c r="Q34" s="49" t="str">
        <f t="shared" si="2"/>
        <v/>
      </c>
      <c r="R34" s="358" t="s">
        <v>352</v>
      </c>
      <c r="S34" s="358"/>
      <c r="T34" s="49" t="str">
        <f t="shared" si="3"/>
        <v/>
      </c>
      <c r="U34" s="50" t="s">
        <v>21</v>
      </c>
      <c r="V34" s="50"/>
      <c r="W34" s="49" t="str">
        <f t="shared" si="4"/>
        <v/>
      </c>
      <c r="X34" s="605" t="s">
        <v>284</v>
      </c>
      <c r="Y34" s="606"/>
      <c r="Z34" s="49" t="str">
        <f t="shared" si="5"/>
        <v/>
      </c>
      <c r="AA34" s="420" t="s">
        <v>375</v>
      </c>
      <c r="AB34" s="411"/>
      <c r="AC34" s="412" t="str">
        <f t="shared" ref="AC34:AC97" si="10">IF(AB34,"公斤","")</f>
        <v/>
      </c>
      <c r="AD34" s="415"/>
      <c r="AE34" s="44" t="str">
        <f>A34</f>
        <v>P4</v>
      </c>
      <c r="AF34" s="44" t="str">
        <f>I35&amp;" "&amp;I36&amp;" "&amp;I37&amp;" "&amp;I38&amp;" "&amp;I39&amp;" "&amp;I40</f>
        <v xml:space="preserve">米 糙米    </v>
      </c>
      <c r="AG34" s="44" t="str">
        <f>L35&amp;" "&amp;L36&amp;" "&amp;L37&amp;" "&amp;L38&amp;" "&amp;L39&amp;" "&amp;L40</f>
        <v>四角油豆腐 時瓜 大番茄 胡蘿蔔 九層塔 薑</v>
      </c>
      <c r="AH34" s="44" t="str">
        <f>O35&amp;" "&amp;O36&amp;" "&amp;O37&amp;" "&amp;O38&amp;" "&amp;O39&amp;" "&amp;O40</f>
        <v xml:space="preserve">雞蛋 時蔬 川耳 薑  </v>
      </c>
      <c r="AI34" s="44" t="str">
        <f>R35&amp;" "&amp;R36&amp;" "&amp;R37&amp;" "&amp;R38&amp;" "&amp;R39&amp;" "&amp;R40</f>
        <v xml:space="preserve">凍豆腐 麻竹筍干 薑   </v>
      </c>
      <c r="AJ34" s="44" t="str">
        <f>U35&amp;" "&amp;U36&amp;" "&amp;U37&amp;" "&amp;U38&amp;" "&amp;U39&amp;" "&amp;U40</f>
        <v xml:space="preserve">蔬菜 薑    </v>
      </c>
      <c r="AK34" s="44" t="str">
        <f>X35&amp;" "&amp;X36&amp;" "&amp;X37&amp;" "&amp;X38&amp;" "&amp;X39&amp;" "&amp;X40</f>
        <v xml:space="preserve">綠豆 地瓜圓 芋頭圓 紅砂糖  </v>
      </c>
      <c r="AL34" s="44" t="str">
        <f>AA35&amp;" "&amp;AA36&amp;" "&amp;AA37&amp;" "&amp;AA38&amp;" "&amp;AA39&amp;" "&amp;AA40</f>
        <v xml:space="preserve">點心     </v>
      </c>
      <c r="AM34" s="44" t="str">
        <f>AD35&amp;" "&amp;AD36&amp;" "&amp;AD37&amp;" "&amp;AD38&amp;" "&amp;AD39&amp;" "&amp;AD40</f>
        <v xml:space="preserve">     </v>
      </c>
      <c r="AN34" s="44" t="e">
        <f>#REF!&amp;" "&amp;#REF!&amp;" "&amp;#REF!&amp;" "&amp;#REF!&amp;" "&amp;#REF!&amp;" "&amp;#REF!</f>
        <v>#REF!</v>
      </c>
    </row>
    <row r="35" spans="1:40" ht="15" customHeight="1">
      <c r="A35" s="153"/>
      <c r="B35" s="321"/>
      <c r="C35" s="321"/>
      <c r="D35" s="321"/>
      <c r="E35" s="321"/>
      <c r="F35" s="321"/>
      <c r="G35" s="321"/>
      <c r="H35" s="322"/>
      <c r="I35" s="119" t="s">
        <v>22</v>
      </c>
      <c r="J35" s="173">
        <v>8</v>
      </c>
      <c r="K35" s="32" t="str">
        <f t="shared" si="0"/>
        <v>公斤</v>
      </c>
      <c r="L35" s="185" t="s">
        <v>45</v>
      </c>
      <c r="M35" s="185">
        <v>7</v>
      </c>
      <c r="N35" s="32" t="str">
        <f t="shared" si="1"/>
        <v>公斤</v>
      </c>
      <c r="O35" s="198" t="s">
        <v>36</v>
      </c>
      <c r="P35" s="198">
        <v>3.5</v>
      </c>
      <c r="Q35" s="32" t="str">
        <f t="shared" si="2"/>
        <v>公斤</v>
      </c>
      <c r="R35" s="236" t="s">
        <v>353</v>
      </c>
      <c r="S35" s="165">
        <v>3</v>
      </c>
      <c r="T35" s="32" t="str">
        <f t="shared" si="3"/>
        <v>公斤</v>
      </c>
      <c r="U35" s="35" t="s">
        <v>17</v>
      </c>
      <c r="V35" s="35">
        <v>7</v>
      </c>
      <c r="W35" s="32" t="str">
        <f t="shared" si="4"/>
        <v>公斤</v>
      </c>
      <c r="X35" s="298" t="s">
        <v>285</v>
      </c>
      <c r="Y35" s="299">
        <v>1</v>
      </c>
      <c r="Z35" s="32" t="str">
        <f t="shared" si="5"/>
        <v>公斤</v>
      </c>
      <c r="AA35" s="28" t="s">
        <v>375</v>
      </c>
      <c r="AB35" s="8">
        <v>5</v>
      </c>
      <c r="AC35" s="6" t="str">
        <f t="shared" si="10"/>
        <v>公斤</v>
      </c>
      <c r="AD35" s="310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>
      <c r="A36" s="154">
        <v>45267</v>
      </c>
      <c r="B36" s="321"/>
      <c r="C36" s="321"/>
      <c r="D36" s="321"/>
      <c r="E36" s="321"/>
      <c r="F36" s="321"/>
      <c r="G36" s="321"/>
      <c r="H36" s="322"/>
      <c r="I36" s="119" t="s">
        <v>38</v>
      </c>
      <c r="J36" s="173">
        <v>2</v>
      </c>
      <c r="K36" s="32" t="str">
        <f t="shared" si="0"/>
        <v>公斤</v>
      </c>
      <c r="L36" s="107" t="s">
        <v>313</v>
      </c>
      <c r="M36" s="107">
        <v>2</v>
      </c>
      <c r="N36" s="32" t="str">
        <f t="shared" si="1"/>
        <v>公斤</v>
      </c>
      <c r="O36" s="165" t="s">
        <v>206</v>
      </c>
      <c r="P36" s="165">
        <v>5</v>
      </c>
      <c r="Q36" s="32" t="str">
        <f t="shared" si="2"/>
        <v>公斤</v>
      </c>
      <c r="R36" s="165" t="s">
        <v>126</v>
      </c>
      <c r="S36" s="236">
        <v>3</v>
      </c>
      <c r="T36" s="32" t="str">
        <f t="shared" si="3"/>
        <v>公斤</v>
      </c>
      <c r="U36" s="33" t="s">
        <v>32</v>
      </c>
      <c r="V36" s="33">
        <v>0.05</v>
      </c>
      <c r="W36" s="32" t="str">
        <f t="shared" si="4"/>
        <v>公斤</v>
      </c>
      <c r="X36" s="211" t="s">
        <v>286</v>
      </c>
      <c r="Y36" s="299">
        <v>1</v>
      </c>
      <c r="Z36" s="32" t="str">
        <f t="shared" si="5"/>
        <v>公斤</v>
      </c>
      <c r="AA36" s="8"/>
      <c r="AB36" s="8"/>
      <c r="AC36" s="6" t="str">
        <f t="shared" si="10"/>
        <v/>
      </c>
      <c r="AD36" s="310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>
      <c r="A37" s="153"/>
      <c r="B37" s="321"/>
      <c r="C37" s="321"/>
      <c r="D37" s="321"/>
      <c r="E37" s="321"/>
      <c r="F37" s="321"/>
      <c r="G37" s="321"/>
      <c r="H37" s="322"/>
      <c r="I37" s="119"/>
      <c r="J37" s="173"/>
      <c r="K37" s="32" t="str">
        <f t="shared" si="0"/>
        <v/>
      </c>
      <c r="L37" s="185" t="s">
        <v>62</v>
      </c>
      <c r="M37" s="185">
        <v>2</v>
      </c>
      <c r="N37" s="32" t="str">
        <f t="shared" si="1"/>
        <v>公斤</v>
      </c>
      <c r="O37" s="165" t="s">
        <v>122</v>
      </c>
      <c r="P37" s="165">
        <v>0.1</v>
      </c>
      <c r="Q37" s="32" t="str">
        <f t="shared" si="2"/>
        <v>公斤</v>
      </c>
      <c r="R37" s="236" t="s">
        <v>32</v>
      </c>
      <c r="S37" s="236">
        <v>0.05</v>
      </c>
      <c r="T37" s="32" t="str">
        <f t="shared" si="3"/>
        <v>公斤</v>
      </c>
      <c r="U37" s="33"/>
      <c r="V37" s="33"/>
      <c r="W37" s="32" t="str">
        <f t="shared" si="4"/>
        <v/>
      </c>
      <c r="X37" s="211" t="s">
        <v>287</v>
      </c>
      <c r="Y37" s="299">
        <v>1</v>
      </c>
      <c r="Z37" s="32" t="str">
        <f t="shared" si="5"/>
        <v>公斤</v>
      </c>
      <c r="AA37" s="8"/>
      <c r="AB37" s="8"/>
      <c r="AC37" s="6" t="str">
        <f t="shared" si="10"/>
        <v/>
      </c>
      <c r="AD37" s="310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5" customHeight="1">
      <c r="A38" s="153"/>
      <c r="B38" s="321">
        <v>6.1</v>
      </c>
      <c r="C38" s="321">
        <v>1.9</v>
      </c>
      <c r="D38" s="321">
        <v>1.8</v>
      </c>
      <c r="E38" s="321">
        <v>3</v>
      </c>
      <c r="F38" s="321">
        <v>0</v>
      </c>
      <c r="G38" s="321">
        <v>0</v>
      </c>
      <c r="H38" s="322">
        <v>750</v>
      </c>
      <c r="I38" s="119"/>
      <c r="J38" s="173"/>
      <c r="K38" s="32" t="str">
        <f t="shared" si="0"/>
        <v/>
      </c>
      <c r="L38" s="185" t="s">
        <v>26</v>
      </c>
      <c r="M38" s="185">
        <v>0.5</v>
      </c>
      <c r="N38" s="32" t="str">
        <f t="shared" si="1"/>
        <v>公斤</v>
      </c>
      <c r="O38" s="165" t="s">
        <v>32</v>
      </c>
      <c r="P38" s="165">
        <v>0.05</v>
      </c>
      <c r="Q38" s="32" t="str">
        <f t="shared" si="2"/>
        <v>公斤</v>
      </c>
      <c r="R38" s="165"/>
      <c r="S38" s="165"/>
      <c r="T38" s="32" t="str">
        <f t="shared" si="3"/>
        <v/>
      </c>
      <c r="U38" s="33"/>
      <c r="V38" s="33"/>
      <c r="W38" s="32" t="str">
        <f t="shared" si="4"/>
        <v/>
      </c>
      <c r="X38" s="211" t="s">
        <v>120</v>
      </c>
      <c r="Y38" s="299">
        <v>1</v>
      </c>
      <c r="Z38" s="32" t="str">
        <f t="shared" si="5"/>
        <v>公斤</v>
      </c>
      <c r="AA38" s="8"/>
      <c r="AB38" s="8"/>
      <c r="AC38" s="6" t="str">
        <f t="shared" si="10"/>
        <v/>
      </c>
      <c r="AD38" s="310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5" customHeight="1">
      <c r="A39" s="153"/>
      <c r="B39" s="321"/>
      <c r="C39" s="321"/>
      <c r="D39" s="321"/>
      <c r="E39" s="321"/>
      <c r="F39" s="321"/>
      <c r="G39" s="321"/>
      <c r="H39" s="322"/>
      <c r="I39" s="119"/>
      <c r="J39" s="173"/>
      <c r="K39" s="32" t="str">
        <f t="shared" si="0"/>
        <v/>
      </c>
      <c r="L39" s="107" t="s">
        <v>63</v>
      </c>
      <c r="M39" s="107">
        <v>0.2</v>
      </c>
      <c r="N39" s="32" t="str">
        <f t="shared" si="1"/>
        <v>公斤</v>
      </c>
      <c r="O39" s="165"/>
      <c r="P39" s="165"/>
      <c r="Q39" s="32" t="str">
        <f t="shared" si="2"/>
        <v/>
      </c>
      <c r="R39" s="107"/>
      <c r="S39" s="107"/>
      <c r="T39" s="32" t="str">
        <f t="shared" si="3"/>
        <v/>
      </c>
      <c r="U39" s="33"/>
      <c r="V39" s="33"/>
      <c r="W39" s="32" t="str">
        <f t="shared" si="4"/>
        <v/>
      </c>
      <c r="X39" s="211"/>
      <c r="Y39" s="299"/>
      <c r="Z39" s="32" t="str">
        <f t="shared" si="5"/>
        <v/>
      </c>
      <c r="AA39" s="8"/>
      <c r="AB39" s="8"/>
      <c r="AC39" s="6" t="str">
        <f t="shared" si="10"/>
        <v/>
      </c>
      <c r="AD39" s="310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5" customHeight="1" thickBot="1">
      <c r="A40" s="156"/>
      <c r="B40" s="323"/>
      <c r="C40" s="323"/>
      <c r="D40" s="323"/>
      <c r="E40" s="323"/>
      <c r="F40" s="323"/>
      <c r="G40" s="323"/>
      <c r="H40" s="324"/>
      <c r="I40" s="120"/>
      <c r="J40" s="174"/>
      <c r="K40" s="40" t="str">
        <f t="shared" si="0"/>
        <v/>
      </c>
      <c r="L40" s="165" t="s">
        <v>32</v>
      </c>
      <c r="M40" s="165">
        <v>0.05</v>
      </c>
      <c r="N40" s="40" t="str">
        <f t="shared" si="1"/>
        <v>公斤</v>
      </c>
      <c r="O40" s="167"/>
      <c r="P40" s="167"/>
      <c r="Q40" s="40" t="str">
        <f t="shared" si="2"/>
        <v/>
      </c>
      <c r="R40" s="357"/>
      <c r="S40" s="338"/>
      <c r="T40" s="40" t="str">
        <f t="shared" si="3"/>
        <v/>
      </c>
      <c r="U40" s="41"/>
      <c r="V40" s="41"/>
      <c r="W40" s="40" t="str">
        <f t="shared" si="4"/>
        <v/>
      </c>
      <c r="X40" s="300"/>
      <c r="Y40" s="301"/>
      <c r="Z40" s="40" t="str">
        <f t="shared" si="5"/>
        <v/>
      </c>
      <c r="AA40" s="10"/>
      <c r="AB40" s="10"/>
      <c r="AC40" s="13" t="str">
        <f t="shared" si="10"/>
        <v/>
      </c>
      <c r="AD40" s="446"/>
      <c r="AE40" s="55"/>
      <c r="AF40" s="55"/>
      <c r="AG40" s="55"/>
      <c r="AH40" s="55"/>
      <c r="AI40" s="55"/>
      <c r="AJ40" s="55"/>
      <c r="AK40" s="55"/>
      <c r="AL40" s="55"/>
      <c r="AM40" s="55"/>
      <c r="AN40" s="55"/>
    </row>
    <row r="41" spans="1:40" ht="15" customHeight="1">
      <c r="A41" s="152" t="s">
        <v>145</v>
      </c>
      <c r="B41" s="319">
        <v>5.9</v>
      </c>
      <c r="C41" s="319">
        <v>2.7</v>
      </c>
      <c r="D41" s="319">
        <v>2.4</v>
      </c>
      <c r="E41" s="319">
        <v>3</v>
      </c>
      <c r="F41" s="319">
        <v>0</v>
      </c>
      <c r="G41" s="319">
        <v>0</v>
      </c>
      <c r="H41" s="320">
        <v>811</v>
      </c>
      <c r="I41" s="517" t="s">
        <v>166</v>
      </c>
      <c r="J41" s="559"/>
      <c r="K41" s="49" t="str">
        <f t="shared" si="0"/>
        <v/>
      </c>
      <c r="L41" s="131" t="s">
        <v>314</v>
      </c>
      <c r="M41" s="131"/>
      <c r="N41" s="49" t="str">
        <f t="shared" si="1"/>
        <v/>
      </c>
      <c r="O41" s="216" t="s">
        <v>338</v>
      </c>
      <c r="P41" s="133"/>
      <c r="Q41" s="49" t="str">
        <f t="shared" si="2"/>
        <v/>
      </c>
      <c r="R41" s="359" t="s">
        <v>256</v>
      </c>
      <c r="S41" s="353"/>
      <c r="T41" s="49" t="str">
        <f t="shared" si="3"/>
        <v/>
      </c>
      <c r="U41" s="50" t="s">
        <v>21</v>
      </c>
      <c r="V41" s="50"/>
      <c r="W41" s="49" t="str">
        <f t="shared" si="4"/>
        <v/>
      </c>
      <c r="X41" s="370" t="s">
        <v>89</v>
      </c>
      <c r="Y41" s="371"/>
      <c r="Z41" s="49" t="str">
        <f t="shared" si="5"/>
        <v/>
      </c>
      <c r="AA41" s="420" t="s">
        <v>375</v>
      </c>
      <c r="AB41" s="411"/>
      <c r="AC41" s="438" t="str">
        <f t="shared" si="10"/>
        <v/>
      </c>
      <c r="AD41" s="125" t="s">
        <v>138</v>
      </c>
      <c r="AE41" s="7" t="str">
        <f>A41</f>
        <v>P5</v>
      </c>
      <c r="AF41" s="7" t="str">
        <f>I42&amp;" "&amp;I43&amp;" "&amp;I44&amp;" "&amp;I45&amp;" "&amp;I46&amp;" "&amp;I47</f>
        <v xml:space="preserve">米 紅藜 糙米   </v>
      </c>
      <c r="AG41" s="7" t="str">
        <f>L42&amp;" "&amp;L43&amp;" "&amp;L44&amp;" "&amp;L45&amp;" "&amp;L46&amp;" "&amp;L47</f>
        <v xml:space="preserve">麵腸 白蘿蔔 薑   </v>
      </c>
      <c r="AH41" s="7" t="str">
        <f>O42&amp;" "&amp;O43&amp;" "&amp;O44&amp;" "&amp;O45&amp;" "&amp;O46&amp;" "&amp;O47</f>
        <v>年糕 豆包 結球白菜 雞蛋 胡蘿蔔 薑</v>
      </c>
      <c r="AI41" s="7" t="str">
        <f>R42&amp;" "&amp;R43&amp;" "&amp;R44&amp;" "&amp;R45&amp;" "&amp;R46&amp;" "&amp;R47</f>
        <v xml:space="preserve">冷凍花椰菜 素培根 薑   </v>
      </c>
      <c r="AJ41" s="7" t="str">
        <f>U42&amp;" "&amp;U43&amp;" "&amp;U44&amp;" "&amp;U45&amp;" "&amp;U46&amp;" "&amp;U47</f>
        <v xml:space="preserve">蔬菜 薑    </v>
      </c>
      <c r="AK41" s="7" t="str">
        <f>X42&amp;" "&amp;X43&amp;" "&amp;X44&amp;" "&amp;X45&amp;" "&amp;X46&amp;" "&amp;X47</f>
        <v xml:space="preserve">時蔬 素羊肉 薑   </v>
      </c>
      <c r="AL41" s="7" t="str">
        <f>AA42&amp;" "&amp;AA43&amp;" "&amp;AA44&amp;" "&amp;AA45&amp;" "&amp;AA46&amp;" "&amp;AA47</f>
        <v xml:space="preserve">點心     </v>
      </c>
      <c r="AM41" s="7" t="str">
        <f>AD42&amp;" "&amp;AD43&amp;" "&amp;AD44&amp;" "&amp;AD45&amp;" "&amp;AD46&amp;" "&amp;AD47</f>
        <v xml:space="preserve">有機豆奶     </v>
      </c>
      <c r="AN41" s="7" t="e">
        <f>#REF!&amp;" "&amp;#REF!&amp;" "&amp;#REF!&amp;" "&amp;#REF!&amp;" "&amp;#REF!&amp;" "&amp;#REF!</f>
        <v>#REF!</v>
      </c>
    </row>
    <row r="42" spans="1:40" ht="15" customHeight="1">
      <c r="A42" s="153"/>
      <c r="B42" s="321"/>
      <c r="C42" s="321"/>
      <c r="D42" s="321"/>
      <c r="E42" s="321"/>
      <c r="F42" s="321"/>
      <c r="G42" s="321"/>
      <c r="H42" s="322"/>
      <c r="I42" s="115" t="s">
        <v>22</v>
      </c>
      <c r="J42" s="175">
        <v>8</v>
      </c>
      <c r="K42" s="32" t="str">
        <f t="shared" si="0"/>
        <v>公斤</v>
      </c>
      <c r="L42" s="212" t="s">
        <v>228</v>
      </c>
      <c r="M42" s="212">
        <v>8</v>
      </c>
      <c r="N42" s="32" t="str">
        <f t="shared" si="1"/>
        <v>公斤</v>
      </c>
      <c r="O42" s="198" t="s">
        <v>339</v>
      </c>
      <c r="P42" s="198">
        <v>2.5</v>
      </c>
      <c r="Q42" s="32" t="str">
        <f t="shared" si="2"/>
        <v>公斤</v>
      </c>
      <c r="R42" s="182" t="s">
        <v>52</v>
      </c>
      <c r="S42" s="268">
        <v>5</v>
      </c>
      <c r="T42" s="32" t="str">
        <f t="shared" si="3"/>
        <v>公斤</v>
      </c>
      <c r="U42" s="35" t="s">
        <v>17</v>
      </c>
      <c r="V42" s="35">
        <v>7</v>
      </c>
      <c r="W42" s="32" t="str">
        <f t="shared" si="4"/>
        <v>公斤</v>
      </c>
      <c r="X42" s="221" t="s">
        <v>21</v>
      </c>
      <c r="Y42" s="296">
        <v>3</v>
      </c>
      <c r="Z42" s="32" t="str">
        <f t="shared" si="5"/>
        <v>公斤</v>
      </c>
      <c r="AA42" s="28" t="s">
        <v>375</v>
      </c>
      <c r="AB42" s="8">
        <v>5</v>
      </c>
      <c r="AC42" s="439" t="str">
        <f t="shared" si="10"/>
        <v>公斤</v>
      </c>
      <c r="AD42" s="472" t="s">
        <v>138</v>
      </c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5" customHeight="1">
      <c r="A43" s="154">
        <v>45268</v>
      </c>
      <c r="B43" s="321"/>
      <c r="C43" s="321"/>
      <c r="D43" s="321"/>
      <c r="E43" s="321"/>
      <c r="F43" s="321"/>
      <c r="G43" s="321"/>
      <c r="H43" s="322"/>
      <c r="I43" s="115" t="s">
        <v>59</v>
      </c>
      <c r="J43" s="175">
        <v>0.1</v>
      </c>
      <c r="K43" s="32" t="str">
        <f t="shared" si="0"/>
        <v>公斤</v>
      </c>
      <c r="L43" s="59" t="s">
        <v>300</v>
      </c>
      <c r="M43" s="59">
        <v>3</v>
      </c>
      <c r="N43" s="32" t="str">
        <f t="shared" si="1"/>
        <v>公斤</v>
      </c>
      <c r="O43" s="165" t="s">
        <v>340</v>
      </c>
      <c r="P43" s="165">
        <v>0.7</v>
      </c>
      <c r="Q43" s="32" t="str">
        <f t="shared" si="2"/>
        <v>公斤</v>
      </c>
      <c r="R43" s="111" t="s">
        <v>346</v>
      </c>
      <c r="S43" s="111">
        <v>0.6</v>
      </c>
      <c r="T43" s="32" t="str">
        <f t="shared" si="3"/>
        <v>公斤</v>
      </c>
      <c r="U43" s="33" t="s">
        <v>32</v>
      </c>
      <c r="V43" s="33">
        <v>0.05</v>
      </c>
      <c r="W43" s="32" t="str">
        <f t="shared" si="4"/>
        <v>公斤</v>
      </c>
      <c r="X43" s="185" t="s">
        <v>111</v>
      </c>
      <c r="Y43" s="284">
        <v>1</v>
      </c>
      <c r="Z43" s="32" t="str">
        <f t="shared" si="5"/>
        <v>公斤</v>
      </c>
      <c r="AA43" s="8"/>
      <c r="AB43" s="8"/>
      <c r="AC43" s="439" t="str">
        <f t="shared" si="10"/>
        <v/>
      </c>
      <c r="AD43" s="473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" customHeight="1">
      <c r="A44" s="153"/>
      <c r="B44" s="321"/>
      <c r="C44" s="321"/>
      <c r="D44" s="321"/>
      <c r="E44" s="321"/>
      <c r="F44" s="321"/>
      <c r="G44" s="321"/>
      <c r="H44" s="322"/>
      <c r="I44" s="115" t="s">
        <v>38</v>
      </c>
      <c r="J44" s="175">
        <v>2</v>
      </c>
      <c r="K44" s="32" t="str">
        <f t="shared" si="0"/>
        <v>公斤</v>
      </c>
      <c r="L44" s="59" t="s">
        <v>32</v>
      </c>
      <c r="M44" s="59">
        <v>0.05</v>
      </c>
      <c r="N44" s="32" t="str">
        <f t="shared" si="1"/>
        <v>公斤</v>
      </c>
      <c r="O44" s="165" t="s">
        <v>40</v>
      </c>
      <c r="P44" s="165">
        <v>4</v>
      </c>
      <c r="Q44" s="32" t="str">
        <f t="shared" si="2"/>
        <v>公斤</v>
      </c>
      <c r="R44" s="182" t="s">
        <v>32</v>
      </c>
      <c r="S44" s="182">
        <v>0.05</v>
      </c>
      <c r="T44" s="32" t="str">
        <f t="shared" si="3"/>
        <v>公斤</v>
      </c>
      <c r="U44" s="33"/>
      <c r="V44" s="33"/>
      <c r="W44" s="32" t="str">
        <f t="shared" si="4"/>
        <v/>
      </c>
      <c r="X44" s="107" t="s">
        <v>32</v>
      </c>
      <c r="Y44" s="288">
        <v>0.05</v>
      </c>
      <c r="Z44" s="32" t="str">
        <f t="shared" si="5"/>
        <v>公斤</v>
      </c>
      <c r="AA44" s="8"/>
      <c r="AB44" s="8"/>
      <c r="AC44" s="439" t="str">
        <f t="shared" si="10"/>
        <v/>
      </c>
      <c r="AD44" s="473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" customHeight="1">
      <c r="A45" s="153"/>
      <c r="B45" s="321">
        <v>5.9</v>
      </c>
      <c r="C45" s="321">
        <v>2.6</v>
      </c>
      <c r="D45" s="321">
        <v>1.9</v>
      </c>
      <c r="E45" s="321">
        <v>3</v>
      </c>
      <c r="F45" s="321">
        <v>0</v>
      </c>
      <c r="G45" s="321">
        <v>0</v>
      </c>
      <c r="H45" s="322">
        <v>791</v>
      </c>
      <c r="I45" s="115"/>
      <c r="J45" s="175"/>
      <c r="K45" s="32" t="str">
        <f t="shared" si="0"/>
        <v/>
      </c>
      <c r="L45" s="59"/>
      <c r="M45" s="59"/>
      <c r="N45" s="32" t="str">
        <f t="shared" si="1"/>
        <v/>
      </c>
      <c r="O45" s="165" t="s">
        <v>36</v>
      </c>
      <c r="P45" s="165">
        <v>0.6</v>
      </c>
      <c r="Q45" s="32" t="str">
        <f t="shared" si="2"/>
        <v>公斤</v>
      </c>
      <c r="R45" s="182"/>
      <c r="S45" s="182"/>
      <c r="T45" s="32" t="str">
        <f t="shared" si="3"/>
        <v/>
      </c>
      <c r="U45" s="33"/>
      <c r="V45" s="33"/>
      <c r="W45" s="32" t="str">
        <f t="shared" si="4"/>
        <v/>
      </c>
      <c r="X45" s="221"/>
      <c r="Y45" s="296"/>
      <c r="Z45" s="32" t="str">
        <f t="shared" si="5"/>
        <v/>
      </c>
      <c r="AA45" s="8"/>
      <c r="AB45" s="8"/>
      <c r="AC45" s="439" t="str">
        <f t="shared" si="10"/>
        <v/>
      </c>
      <c r="AD45" s="473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" customHeight="1">
      <c r="A46" s="153"/>
      <c r="B46" s="321"/>
      <c r="C46" s="321"/>
      <c r="D46" s="321"/>
      <c r="E46" s="321"/>
      <c r="F46" s="321"/>
      <c r="G46" s="321"/>
      <c r="H46" s="322"/>
      <c r="I46" s="115"/>
      <c r="J46" s="175"/>
      <c r="K46" s="32" t="str">
        <f t="shared" si="0"/>
        <v/>
      </c>
      <c r="L46" s="181"/>
      <c r="M46" s="181"/>
      <c r="N46" s="32" t="str">
        <f t="shared" si="1"/>
        <v/>
      </c>
      <c r="O46" s="165" t="s">
        <v>26</v>
      </c>
      <c r="P46" s="165">
        <v>0.5</v>
      </c>
      <c r="Q46" s="32" t="str">
        <f t="shared" si="2"/>
        <v>公斤</v>
      </c>
      <c r="R46" s="115"/>
      <c r="S46" s="107"/>
      <c r="T46" s="32" t="str">
        <f t="shared" si="3"/>
        <v/>
      </c>
      <c r="U46" s="33"/>
      <c r="V46" s="33"/>
      <c r="W46" s="32" t="str">
        <f t="shared" si="4"/>
        <v/>
      </c>
      <c r="X46" s="107"/>
      <c r="Y46" s="288"/>
      <c r="Z46" s="32" t="str">
        <f t="shared" si="5"/>
        <v/>
      </c>
      <c r="AA46" s="8"/>
      <c r="AB46" s="8"/>
      <c r="AC46" s="439" t="str">
        <f t="shared" si="10"/>
        <v/>
      </c>
      <c r="AD46" s="473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5" customHeight="1" thickBot="1">
      <c r="A47" s="156"/>
      <c r="B47" s="323"/>
      <c r="C47" s="323"/>
      <c r="D47" s="323"/>
      <c r="E47" s="323"/>
      <c r="F47" s="323"/>
      <c r="G47" s="323"/>
      <c r="H47" s="324"/>
      <c r="I47" s="116"/>
      <c r="J47" s="109"/>
      <c r="K47" s="40" t="str">
        <f t="shared" si="0"/>
        <v/>
      </c>
      <c r="L47" s="331"/>
      <c r="M47" s="331"/>
      <c r="N47" s="40" t="str">
        <f t="shared" si="1"/>
        <v/>
      </c>
      <c r="O47" s="346" t="s">
        <v>32</v>
      </c>
      <c r="P47" s="346">
        <v>0.05</v>
      </c>
      <c r="Q47" s="40" t="str">
        <f t="shared" si="2"/>
        <v>公斤</v>
      </c>
      <c r="R47" s="117"/>
      <c r="S47" s="117"/>
      <c r="T47" s="40" t="str">
        <f t="shared" si="3"/>
        <v/>
      </c>
      <c r="U47" s="41"/>
      <c r="V47" s="41"/>
      <c r="W47" s="40" t="str">
        <f t="shared" si="4"/>
        <v/>
      </c>
      <c r="X47" s="109"/>
      <c r="Y47" s="297"/>
      <c r="Z47" s="40" t="str">
        <f t="shared" si="5"/>
        <v/>
      </c>
      <c r="AA47" s="10"/>
      <c r="AB47" s="10"/>
      <c r="AC47" s="444" t="str">
        <f t="shared" si="10"/>
        <v/>
      </c>
      <c r="AD47" s="474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5" customHeight="1">
      <c r="A48" s="152" t="s">
        <v>146</v>
      </c>
      <c r="B48" s="319">
        <v>5.2</v>
      </c>
      <c r="C48" s="319">
        <v>2.8</v>
      </c>
      <c r="D48" s="319">
        <v>2.2000000000000002</v>
      </c>
      <c r="E48" s="319">
        <v>3</v>
      </c>
      <c r="F48" s="319">
        <v>0</v>
      </c>
      <c r="G48" s="319">
        <v>0</v>
      </c>
      <c r="H48" s="320">
        <v>764</v>
      </c>
      <c r="I48" s="554" t="s">
        <v>84</v>
      </c>
      <c r="J48" s="551"/>
      <c r="K48" s="49" t="str">
        <f t="shared" si="0"/>
        <v/>
      </c>
      <c r="L48" s="136" t="s">
        <v>315</v>
      </c>
      <c r="M48" s="135"/>
      <c r="N48" s="49" t="str">
        <f t="shared" si="1"/>
        <v/>
      </c>
      <c r="O48" s="138" t="s">
        <v>225</v>
      </c>
      <c r="P48" s="135"/>
      <c r="Q48" s="49" t="str">
        <f t="shared" si="2"/>
        <v/>
      </c>
      <c r="R48" s="561" t="s">
        <v>20</v>
      </c>
      <c r="S48" s="571"/>
      <c r="T48" s="49" t="str">
        <f t="shared" si="3"/>
        <v/>
      </c>
      <c r="U48" s="50" t="s">
        <v>21</v>
      </c>
      <c r="V48" s="50"/>
      <c r="W48" s="49" t="str">
        <f t="shared" si="4"/>
        <v/>
      </c>
      <c r="X48" s="561" t="s">
        <v>368</v>
      </c>
      <c r="Y48" s="608"/>
      <c r="Z48" s="49" t="str">
        <f t="shared" si="5"/>
        <v/>
      </c>
      <c r="AA48" s="420" t="s">
        <v>375</v>
      </c>
      <c r="AB48" s="411"/>
      <c r="AC48" s="412" t="str">
        <f t="shared" si="10"/>
        <v/>
      </c>
      <c r="AD48" s="415"/>
      <c r="AE48" s="44" t="str">
        <f>A48</f>
        <v>Q1</v>
      </c>
      <c r="AF48" s="44" t="str">
        <f>I49&amp;" "&amp;I50&amp;" "&amp;I51&amp;" "&amp;I52&amp;" "&amp;I53&amp;" "&amp;I54</f>
        <v xml:space="preserve">米 黑糯米 糙米   </v>
      </c>
      <c r="AG48" s="44" t="str">
        <f>L49&amp;" "&amp;L50&amp;" "&amp;L51&amp;" "&amp;L52&amp;" "&amp;L53&amp;" "&amp;L54</f>
        <v xml:space="preserve">凍豆腐 時蔬 胡蘿蔔 薑  </v>
      </c>
      <c r="AH48" s="44" t="str">
        <f>O49&amp;" "&amp;O50&amp;" "&amp;O51&amp;" "&amp;O52&amp;" "&amp;O53&amp;" "&amp;O54</f>
        <v xml:space="preserve">雞蛋 結球白菜 胡蘿蔔 素火腿 薑 </v>
      </c>
      <c r="AI48" s="44" t="str">
        <f>R49&amp;" "&amp;R50&amp;" "&amp;R51&amp;" "&amp;R52&amp;" "&amp;R53&amp;" "&amp;R54</f>
        <v xml:space="preserve">豆腐 秀珍菇 甜椒(青皮) 甜椒 薑 </v>
      </c>
      <c r="AJ48" s="44" t="str">
        <f>U49&amp;" "&amp;U50&amp;" "&amp;U51&amp;" "&amp;U52&amp;" "&amp;U53&amp;" "&amp;U54</f>
        <v xml:space="preserve">蔬菜 薑    </v>
      </c>
      <c r="AK48" s="44" t="str">
        <f>X49&amp;" "&amp;X50&amp;" "&amp;X51&amp;" "&amp;X52&amp;" "&amp;X53&amp;" "&amp;X54</f>
        <v xml:space="preserve">牛蒡 素羊肉 薑   </v>
      </c>
      <c r="AL48" s="44" t="str">
        <f>AA49&amp;" "&amp;AA50&amp;" "&amp;AA51&amp;" "&amp;AA52&amp;" "&amp;AA53&amp;" "&amp;AA54</f>
        <v xml:space="preserve">點心     </v>
      </c>
      <c r="AM48" s="44" t="str">
        <f>AD49&amp;" "&amp;AD50&amp;" "&amp;AD51&amp;" "&amp;AD52&amp;" "&amp;AD53&amp;" "&amp;AD54</f>
        <v xml:space="preserve">     </v>
      </c>
      <c r="AN48" s="44" t="e">
        <f>#REF!&amp;" "&amp;#REF!&amp;" "&amp;#REF!&amp;" "&amp;#REF!&amp;" "&amp;#REF!&amp;" "&amp;#REF!</f>
        <v>#REF!</v>
      </c>
    </row>
    <row r="49" spans="1:40" ht="15" customHeight="1">
      <c r="A49" s="153"/>
      <c r="B49" s="321"/>
      <c r="C49" s="321"/>
      <c r="D49" s="321"/>
      <c r="E49" s="321"/>
      <c r="F49" s="321"/>
      <c r="G49" s="321"/>
      <c r="H49" s="322"/>
      <c r="I49" s="176" t="s">
        <v>22</v>
      </c>
      <c r="J49" s="177">
        <v>9</v>
      </c>
      <c r="K49" s="32" t="str">
        <f t="shared" si="0"/>
        <v>公斤</v>
      </c>
      <c r="L49" s="107" t="s">
        <v>95</v>
      </c>
      <c r="M49" s="107">
        <v>8</v>
      </c>
      <c r="N49" s="32" t="str">
        <f t="shared" si="1"/>
        <v>公斤</v>
      </c>
      <c r="O49" s="107" t="s">
        <v>36</v>
      </c>
      <c r="P49" s="110">
        <v>3</v>
      </c>
      <c r="Q49" s="32" t="str">
        <f t="shared" si="2"/>
        <v>公斤</v>
      </c>
      <c r="R49" s="233" t="s">
        <v>24</v>
      </c>
      <c r="S49" s="233">
        <v>6</v>
      </c>
      <c r="T49" s="32" t="str">
        <f t="shared" si="3"/>
        <v>公斤</v>
      </c>
      <c r="U49" s="35" t="s">
        <v>17</v>
      </c>
      <c r="V49" s="35">
        <v>7</v>
      </c>
      <c r="W49" s="32" t="str">
        <f t="shared" si="4"/>
        <v>公斤</v>
      </c>
      <c r="X49" s="233" t="s">
        <v>289</v>
      </c>
      <c r="Y49" s="302">
        <v>3</v>
      </c>
      <c r="Z49" s="32" t="str">
        <f t="shared" si="5"/>
        <v>公斤</v>
      </c>
      <c r="AA49" s="28" t="s">
        <v>375</v>
      </c>
      <c r="AB49" s="8">
        <v>5</v>
      </c>
      <c r="AC49" s="6" t="str">
        <f t="shared" si="10"/>
        <v>公斤</v>
      </c>
      <c r="AD49" s="310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15" customHeight="1">
      <c r="A50" s="153"/>
      <c r="B50" s="321"/>
      <c r="C50" s="321"/>
      <c r="D50" s="321"/>
      <c r="E50" s="321"/>
      <c r="F50" s="321"/>
      <c r="G50" s="321"/>
      <c r="H50" s="322"/>
      <c r="I50" s="164" t="s">
        <v>86</v>
      </c>
      <c r="J50" s="165">
        <v>0.4</v>
      </c>
      <c r="K50" s="32" t="str">
        <f t="shared" si="0"/>
        <v>公斤</v>
      </c>
      <c r="L50" s="185" t="s">
        <v>21</v>
      </c>
      <c r="M50" s="185">
        <v>3</v>
      </c>
      <c r="N50" s="32" t="str">
        <f t="shared" si="1"/>
        <v>公斤</v>
      </c>
      <c r="O50" s="227" t="s">
        <v>40</v>
      </c>
      <c r="P50" s="227">
        <v>4</v>
      </c>
      <c r="Q50" s="32" t="str">
        <f t="shared" si="2"/>
        <v>公斤</v>
      </c>
      <c r="R50" s="198" t="s">
        <v>258</v>
      </c>
      <c r="S50" s="198">
        <v>1.5</v>
      </c>
      <c r="T50" s="32" t="str">
        <f t="shared" si="3"/>
        <v>公斤</v>
      </c>
      <c r="U50" s="33" t="s">
        <v>32</v>
      </c>
      <c r="V50" s="33">
        <v>0.05</v>
      </c>
      <c r="W50" s="32" t="str">
        <f t="shared" si="4"/>
        <v>公斤</v>
      </c>
      <c r="X50" s="185" t="s">
        <v>111</v>
      </c>
      <c r="Y50" s="284">
        <v>1</v>
      </c>
      <c r="Z50" s="32" t="str">
        <f t="shared" si="5"/>
        <v>公斤</v>
      </c>
      <c r="AA50" s="8"/>
      <c r="AB50" s="8"/>
      <c r="AC50" s="6" t="str">
        <f t="shared" si="10"/>
        <v/>
      </c>
      <c r="AD50" s="310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15" customHeight="1">
      <c r="A51" s="154">
        <v>45271</v>
      </c>
      <c r="B51" s="321"/>
      <c r="C51" s="321"/>
      <c r="D51" s="321"/>
      <c r="E51" s="321"/>
      <c r="F51" s="321"/>
      <c r="G51" s="321"/>
      <c r="H51" s="322"/>
      <c r="I51" s="164" t="s">
        <v>38</v>
      </c>
      <c r="J51" s="165">
        <v>1</v>
      </c>
      <c r="K51" s="32" t="str">
        <f t="shared" si="0"/>
        <v>公斤</v>
      </c>
      <c r="L51" s="185" t="s">
        <v>26</v>
      </c>
      <c r="M51" s="185">
        <v>0.5</v>
      </c>
      <c r="N51" s="32" t="str">
        <f t="shared" si="1"/>
        <v>公斤</v>
      </c>
      <c r="O51" s="107" t="s">
        <v>26</v>
      </c>
      <c r="P51" s="110">
        <v>0.5</v>
      </c>
      <c r="Q51" s="32" t="str">
        <f t="shared" si="2"/>
        <v>公斤</v>
      </c>
      <c r="R51" s="198" t="s">
        <v>259</v>
      </c>
      <c r="S51" s="198">
        <v>1</v>
      </c>
      <c r="T51" s="32" t="str">
        <f t="shared" si="3"/>
        <v>公斤</v>
      </c>
      <c r="U51" s="33"/>
      <c r="V51" s="33"/>
      <c r="W51" s="32" t="str">
        <f t="shared" si="4"/>
        <v/>
      </c>
      <c r="X51" s="198" t="s">
        <v>32</v>
      </c>
      <c r="Y51" s="289">
        <v>0.05</v>
      </c>
      <c r="Z51" s="32" t="str">
        <f t="shared" si="5"/>
        <v>公斤</v>
      </c>
      <c r="AA51" s="8"/>
      <c r="AB51" s="8"/>
      <c r="AC51" s="6" t="str">
        <f t="shared" si="10"/>
        <v/>
      </c>
      <c r="AD51" s="310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15" customHeight="1">
      <c r="A52" s="154"/>
      <c r="B52" s="321">
        <v>5.2</v>
      </c>
      <c r="C52" s="321">
        <v>2</v>
      </c>
      <c r="D52" s="321">
        <v>1.9</v>
      </c>
      <c r="E52" s="321">
        <v>3</v>
      </c>
      <c r="F52" s="321">
        <v>0</v>
      </c>
      <c r="G52" s="321">
        <v>0</v>
      </c>
      <c r="H52" s="322">
        <v>697</v>
      </c>
      <c r="I52" s="164"/>
      <c r="J52" s="165"/>
      <c r="K52" s="32" t="str">
        <f t="shared" si="0"/>
        <v/>
      </c>
      <c r="L52" s="107" t="s">
        <v>32</v>
      </c>
      <c r="M52" s="107">
        <v>0.05</v>
      </c>
      <c r="N52" s="32" t="str">
        <f t="shared" si="1"/>
        <v>公斤</v>
      </c>
      <c r="O52" s="107" t="s">
        <v>341</v>
      </c>
      <c r="P52" s="107">
        <v>2</v>
      </c>
      <c r="Q52" s="32" t="str">
        <f t="shared" si="2"/>
        <v>公斤</v>
      </c>
      <c r="R52" s="198" t="s">
        <v>204</v>
      </c>
      <c r="S52" s="198">
        <v>0.5</v>
      </c>
      <c r="T52" s="32" t="str">
        <f t="shared" si="3"/>
        <v>公斤</v>
      </c>
      <c r="U52" s="33"/>
      <c r="V52" s="33"/>
      <c r="W52" s="32" t="str">
        <f t="shared" si="4"/>
        <v/>
      </c>
      <c r="X52" s="198"/>
      <c r="Y52" s="289"/>
      <c r="Z52" s="32" t="str">
        <f t="shared" si="5"/>
        <v/>
      </c>
      <c r="AA52" s="8"/>
      <c r="AB52" s="8"/>
      <c r="AC52" s="6" t="str">
        <f t="shared" si="10"/>
        <v/>
      </c>
      <c r="AD52" s="310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15" customHeight="1">
      <c r="A53" s="154"/>
      <c r="B53" s="321"/>
      <c r="C53" s="321"/>
      <c r="D53" s="321"/>
      <c r="E53" s="321"/>
      <c r="F53" s="321"/>
      <c r="G53" s="321"/>
      <c r="H53" s="322"/>
      <c r="I53" s="164"/>
      <c r="J53" s="165"/>
      <c r="K53" s="32" t="str">
        <f t="shared" si="0"/>
        <v/>
      </c>
      <c r="L53" s="107"/>
      <c r="M53" s="107"/>
      <c r="N53" s="32" t="str">
        <f t="shared" si="1"/>
        <v/>
      </c>
      <c r="O53" s="107" t="s">
        <v>32</v>
      </c>
      <c r="P53" s="110">
        <v>0.05</v>
      </c>
      <c r="Q53" s="32" t="str">
        <f t="shared" si="2"/>
        <v>公斤</v>
      </c>
      <c r="R53" s="198" t="s">
        <v>32</v>
      </c>
      <c r="S53" s="198">
        <v>0.05</v>
      </c>
      <c r="T53" s="32" t="str">
        <f t="shared" si="3"/>
        <v>公斤</v>
      </c>
      <c r="U53" s="33"/>
      <c r="V53" s="33"/>
      <c r="W53" s="32" t="str">
        <f t="shared" si="4"/>
        <v/>
      </c>
      <c r="X53" s="304"/>
      <c r="Y53" s="289"/>
      <c r="Z53" s="32" t="str">
        <f t="shared" si="5"/>
        <v/>
      </c>
      <c r="AA53" s="8"/>
      <c r="AB53" s="8"/>
      <c r="AC53" s="6" t="str">
        <f t="shared" si="10"/>
        <v/>
      </c>
      <c r="AD53" s="310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15" customHeight="1" thickBot="1">
      <c r="A54" s="157"/>
      <c r="B54" s="323"/>
      <c r="C54" s="323"/>
      <c r="D54" s="323"/>
      <c r="E54" s="323"/>
      <c r="F54" s="323"/>
      <c r="G54" s="323"/>
      <c r="H54" s="324"/>
      <c r="I54" s="166"/>
      <c r="J54" s="167"/>
      <c r="K54" s="40" t="str">
        <f t="shared" si="0"/>
        <v/>
      </c>
      <c r="L54" s="109"/>
      <c r="M54" s="109"/>
      <c r="N54" s="40" t="str">
        <f t="shared" si="1"/>
        <v/>
      </c>
      <c r="O54" s="109"/>
      <c r="P54" s="109"/>
      <c r="Q54" s="40" t="str">
        <f t="shared" si="2"/>
        <v/>
      </c>
      <c r="R54" s="269"/>
      <c r="S54" s="270"/>
      <c r="T54" s="40" t="str">
        <f t="shared" si="3"/>
        <v/>
      </c>
      <c r="U54" s="41"/>
      <c r="V54" s="41"/>
      <c r="W54" s="40" t="str">
        <f t="shared" si="4"/>
        <v/>
      </c>
      <c r="X54" s="305"/>
      <c r="Y54" s="306"/>
      <c r="Z54" s="40" t="str">
        <f t="shared" si="5"/>
        <v/>
      </c>
      <c r="AA54" s="10"/>
      <c r="AB54" s="10"/>
      <c r="AC54" s="13" t="str">
        <f t="shared" si="10"/>
        <v/>
      </c>
      <c r="AD54" s="414"/>
      <c r="AE54" s="55"/>
      <c r="AF54" s="55"/>
      <c r="AG54" s="55"/>
      <c r="AH54" s="55"/>
      <c r="AI54" s="55"/>
      <c r="AJ54" s="55"/>
      <c r="AK54" s="55"/>
      <c r="AL54" s="55"/>
      <c r="AM54" s="55"/>
      <c r="AN54" s="55"/>
    </row>
    <row r="55" spans="1:40" ht="15" customHeight="1">
      <c r="A55" s="152" t="s">
        <v>147</v>
      </c>
      <c r="B55" s="319">
        <v>5</v>
      </c>
      <c r="C55" s="319">
        <v>3.2</v>
      </c>
      <c r="D55" s="319">
        <v>2</v>
      </c>
      <c r="E55" s="319">
        <v>3</v>
      </c>
      <c r="F55" s="319">
        <v>0</v>
      </c>
      <c r="G55" s="319">
        <v>0</v>
      </c>
      <c r="H55" s="320">
        <v>775</v>
      </c>
      <c r="I55" s="520" t="s">
        <v>33</v>
      </c>
      <c r="J55" s="560"/>
      <c r="K55" s="49" t="str">
        <f t="shared" si="0"/>
        <v/>
      </c>
      <c r="L55" s="332" t="s">
        <v>316</v>
      </c>
      <c r="M55" s="135"/>
      <c r="N55" s="49" t="str">
        <f t="shared" si="1"/>
        <v/>
      </c>
      <c r="O55" s="347" t="s">
        <v>226</v>
      </c>
      <c r="P55" s="348"/>
      <c r="Q55" s="49" t="str">
        <f t="shared" si="2"/>
        <v/>
      </c>
      <c r="R55" s="216" t="s">
        <v>121</v>
      </c>
      <c r="S55" s="91"/>
      <c r="T55" s="49" t="str">
        <f t="shared" si="3"/>
        <v/>
      </c>
      <c r="U55" s="50" t="s">
        <v>21</v>
      </c>
      <c r="V55" s="50"/>
      <c r="W55" s="49" t="str">
        <f t="shared" si="4"/>
        <v/>
      </c>
      <c r="X55" s="140" t="s">
        <v>43</v>
      </c>
      <c r="Y55" s="372"/>
      <c r="Z55" s="49" t="str">
        <f t="shared" si="5"/>
        <v/>
      </c>
      <c r="AA55" s="420" t="s">
        <v>375</v>
      </c>
      <c r="AB55" s="411"/>
      <c r="AC55" s="412" t="str">
        <f t="shared" si="10"/>
        <v/>
      </c>
      <c r="AD55" s="415"/>
      <c r="AE55" s="44" t="str">
        <f>A55</f>
        <v>Q2</v>
      </c>
      <c r="AF55" s="44" t="str">
        <f>I56&amp;" "&amp;I57&amp;" "&amp;I58&amp;" "&amp;I59&amp;" "&amp;I60&amp;" "&amp;I61</f>
        <v xml:space="preserve">米 糙米    </v>
      </c>
      <c r="AG55" s="44" t="str">
        <f>L56&amp;" "&amp;L57&amp;" "&amp;L58&amp;" "&amp;L59&amp;" "&amp;L60&amp;" "&amp;L61</f>
        <v xml:space="preserve">麵腸 時蔬 腰果 南瓜子 薑 </v>
      </c>
      <c r="AH55" s="44" t="str">
        <f>O56&amp;" "&amp;O57&amp;" "&amp;O58&amp;" "&amp;O59&amp;" "&amp;O60&amp;" "&amp;O61</f>
        <v xml:space="preserve">四角油豆腐 鴻喜菇 胡蘿蔔 九層塔 薑 </v>
      </c>
      <c r="AI55" s="44" t="str">
        <f>R56&amp;" "&amp;R57&amp;" "&amp;R58&amp;" "&amp;R59&amp;" "&amp;R60&amp;" "&amp;R61</f>
        <v xml:space="preserve">雞蛋 時蔬 川耳 薑  </v>
      </c>
      <c r="AJ55" s="44" t="str">
        <f>U56&amp;" "&amp;U57&amp;" "&amp;U58&amp;" "&amp;U59&amp;" "&amp;U60&amp;" "&amp;U61</f>
        <v xml:space="preserve">蔬菜 薑    </v>
      </c>
      <c r="AK55" s="44" t="str">
        <f>X56&amp;" "&amp;X57&amp;" "&amp;X58&amp;" "&amp;X59&amp;" "&amp;X60&amp;" "&amp;X61</f>
        <v xml:space="preserve">乾裙帶菜 白蘿蔔 味噌 薑  </v>
      </c>
      <c r="AL55" s="44" t="str">
        <f>AA56&amp;" "&amp;AA57&amp;" "&amp;AA58&amp;" "&amp;AA59&amp;" "&amp;AA60&amp;" "&amp;AA61</f>
        <v xml:space="preserve">點心     </v>
      </c>
      <c r="AM55" s="44" t="str">
        <f>AD56&amp;" "&amp;AD57&amp;" "&amp;AD58&amp;" "&amp;AD59&amp;" "&amp;AD60&amp;" "&amp;AD61</f>
        <v xml:space="preserve">     </v>
      </c>
      <c r="AN55" s="44" t="e">
        <f>#REF!&amp;" "&amp;#REF!&amp;" "&amp;#REF!&amp;" "&amp;#REF!&amp;" "&amp;#REF!&amp;" "&amp;#REF!</f>
        <v>#REF!</v>
      </c>
    </row>
    <row r="56" spans="1:40" ht="15" customHeight="1">
      <c r="A56" s="153"/>
      <c r="B56" s="321"/>
      <c r="C56" s="321"/>
      <c r="D56" s="321"/>
      <c r="E56" s="321"/>
      <c r="F56" s="321"/>
      <c r="G56" s="321"/>
      <c r="H56" s="322"/>
      <c r="I56" s="115" t="s">
        <v>22</v>
      </c>
      <c r="J56" s="175">
        <v>8</v>
      </c>
      <c r="K56" s="32" t="str">
        <f t="shared" si="0"/>
        <v>公斤</v>
      </c>
      <c r="L56" s="333" t="s">
        <v>109</v>
      </c>
      <c r="M56" s="311">
        <v>7</v>
      </c>
      <c r="N56" s="32" t="str">
        <f t="shared" si="1"/>
        <v>公斤</v>
      </c>
      <c r="O56" s="107" t="s">
        <v>45</v>
      </c>
      <c r="P56" s="214">
        <v>4</v>
      </c>
      <c r="Q56" s="32" t="str">
        <f t="shared" si="2"/>
        <v>公斤</v>
      </c>
      <c r="R56" s="165" t="s">
        <v>36</v>
      </c>
      <c r="S56" s="165">
        <v>2</v>
      </c>
      <c r="T56" s="32" t="str">
        <f t="shared" si="3"/>
        <v>公斤</v>
      </c>
      <c r="U56" s="35" t="s">
        <v>17</v>
      </c>
      <c r="V56" s="35">
        <v>7</v>
      </c>
      <c r="W56" s="32" t="str">
        <f t="shared" si="4"/>
        <v>公斤</v>
      </c>
      <c r="X56" s="112" t="s">
        <v>46</v>
      </c>
      <c r="Y56" s="373">
        <v>0.05</v>
      </c>
      <c r="Z56" s="32" t="str">
        <f t="shared" si="5"/>
        <v>公斤</v>
      </c>
      <c r="AA56" s="28" t="s">
        <v>375</v>
      </c>
      <c r="AB56" s="8">
        <v>5</v>
      </c>
      <c r="AC56" s="6" t="str">
        <f t="shared" si="10"/>
        <v>公斤</v>
      </c>
      <c r="AD56" s="310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15" customHeight="1">
      <c r="A57" s="154">
        <v>45272</v>
      </c>
      <c r="B57" s="321"/>
      <c r="C57" s="321"/>
      <c r="D57" s="321"/>
      <c r="E57" s="321"/>
      <c r="F57" s="321"/>
      <c r="G57" s="321"/>
      <c r="H57" s="322"/>
      <c r="I57" s="115" t="s">
        <v>38</v>
      </c>
      <c r="J57" s="175">
        <v>2</v>
      </c>
      <c r="K57" s="32" t="str">
        <f t="shared" si="0"/>
        <v>公斤</v>
      </c>
      <c r="L57" s="114" t="s">
        <v>21</v>
      </c>
      <c r="M57" s="112">
        <v>3</v>
      </c>
      <c r="N57" s="32" t="str">
        <f t="shared" si="1"/>
        <v>公斤</v>
      </c>
      <c r="O57" s="256" t="s">
        <v>342</v>
      </c>
      <c r="P57" s="257">
        <v>2</v>
      </c>
      <c r="Q57" s="32" t="str">
        <f t="shared" si="2"/>
        <v>公斤</v>
      </c>
      <c r="R57" s="165" t="s">
        <v>206</v>
      </c>
      <c r="S57" s="165">
        <v>3</v>
      </c>
      <c r="T57" s="32" t="str">
        <f t="shared" si="3"/>
        <v>公斤</v>
      </c>
      <c r="U57" s="33" t="s">
        <v>32</v>
      </c>
      <c r="V57" s="33">
        <v>0.05</v>
      </c>
      <c r="W57" s="32" t="str">
        <f t="shared" si="4"/>
        <v>公斤</v>
      </c>
      <c r="X57" s="112" t="s">
        <v>57</v>
      </c>
      <c r="Y57" s="373">
        <v>4</v>
      </c>
      <c r="Z57" s="32" t="str">
        <f t="shared" si="5"/>
        <v>公斤</v>
      </c>
      <c r="AA57" s="8"/>
      <c r="AB57" s="8"/>
      <c r="AC57" s="6" t="str">
        <f t="shared" si="10"/>
        <v/>
      </c>
      <c r="AD57" s="310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15" customHeight="1">
      <c r="A58" s="153"/>
      <c r="B58" s="321"/>
      <c r="C58" s="321"/>
      <c r="D58" s="321"/>
      <c r="E58" s="321"/>
      <c r="F58" s="321"/>
      <c r="G58" s="321"/>
      <c r="H58" s="322"/>
      <c r="I58" s="115"/>
      <c r="J58" s="175"/>
      <c r="K58" s="32" t="str">
        <f t="shared" si="0"/>
        <v/>
      </c>
      <c r="L58" s="114" t="s">
        <v>187</v>
      </c>
      <c r="M58" s="112">
        <v>0.1</v>
      </c>
      <c r="N58" s="32" t="str">
        <f t="shared" si="1"/>
        <v>公斤</v>
      </c>
      <c r="O58" s="165" t="s">
        <v>26</v>
      </c>
      <c r="P58" s="165">
        <v>1</v>
      </c>
      <c r="Q58" s="32" t="str">
        <f t="shared" si="2"/>
        <v>公斤</v>
      </c>
      <c r="R58" s="165" t="s">
        <v>122</v>
      </c>
      <c r="S58" s="165">
        <v>0.1</v>
      </c>
      <c r="T58" s="32" t="str">
        <f t="shared" si="3"/>
        <v>公斤</v>
      </c>
      <c r="U58" s="33"/>
      <c r="V58" s="33"/>
      <c r="W58" s="32" t="str">
        <f t="shared" si="4"/>
        <v/>
      </c>
      <c r="X58" s="112" t="s">
        <v>48</v>
      </c>
      <c r="Y58" s="373">
        <v>0.6</v>
      </c>
      <c r="Z58" s="32" t="str">
        <f t="shared" si="5"/>
        <v>公斤</v>
      </c>
      <c r="AA58" s="8"/>
      <c r="AB58" s="8"/>
      <c r="AC58" s="6" t="str">
        <f t="shared" si="10"/>
        <v/>
      </c>
      <c r="AD58" s="310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15" customHeight="1">
      <c r="A59" s="153"/>
      <c r="B59" s="321">
        <v>5</v>
      </c>
      <c r="C59" s="321">
        <v>2.8</v>
      </c>
      <c r="D59" s="321">
        <v>1.7</v>
      </c>
      <c r="E59" s="321">
        <v>3</v>
      </c>
      <c r="F59" s="321">
        <v>0</v>
      </c>
      <c r="G59" s="321">
        <v>0</v>
      </c>
      <c r="H59" s="322">
        <v>738</v>
      </c>
      <c r="I59" s="115"/>
      <c r="J59" s="175"/>
      <c r="K59" s="32" t="str">
        <f t="shared" si="0"/>
        <v/>
      </c>
      <c r="L59" s="114" t="s">
        <v>188</v>
      </c>
      <c r="M59" s="112">
        <v>0.1</v>
      </c>
      <c r="N59" s="32" t="str">
        <f t="shared" si="1"/>
        <v>公斤</v>
      </c>
      <c r="O59" s="222" t="s">
        <v>227</v>
      </c>
      <c r="P59" s="259">
        <v>0.15</v>
      </c>
      <c r="Q59" s="32" t="str">
        <f t="shared" si="2"/>
        <v>公斤</v>
      </c>
      <c r="R59" s="165" t="s">
        <v>32</v>
      </c>
      <c r="S59" s="165">
        <v>0.05</v>
      </c>
      <c r="T59" s="32" t="str">
        <f t="shared" si="3"/>
        <v>公斤</v>
      </c>
      <c r="U59" s="33"/>
      <c r="V59" s="33"/>
      <c r="W59" s="32" t="str">
        <f t="shared" si="4"/>
        <v/>
      </c>
      <c r="X59" s="112" t="s">
        <v>32</v>
      </c>
      <c r="Y59" s="373">
        <v>0.05</v>
      </c>
      <c r="Z59" s="32" t="str">
        <f t="shared" si="5"/>
        <v>公斤</v>
      </c>
      <c r="AA59" s="8"/>
      <c r="AB59" s="8"/>
      <c r="AC59" s="6" t="str">
        <f t="shared" si="10"/>
        <v/>
      </c>
      <c r="AD59" s="310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15" customHeight="1">
      <c r="A60" s="153"/>
      <c r="B60" s="321"/>
      <c r="C60" s="321"/>
      <c r="D60" s="321"/>
      <c r="E60" s="321"/>
      <c r="F60" s="321"/>
      <c r="G60" s="321"/>
      <c r="H60" s="322"/>
      <c r="I60" s="115"/>
      <c r="J60" s="175"/>
      <c r="K60" s="32" t="str">
        <f t="shared" si="0"/>
        <v/>
      </c>
      <c r="L60" s="114" t="s">
        <v>32</v>
      </c>
      <c r="M60" s="112">
        <v>0.05</v>
      </c>
      <c r="N60" s="32" t="str">
        <f t="shared" si="1"/>
        <v>公斤</v>
      </c>
      <c r="O60" s="181" t="s">
        <v>32</v>
      </c>
      <c r="P60" s="181">
        <v>0.05</v>
      </c>
      <c r="Q60" s="32" t="str">
        <f t="shared" si="2"/>
        <v>公斤</v>
      </c>
      <c r="R60" s="165"/>
      <c r="S60" s="165"/>
      <c r="T60" s="32" t="str">
        <f t="shared" si="3"/>
        <v/>
      </c>
      <c r="U60" s="33"/>
      <c r="V60" s="33"/>
      <c r="W60" s="32" t="str">
        <f t="shared" si="4"/>
        <v/>
      </c>
      <c r="X60" s="222"/>
      <c r="Y60" s="374"/>
      <c r="Z60" s="32" t="str">
        <f t="shared" si="5"/>
        <v/>
      </c>
      <c r="AA60" s="8"/>
      <c r="AB60" s="8"/>
      <c r="AC60" s="6" t="str">
        <f t="shared" si="10"/>
        <v/>
      </c>
      <c r="AD60" s="310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15" customHeight="1" thickBot="1">
      <c r="A61" s="156"/>
      <c r="B61" s="323"/>
      <c r="C61" s="323"/>
      <c r="D61" s="323"/>
      <c r="E61" s="323"/>
      <c r="F61" s="323"/>
      <c r="G61" s="323"/>
      <c r="H61" s="324"/>
      <c r="I61" s="116"/>
      <c r="J61" s="178"/>
      <c r="K61" s="40" t="str">
        <f t="shared" si="0"/>
        <v/>
      </c>
      <c r="L61" s="109"/>
      <c r="M61" s="109"/>
      <c r="N61" s="40" t="str">
        <f t="shared" si="1"/>
        <v/>
      </c>
      <c r="O61" s="349"/>
      <c r="P61" s="350"/>
      <c r="Q61" s="40" t="str">
        <f t="shared" si="2"/>
        <v/>
      </c>
      <c r="R61" s="360"/>
      <c r="S61" s="361"/>
      <c r="T61" s="40" t="str">
        <f t="shared" si="3"/>
        <v/>
      </c>
      <c r="U61" s="41"/>
      <c r="V61" s="41"/>
      <c r="W61" s="40" t="str">
        <f t="shared" si="4"/>
        <v/>
      </c>
      <c r="X61" s="109"/>
      <c r="Y61" s="297"/>
      <c r="Z61" s="40" t="str">
        <f t="shared" si="5"/>
        <v/>
      </c>
      <c r="AA61" s="10"/>
      <c r="AB61" s="10"/>
      <c r="AC61" s="13" t="str">
        <f t="shared" si="10"/>
        <v/>
      </c>
      <c r="AD61" s="414"/>
      <c r="AE61" s="55"/>
      <c r="AF61" s="55"/>
      <c r="AG61" s="55"/>
      <c r="AH61" s="55"/>
      <c r="AI61" s="55"/>
      <c r="AJ61" s="55"/>
      <c r="AK61" s="55"/>
      <c r="AL61" s="55"/>
      <c r="AM61" s="55"/>
      <c r="AN61" s="55"/>
    </row>
    <row r="62" spans="1:40" ht="15" customHeight="1">
      <c r="A62" s="152" t="s">
        <v>148</v>
      </c>
      <c r="B62" s="319">
        <v>4.7</v>
      </c>
      <c r="C62" s="319">
        <v>4.0999999999999996</v>
      </c>
      <c r="D62" s="319">
        <v>2</v>
      </c>
      <c r="E62" s="319">
        <v>3</v>
      </c>
      <c r="F62" s="319">
        <v>0</v>
      </c>
      <c r="G62" s="319">
        <v>0</v>
      </c>
      <c r="H62" s="320">
        <v>822</v>
      </c>
      <c r="I62" s="513" t="s">
        <v>128</v>
      </c>
      <c r="J62" s="514"/>
      <c r="K62" s="49" t="str">
        <f t="shared" si="0"/>
        <v/>
      </c>
      <c r="L62" s="241" t="s">
        <v>317</v>
      </c>
      <c r="M62" s="242"/>
      <c r="N62" s="49" t="str">
        <f t="shared" si="1"/>
        <v/>
      </c>
      <c r="O62" s="241" t="s">
        <v>388</v>
      </c>
      <c r="P62" s="242"/>
      <c r="Q62" s="49" t="str">
        <f t="shared" si="2"/>
        <v/>
      </c>
      <c r="R62" s="362" t="s">
        <v>92</v>
      </c>
      <c r="S62" s="363"/>
      <c r="T62" s="49" t="str">
        <f t="shared" si="3"/>
        <v/>
      </c>
      <c r="U62" s="50" t="s">
        <v>21</v>
      </c>
      <c r="V62" s="50"/>
      <c r="W62" s="49" t="str">
        <f t="shared" si="4"/>
        <v/>
      </c>
      <c r="X62" s="539" t="s">
        <v>389</v>
      </c>
      <c r="Y62" s="540"/>
      <c r="Z62" s="49" t="str">
        <f t="shared" si="5"/>
        <v/>
      </c>
      <c r="AA62" s="420" t="s">
        <v>375</v>
      </c>
      <c r="AB62" s="411"/>
      <c r="AC62" s="412" t="str">
        <f t="shared" si="10"/>
        <v/>
      </c>
      <c r="AD62" s="415"/>
      <c r="AE62" s="44" t="str">
        <f>A62</f>
        <v>Q3</v>
      </c>
      <c r="AF62" s="44" t="str">
        <f>I63&amp;" "&amp;I64&amp;" "&amp;I65&amp;" "&amp;I66&amp;" "&amp;I67&amp;" "&amp;I68</f>
        <v xml:space="preserve">刈包     </v>
      </c>
      <c r="AG62" s="44" t="str">
        <f>L63&amp;" "&amp;L64&amp;" "&amp;L65&amp;" "&amp;L66&amp;" "&amp;L67&amp;" "&amp;L68</f>
        <v xml:space="preserve">素排     </v>
      </c>
      <c r="AH62" s="44" t="str">
        <f>O63&amp;" "&amp;O64&amp;" "&amp;O65&amp;" "&amp;O66&amp;" "&amp;O67&amp;" "&amp;O68</f>
        <v xml:space="preserve">麵腸 酸菜 薑   </v>
      </c>
      <c r="AI62" s="44" t="str">
        <f>R63&amp;" "&amp;R64&amp;" "&amp;R65&amp;" "&amp;R66&amp;" "&amp;R67&amp;" "&amp;R68</f>
        <v xml:space="preserve">素黑輪 白蘿蔔 甜玉米 薑 味醂 </v>
      </c>
      <c r="AJ62" s="44" t="str">
        <f>U63&amp;" "&amp;U64&amp;" "&amp;U65&amp;" "&amp;U66&amp;" "&amp;U67&amp;" "&amp;U68</f>
        <v xml:space="preserve">蔬菜 薑    </v>
      </c>
      <c r="AK62" s="44" t="str">
        <f>X63&amp;" "&amp;X64&amp;" "&amp;X65&amp;" "&amp;X66&amp;" "&amp;X67&amp;" "&amp;X68</f>
        <v>豆包 糙米 冷凍芋頭塊 時蔬 乾香菇 雞蛋</v>
      </c>
      <c r="AL62" s="44" t="str">
        <f>AA63&amp;" "&amp;AA64&amp;" "&amp;AA65&amp;" "&amp;AA66&amp;" "&amp;AA67&amp;" "&amp;AA68</f>
        <v xml:space="preserve">點心     </v>
      </c>
      <c r="AM62" s="44" t="str">
        <f>AD63&amp;" "&amp;AD64&amp;" "&amp;AD65&amp;" "&amp;AD66&amp;" "&amp;AD67&amp;" "&amp;AD68</f>
        <v xml:space="preserve">     </v>
      </c>
      <c r="AN62" s="44" t="e">
        <f>#REF!&amp;" "&amp;#REF!&amp;" "&amp;#REF!&amp;" "&amp;#REF!&amp;" "&amp;#REF!&amp;" "&amp;#REF!</f>
        <v>#REF!</v>
      </c>
    </row>
    <row r="63" spans="1:40" ht="15" customHeight="1">
      <c r="A63" s="153"/>
      <c r="B63" s="321"/>
      <c r="C63" s="321"/>
      <c r="D63" s="321"/>
      <c r="E63" s="321"/>
      <c r="F63" s="321"/>
      <c r="G63" s="321"/>
      <c r="H63" s="322"/>
      <c r="I63" s="179" t="s">
        <v>129</v>
      </c>
      <c r="J63" s="179">
        <v>6</v>
      </c>
      <c r="K63" s="32" t="str">
        <f t="shared" si="0"/>
        <v>公斤</v>
      </c>
      <c r="L63" s="185" t="s">
        <v>311</v>
      </c>
      <c r="M63" s="185">
        <v>6</v>
      </c>
      <c r="N63" s="32" t="str">
        <f t="shared" si="1"/>
        <v>公斤</v>
      </c>
      <c r="O63" s="185" t="s">
        <v>228</v>
      </c>
      <c r="P63" s="185">
        <v>2</v>
      </c>
      <c r="Q63" s="32" t="str">
        <f t="shared" si="2"/>
        <v>公斤</v>
      </c>
      <c r="R63" s="274" t="s">
        <v>354</v>
      </c>
      <c r="S63" s="274">
        <v>2</v>
      </c>
      <c r="T63" s="32" t="str">
        <f t="shared" si="3"/>
        <v>公斤</v>
      </c>
      <c r="U63" s="35" t="s">
        <v>17</v>
      </c>
      <c r="V63" s="35">
        <v>7</v>
      </c>
      <c r="W63" s="32" t="str">
        <f t="shared" si="4"/>
        <v>公斤</v>
      </c>
      <c r="X63" s="165" t="s">
        <v>390</v>
      </c>
      <c r="Y63" s="309">
        <v>1</v>
      </c>
      <c r="Z63" s="32" t="str">
        <f t="shared" si="5"/>
        <v>公斤</v>
      </c>
      <c r="AA63" s="28" t="s">
        <v>375</v>
      </c>
      <c r="AB63" s="8">
        <v>5</v>
      </c>
      <c r="AC63" s="6" t="str">
        <f t="shared" si="10"/>
        <v>公斤</v>
      </c>
      <c r="AD63" s="310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15" customHeight="1">
      <c r="A64" s="154">
        <v>45273</v>
      </c>
      <c r="B64" s="321"/>
      <c r="C64" s="321"/>
      <c r="D64" s="321"/>
      <c r="E64" s="321"/>
      <c r="F64" s="321"/>
      <c r="G64" s="321"/>
      <c r="H64" s="322"/>
      <c r="I64" s="179"/>
      <c r="J64" s="179"/>
      <c r="K64" s="32" t="str">
        <f t="shared" si="0"/>
        <v/>
      </c>
      <c r="L64" s="185"/>
      <c r="M64" s="185"/>
      <c r="N64" s="32" t="str">
        <f t="shared" si="1"/>
        <v/>
      </c>
      <c r="O64" s="185" t="s">
        <v>130</v>
      </c>
      <c r="P64" s="185">
        <v>4</v>
      </c>
      <c r="Q64" s="32" t="str">
        <f t="shared" si="2"/>
        <v>公斤</v>
      </c>
      <c r="R64" s="275" t="s">
        <v>261</v>
      </c>
      <c r="S64" s="275">
        <v>5</v>
      </c>
      <c r="T64" s="32" t="str">
        <f t="shared" si="3"/>
        <v>公斤</v>
      </c>
      <c r="U64" s="33" t="s">
        <v>32</v>
      </c>
      <c r="V64" s="33">
        <v>0.05</v>
      </c>
      <c r="W64" s="32" t="str">
        <f t="shared" si="4"/>
        <v>公斤</v>
      </c>
      <c r="X64" s="308" t="s">
        <v>38</v>
      </c>
      <c r="Y64" s="309">
        <v>4</v>
      </c>
      <c r="Z64" s="32" t="str">
        <f t="shared" si="5"/>
        <v>公斤</v>
      </c>
      <c r="AA64" s="8"/>
      <c r="AB64" s="8"/>
      <c r="AC64" s="6" t="str">
        <f t="shared" si="10"/>
        <v/>
      </c>
      <c r="AD64" s="310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15" customHeight="1">
      <c r="A65" s="153"/>
      <c r="B65" s="321"/>
      <c r="C65" s="321"/>
      <c r="D65" s="321"/>
      <c r="E65" s="321"/>
      <c r="F65" s="321"/>
      <c r="G65" s="321"/>
      <c r="H65" s="322"/>
      <c r="I65" s="179"/>
      <c r="J65" s="179"/>
      <c r="K65" s="32" t="str">
        <f t="shared" si="0"/>
        <v/>
      </c>
      <c r="L65" s="185"/>
      <c r="M65" s="185"/>
      <c r="N65" s="32" t="str">
        <f t="shared" si="1"/>
        <v/>
      </c>
      <c r="O65" s="276" t="s">
        <v>32</v>
      </c>
      <c r="P65" s="276">
        <v>0.05</v>
      </c>
      <c r="Q65" s="32" t="str">
        <f t="shared" si="2"/>
        <v>公斤</v>
      </c>
      <c r="R65" s="275" t="s">
        <v>262</v>
      </c>
      <c r="S65" s="275">
        <v>2</v>
      </c>
      <c r="T65" s="32" t="str">
        <f t="shared" si="3"/>
        <v>公斤</v>
      </c>
      <c r="U65" s="33"/>
      <c r="V65" s="33"/>
      <c r="W65" s="32" t="str">
        <f t="shared" si="4"/>
        <v/>
      </c>
      <c r="X65" s="308" t="s">
        <v>379</v>
      </c>
      <c r="Y65" s="309">
        <v>2</v>
      </c>
      <c r="Z65" s="32" t="str">
        <f t="shared" si="5"/>
        <v>公斤</v>
      </c>
      <c r="AA65" s="8"/>
      <c r="AB65" s="8"/>
      <c r="AC65" s="6" t="str">
        <f t="shared" si="10"/>
        <v/>
      </c>
      <c r="AD65" s="310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ht="15" customHeight="1">
      <c r="A66" s="153"/>
      <c r="B66" s="321">
        <v>4.7</v>
      </c>
      <c r="C66" s="321">
        <v>3.3</v>
      </c>
      <c r="D66" s="321">
        <v>1.5</v>
      </c>
      <c r="E66" s="321">
        <v>3</v>
      </c>
      <c r="F66" s="321">
        <v>0</v>
      </c>
      <c r="G66" s="321">
        <v>0</v>
      </c>
      <c r="H66" s="322">
        <v>735</v>
      </c>
      <c r="I66" s="179"/>
      <c r="J66" s="179"/>
      <c r="K66" s="32" t="str">
        <f t="shared" si="0"/>
        <v/>
      </c>
      <c r="L66" s="185"/>
      <c r="M66" s="185"/>
      <c r="N66" s="32" t="str">
        <f t="shared" si="1"/>
        <v/>
      </c>
      <c r="O66" s="185"/>
      <c r="P66" s="185"/>
      <c r="Q66" s="32" t="str">
        <f t="shared" si="2"/>
        <v/>
      </c>
      <c r="R66" s="276" t="s">
        <v>32</v>
      </c>
      <c r="S66" s="276">
        <v>0.05</v>
      </c>
      <c r="T66" s="32" t="str">
        <f t="shared" si="3"/>
        <v>公斤</v>
      </c>
      <c r="U66" s="33"/>
      <c r="V66" s="33"/>
      <c r="W66" s="32" t="str">
        <f t="shared" si="4"/>
        <v/>
      </c>
      <c r="X66" s="308" t="s">
        <v>383</v>
      </c>
      <c r="Y66" s="309">
        <v>2</v>
      </c>
      <c r="Z66" s="32" t="str">
        <f t="shared" si="5"/>
        <v>公斤</v>
      </c>
      <c r="AA66" s="8"/>
      <c r="AB66" s="8"/>
      <c r="AC66" s="6" t="str">
        <f t="shared" si="10"/>
        <v/>
      </c>
      <c r="AD66" s="310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ht="15" customHeight="1">
      <c r="A67" s="153"/>
      <c r="B67" s="321"/>
      <c r="C67" s="321"/>
      <c r="D67" s="321"/>
      <c r="E67" s="321"/>
      <c r="F67" s="321"/>
      <c r="G67" s="321"/>
      <c r="H67" s="322"/>
      <c r="I67" s="179"/>
      <c r="J67" s="179"/>
      <c r="K67" s="32" t="str">
        <f t="shared" si="0"/>
        <v/>
      </c>
      <c r="L67" s="185"/>
      <c r="M67" s="185"/>
      <c r="N67" s="32" t="str">
        <f t="shared" si="1"/>
        <v/>
      </c>
      <c r="O67" s="185"/>
      <c r="P67" s="185"/>
      <c r="Q67" s="32" t="str">
        <f t="shared" si="2"/>
        <v/>
      </c>
      <c r="R67" s="277" t="s">
        <v>263</v>
      </c>
      <c r="S67" s="278"/>
      <c r="T67" s="32" t="str">
        <f t="shared" si="3"/>
        <v/>
      </c>
      <c r="U67" s="33"/>
      <c r="V67" s="33"/>
      <c r="W67" s="32" t="str">
        <f t="shared" si="4"/>
        <v/>
      </c>
      <c r="X67" s="308" t="s">
        <v>81</v>
      </c>
      <c r="Y67" s="309">
        <v>0.01</v>
      </c>
      <c r="Z67" s="32" t="str">
        <f t="shared" si="5"/>
        <v>公斤</v>
      </c>
      <c r="AA67" s="8"/>
      <c r="AB67" s="8"/>
      <c r="AC67" s="6" t="str">
        <f t="shared" si="10"/>
        <v/>
      </c>
      <c r="AD67" s="310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ht="15" customHeight="1" thickBot="1">
      <c r="A68" s="156"/>
      <c r="B68" s="323"/>
      <c r="C68" s="323"/>
      <c r="D68" s="323"/>
      <c r="E68" s="323"/>
      <c r="F68" s="323"/>
      <c r="G68" s="323"/>
      <c r="H68" s="324"/>
      <c r="I68" s="180"/>
      <c r="J68" s="180"/>
      <c r="K68" s="40" t="str">
        <f t="shared" si="0"/>
        <v/>
      </c>
      <c r="L68" s="228"/>
      <c r="M68" s="228"/>
      <c r="N68" s="40" t="str">
        <f t="shared" si="1"/>
        <v/>
      </c>
      <c r="O68" s="189"/>
      <c r="P68" s="189"/>
      <c r="Q68" s="40" t="str">
        <f t="shared" si="2"/>
        <v/>
      </c>
      <c r="R68" s="276"/>
      <c r="S68" s="364"/>
      <c r="T68" s="40" t="str">
        <f t="shared" si="3"/>
        <v/>
      </c>
      <c r="U68" s="41"/>
      <c r="V68" s="41"/>
      <c r="W68" s="40" t="str">
        <f t="shared" si="4"/>
        <v/>
      </c>
      <c r="X68" s="509" t="s">
        <v>380</v>
      </c>
      <c r="Y68" s="510">
        <v>0.5</v>
      </c>
      <c r="Z68" s="40" t="str">
        <f t="shared" si="5"/>
        <v>公斤</v>
      </c>
      <c r="AA68" s="105"/>
      <c r="AB68" s="105"/>
      <c r="AC68" s="445" t="str">
        <f t="shared" si="10"/>
        <v/>
      </c>
      <c r="AD68" s="446"/>
      <c r="AE68" s="55"/>
      <c r="AF68" s="55"/>
      <c r="AG68" s="55"/>
      <c r="AH68" s="55"/>
      <c r="AI68" s="55"/>
      <c r="AJ68" s="55"/>
      <c r="AK68" s="55"/>
      <c r="AL68" s="55"/>
      <c r="AM68" s="55"/>
      <c r="AN68" s="55"/>
    </row>
    <row r="69" spans="1:40" ht="15" customHeight="1">
      <c r="A69" s="152" t="s">
        <v>149</v>
      </c>
      <c r="B69" s="319">
        <v>5.5</v>
      </c>
      <c r="C69" s="319">
        <v>2.2000000000000002</v>
      </c>
      <c r="D69" s="319">
        <v>2</v>
      </c>
      <c r="E69" s="319">
        <v>3</v>
      </c>
      <c r="F69" s="319">
        <v>0</v>
      </c>
      <c r="G69" s="319">
        <v>0</v>
      </c>
      <c r="H69" s="320">
        <v>735</v>
      </c>
      <c r="I69" s="515" t="s">
        <v>33</v>
      </c>
      <c r="J69" s="516"/>
      <c r="K69" s="49" t="str">
        <f t="shared" si="0"/>
        <v/>
      </c>
      <c r="L69" s="334" t="s">
        <v>318</v>
      </c>
      <c r="M69" s="335"/>
      <c r="N69" s="49" t="str">
        <f t="shared" si="1"/>
        <v/>
      </c>
      <c r="O69" s="136" t="s">
        <v>34</v>
      </c>
      <c r="P69" s="135"/>
      <c r="Q69" s="49" t="str">
        <f t="shared" si="2"/>
        <v/>
      </c>
      <c r="R69" s="136" t="s">
        <v>51</v>
      </c>
      <c r="S69" s="135"/>
      <c r="T69" s="49" t="str">
        <f t="shared" si="3"/>
        <v/>
      </c>
      <c r="U69" s="50" t="s">
        <v>21</v>
      </c>
      <c r="V69" s="50"/>
      <c r="W69" s="49" t="str">
        <f t="shared" si="4"/>
        <v/>
      </c>
      <c r="X69" s="541" t="s">
        <v>290</v>
      </c>
      <c r="Y69" s="542"/>
      <c r="Z69" s="493" t="str">
        <f t="shared" si="5"/>
        <v/>
      </c>
      <c r="AA69" s="494" t="s">
        <v>375</v>
      </c>
      <c r="AB69" s="411"/>
      <c r="AC69" s="412" t="str">
        <f t="shared" si="10"/>
        <v/>
      </c>
      <c r="AD69" s="413"/>
      <c r="AE69" s="44" t="str">
        <f>A69</f>
        <v>Q4</v>
      </c>
      <c r="AF69" s="44" t="str">
        <f>I70&amp;" "&amp;I71&amp;" "&amp;I72&amp;" "&amp;I73&amp;" "&amp;I74&amp;" "&amp;I75</f>
        <v xml:space="preserve">米 糙米    </v>
      </c>
      <c r="AG69" s="44" t="str">
        <f>L70&amp;" "&amp;L71&amp;" "&amp;L72&amp;" "&amp;L73&amp;" "&amp;L74&amp;" "&amp;L75</f>
        <v xml:space="preserve">凍豆腐 甘藍 薑 枸杞 麻油 </v>
      </c>
      <c r="AH69" s="44" t="str">
        <f>O70&amp;" "&amp;O71&amp;" "&amp;O72&amp;" "&amp;O73&amp;" "&amp;O74&amp;" "&amp;O75</f>
        <v xml:space="preserve">冬粉 素肉 時蔬 胡蘿蔔 乾木耳 </v>
      </c>
      <c r="AI69" s="44" t="str">
        <f>R70&amp;" "&amp;R71&amp;" "&amp;R72&amp;" "&amp;R73&amp;" "&amp;R74&amp;" "&amp;R75</f>
        <v xml:space="preserve">豆包 冷凍花椰菜 胡蘿蔔 薑 枸杞 </v>
      </c>
      <c r="AJ69" s="44" t="str">
        <f>U70&amp;" "&amp;U71&amp;" "&amp;U72&amp;" "&amp;U73&amp;" "&amp;U74&amp;" "&amp;U75</f>
        <v xml:space="preserve">蔬菜 薑    </v>
      </c>
      <c r="AK69" s="44" t="str">
        <f>X70&amp;" "&amp;X71&amp;" "&amp;X72&amp;" "&amp;X73&amp;" "&amp;X74&amp;" "&amp;X75</f>
        <v xml:space="preserve">冬瓜糖磚 粉圓 紅砂糖 全脂奶粉  </v>
      </c>
      <c r="AL69" s="44" t="str">
        <f>AA70&amp;" "&amp;AA71&amp;" "&amp;AA72&amp;" "&amp;AA73&amp;" "&amp;AA74&amp;" "&amp;AA75</f>
        <v xml:space="preserve">點心     </v>
      </c>
      <c r="AM69" s="44" t="str">
        <f>AD70&amp;" "&amp;AD71&amp;" "&amp;AD72&amp;" "&amp;AD73&amp;" "&amp;AD74&amp;" "&amp;AD75</f>
        <v xml:space="preserve">     </v>
      </c>
      <c r="AN69" s="44" t="e">
        <f>#REF!&amp;" "&amp;#REF!&amp;" "&amp;#REF!&amp;" "&amp;#REF!&amp;" "&amp;#REF!&amp;" "&amp;#REF!</f>
        <v>#REF!</v>
      </c>
    </row>
    <row r="70" spans="1:40" ht="15" customHeight="1">
      <c r="A70" s="153"/>
      <c r="B70" s="321"/>
      <c r="C70" s="321"/>
      <c r="D70" s="321"/>
      <c r="E70" s="321"/>
      <c r="F70" s="321"/>
      <c r="G70" s="321"/>
      <c r="H70" s="322"/>
      <c r="I70" s="115" t="s">
        <v>22</v>
      </c>
      <c r="J70" s="175">
        <v>8</v>
      </c>
      <c r="K70" s="32" t="str">
        <f t="shared" ref="K70:K133" si="11">IF(J70,"公斤","")</f>
        <v>公斤</v>
      </c>
      <c r="L70" s="107" t="s">
        <v>95</v>
      </c>
      <c r="M70" s="214">
        <v>10</v>
      </c>
      <c r="N70" s="32" t="str">
        <f t="shared" ref="N70:N133" si="12">IF(M70,"公斤","")</f>
        <v>公斤</v>
      </c>
      <c r="O70" s="107" t="s">
        <v>35</v>
      </c>
      <c r="P70" s="107">
        <v>1.8</v>
      </c>
      <c r="Q70" s="32" t="str">
        <f t="shared" ref="Q70:Q133" si="13">IF(P70,"公斤","")</f>
        <v>公斤</v>
      </c>
      <c r="R70" s="107" t="s">
        <v>54</v>
      </c>
      <c r="S70" s="107">
        <v>1.5</v>
      </c>
      <c r="T70" s="32" t="str">
        <f t="shared" ref="T70:T133" si="14">IF(S70,"公斤","")</f>
        <v>公斤</v>
      </c>
      <c r="U70" s="35" t="s">
        <v>17</v>
      </c>
      <c r="V70" s="35">
        <v>7</v>
      </c>
      <c r="W70" s="32" t="str">
        <f t="shared" ref="W70:W133" si="15">IF(V70,"公斤","")</f>
        <v>公斤</v>
      </c>
      <c r="X70" s="194" t="s">
        <v>291</v>
      </c>
      <c r="Y70" s="194">
        <v>1</v>
      </c>
      <c r="Z70" s="123" t="str">
        <f t="shared" ref="Z70:Z133" si="16">IF(Y70,"公斤","")</f>
        <v>公斤</v>
      </c>
      <c r="AA70" s="495" t="s">
        <v>375</v>
      </c>
      <c r="AB70" s="8">
        <v>5</v>
      </c>
      <c r="AC70" s="6" t="str">
        <f t="shared" si="10"/>
        <v>公斤</v>
      </c>
      <c r="AD70" s="310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ht="15" customHeight="1">
      <c r="A71" s="154">
        <v>45274</v>
      </c>
      <c r="B71" s="321"/>
      <c r="C71" s="321"/>
      <c r="D71" s="321"/>
      <c r="E71" s="321"/>
      <c r="F71" s="321"/>
      <c r="G71" s="321"/>
      <c r="H71" s="322"/>
      <c r="I71" s="115" t="s">
        <v>38</v>
      </c>
      <c r="J71" s="175">
        <v>2</v>
      </c>
      <c r="K71" s="32" t="str">
        <f t="shared" si="11"/>
        <v>公斤</v>
      </c>
      <c r="L71" s="336" t="s">
        <v>192</v>
      </c>
      <c r="M71" s="336">
        <v>4</v>
      </c>
      <c r="N71" s="32" t="str">
        <f t="shared" si="12"/>
        <v>公斤</v>
      </c>
      <c r="O71" s="107" t="s">
        <v>343</v>
      </c>
      <c r="P71" s="107">
        <v>1.5</v>
      </c>
      <c r="Q71" s="32" t="str">
        <f t="shared" si="13"/>
        <v>公斤</v>
      </c>
      <c r="R71" s="107" t="s">
        <v>52</v>
      </c>
      <c r="S71" s="107">
        <v>5</v>
      </c>
      <c r="T71" s="32" t="str">
        <f t="shared" si="14"/>
        <v>公斤</v>
      </c>
      <c r="U71" s="33" t="s">
        <v>32</v>
      </c>
      <c r="V71" s="33">
        <v>0.05</v>
      </c>
      <c r="W71" s="32" t="str">
        <f t="shared" si="15"/>
        <v>公斤</v>
      </c>
      <c r="X71" s="194" t="s">
        <v>53</v>
      </c>
      <c r="Y71" s="194">
        <v>2</v>
      </c>
      <c r="Z71" s="123" t="str">
        <f t="shared" si="16"/>
        <v>公斤</v>
      </c>
      <c r="AA71" s="442"/>
      <c r="AB71" s="8"/>
      <c r="AC71" s="6" t="str">
        <f t="shared" si="10"/>
        <v/>
      </c>
      <c r="AD71" s="310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ht="15" customHeight="1">
      <c r="A72" s="153"/>
      <c r="B72" s="321"/>
      <c r="C72" s="321"/>
      <c r="D72" s="321"/>
      <c r="E72" s="321"/>
      <c r="F72" s="321"/>
      <c r="G72" s="321"/>
      <c r="H72" s="322"/>
      <c r="I72" s="115"/>
      <c r="J72" s="107"/>
      <c r="K72" s="32" t="str">
        <f t="shared" si="11"/>
        <v/>
      </c>
      <c r="L72" s="108" t="s">
        <v>32</v>
      </c>
      <c r="M72" s="108">
        <v>0.05</v>
      </c>
      <c r="N72" s="32" t="str">
        <f t="shared" si="12"/>
        <v>公斤</v>
      </c>
      <c r="O72" s="185" t="s">
        <v>21</v>
      </c>
      <c r="P72" s="185">
        <v>2</v>
      </c>
      <c r="Q72" s="32" t="str">
        <f t="shared" si="13"/>
        <v>公斤</v>
      </c>
      <c r="R72" s="107" t="s">
        <v>26</v>
      </c>
      <c r="S72" s="107">
        <v>0.5</v>
      </c>
      <c r="T72" s="32" t="str">
        <f t="shared" si="14"/>
        <v>公斤</v>
      </c>
      <c r="U72" s="33"/>
      <c r="V72" s="33"/>
      <c r="W72" s="32" t="str">
        <f t="shared" si="15"/>
        <v/>
      </c>
      <c r="X72" s="194" t="s">
        <v>120</v>
      </c>
      <c r="Y72" s="194">
        <v>1</v>
      </c>
      <c r="Z72" s="123" t="str">
        <f t="shared" si="16"/>
        <v>公斤</v>
      </c>
      <c r="AA72" s="442"/>
      <c r="AB72" s="8"/>
      <c r="AC72" s="6" t="str">
        <f t="shared" si="10"/>
        <v/>
      </c>
      <c r="AD72" s="310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15" customHeight="1">
      <c r="A73" s="153"/>
      <c r="B73" s="321">
        <v>5.5</v>
      </c>
      <c r="C73" s="321">
        <v>1.7</v>
      </c>
      <c r="D73" s="321">
        <v>1.4</v>
      </c>
      <c r="E73" s="321">
        <v>3</v>
      </c>
      <c r="F73" s="321">
        <v>0</v>
      </c>
      <c r="G73" s="321">
        <v>0</v>
      </c>
      <c r="H73" s="322">
        <v>683</v>
      </c>
      <c r="I73" s="115"/>
      <c r="J73" s="107"/>
      <c r="K73" s="32" t="str">
        <f t="shared" si="11"/>
        <v/>
      </c>
      <c r="L73" s="208" t="s">
        <v>193</v>
      </c>
      <c r="M73" s="337"/>
      <c r="N73" s="32" t="str">
        <f t="shared" si="12"/>
        <v/>
      </c>
      <c r="O73" s="108" t="s">
        <v>26</v>
      </c>
      <c r="P73" s="108">
        <v>1</v>
      </c>
      <c r="Q73" s="32" t="str">
        <f t="shared" si="13"/>
        <v>公斤</v>
      </c>
      <c r="R73" s="108" t="s">
        <v>32</v>
      </c>
      <c r="S73" s="108">
        <v>0.05</v>
      </c>
      <c r="T73" s="32" t="str">
        <f t="shared" si="14"/>
        <v>公斤</v>
      </c>
      <c r="U73" s="33"/>
      <c r="V73" s="33"/>
      <c r="W73" s="32" t="str">
        <f t="shared" si="15"/>
        <v/>
      </c>
      <c r="X73" s="185" t="s">
        <v>292</v>
      </c>
      <c r="Y73" s="185">
        <v>1</v>
      </c>
      <c r="Z73" s="123" t="str">
        <f t="shared" si="16"/>
        <v>公斤</v>
      </c>
      <c r="AA73" s="442"/>
      <c r="AB73" s="8"/>
      <c r="AC73" s="6" t="str">
        <f t="shared" si="10"/>
        <v/>
      </c>
      <c r="AD73" s="310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ht="15" customHeight="1">
      <c r="A74" s="153"/>
      <c r="B74" s="321"/>
      <c r="C74" s="321"/>
      <c r="D74" s="321"/>
      <c r="E74" s="321"/>
      <c r="F74" s="321"/>
      <c r="G74" s="321"/>
      <c r="H74" s="322"/>
      <c r="I74" s="115"/>
      <c r="J74" s="107"/>
      <c r="K74" s="32" t="str">
        <f t="shared" si="11"/>
        <v/>
      </c>
      <c r="L74" s="214" t="s">
        <v>195</v>
      </c>
      <c r="M74" s="214"/>
      <c r="N74" s="32" t="str">
        <f t="shared" si="12"/>
        <v/>
      </c>
      <c r="O74" s="165" t="s">
        <v>41</v>
      </c>
      <c r="P74" s="165">
        <v>0.01</v>
      </c>
      <c r="Q74" s="32" t="str">
        <f t="shared" si="13"/>
        <v>公斤</v>
      </c>
      <c r="R74" s="208" t="s">
        <v>193</v>
      </c>
      <c r="S74" s="165"/>
      <c r="T74" s="32" t="str">
        <f t="shared" si="14"/>
        <v/>
      </c>
      <c r="U74" s="33"/>
      <c r="V74" s="33"/>
      <c r="W74" s="32" t="str">
        <f t="shared" si="15"/>
        <v/>
      </c>
      <c r="X74" s="185"/>
      <c r="Y74" s="185"/>
      <c r="Z74" s="123" t="str">
        <f t="shared" si="16"/>
        <v/>
      </c>
      <c r="AA74" s="442"/>
      <c r="AB74" s="8"/>
      <c r="AC74" s="6" t="str">
        <f t="shared" si="10"/>
        <v/>
      </c>
      <c r="AD74" s="310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ht="15" customHeight="1" thickBot="1">
      <c r="A75" s="156"/>
      <c r="B75" s="323"/>
      <c r="C75" s="323"/>
      <c r="D75" s="323"/>
      <c r="E75" s="323"/>
      <c r="F75" s="323"/>
      <c r="G75" s="323"/>
      <c r="H75" s="324"/>
      <c r="I75" s="116"/>
      <c r="J75" s="109"/>
      <c r="K75" s="40" t="str">
        <f t="shared" si="11"/>
        <v/>
      </c>
      <c r="L75" s="338"/>
      <c r="M75" s="338"/>
      <c r="N75" s="40" t="str">
        <f t="shared" si="12"/>
        <v/>
      </c>
      <c r="O75" s="167"/>
      <c r="P75" s="167"/>
      <c r="Q75" s="40" t="str">
        <f t="shared" si="13"/>
        <v/>
      </c>
      <c r="R75" s="255"/>
      <c r="S75" s="255"/>
      <c r="T75" s="40" t="str">
        <f t="shared" si="14"/>
        <v/>
      </c>
      <c r="U75" s="41"/>
      <c r="V75" s="41"/>
      <c r="W75" s="40" t="str">
        <f t="shared" si="15"/>
        <v/>
      </c>
      <c r="X75" s="189"/>
      <c r="Y75" s="189"/>
      <c r="Z75" s="124" t="str">
        <f t="shared" si="16"/>
        <v/>
      </c>
      <c r="AA75" s="496"/>
      <c r="AB75" s="106"/>
      <c r="AC75" s="418" t="str">
        <f t="shared" si="10"/>
        <v/>
      </c>
      <c r="AD75" s="419"/>
      <c r="AE75" s="55"/>
      <c r="AF75" s="55"/>
      <c r="AG75" s="55"/>
      <c r="AH75" s="55"/>
      <c r="AI75" s="55"/>
      <c r="AJ75" s="55"/>
      <c r="AK75" s="55"/>
      <c r="AL75" s="55"/>
      <c r="AM75" s="55"/>
      <c r="AN75" s="55"/>
    </row>
    <row r="76" spans="1:40" ht="15" customHeight="1">
      <c r="A76" s="152" t="s">
        <v>150</v>
      </c>
      <c r="B76" s="319">
        <v>5.9</v>
      </c>
      <c r="C76" s="319">
        <v>2.1</v>
      </c>
      <c r="D76" s="319">
        <v>2.1</v>
      </c>
      <c r="E76" s="319">
        <v>3</v>
      </c>
      <c r="F76" s="319">
        <v>0</v>
      </c>
      <c r="G76" s="319">
        <v>0</v>
      </c>
      <c r="H76" s="320">
        <v>758</v>
      </c>
      <c r="I76" s="517" t="s">
        <v>71</v>
      </c>
      <c r="J76" s="518"/>
      <c r="K76" s="49" t="str">
        <f t="shared" si="11"/>
        <v/>
      </c>
      <c r="L76" s="216" t="s">
        <v>319</v>
      </c>
      <c r="M76" s="142"/>
      <c r="N76" s="49" t="str">
        <f t="shared" si="12"/>
        <v/>
      </c>
      <c r="O76" s="216" t="s">
        <v>123</v>
      </c>
      <c r="P76" s="91"/>
      <c r="Q76" s="49" t="str">
        <f t="shared" si="13"/>
        <v/>
      </c>
      <c r="R76" s="358" t="s">
        <v>73</v>
      </c>
      <c r="S76" s="142"/>
      <c r="T76" s="49" t="str">
        <f t="shared" si="14"/>
        <v/>
      </c>
      <c r="U76" s="50" t="s">
        <v>21</v>
      </c>
      <c r="V76" s="50"/>
      <c r="W76" s="49" t="str">
        <f t="shared" si="15"/>
        <v/>
      </c>
      <c r="X76" s="136" t="s">
        <v>369</v>
      </c>
      <c r="Y76" s="372"/>
      <c r="Z76" s="49" t="str">
        <f t="shared" si="16"/>
        <v/>
      </c>
      <c r="AA76" s="447" t="s">
        <v>375</v>
      </c>
      <c r="AB76" s="15"/>
      <c r="AC76" s="443" t="str">
        <f t="shared" si="10"/>
        <v/>
      </c>
      <c r="AD76" s="125" t="s">
        <v>138</v>
      </c>
      <c r="AE76" s="7" t="str">
        <f>A76</f>
        <v>Q5</v>
      </c>
      <c r="AF76" s="7" t="str">
        <f>I77&amp;" "&amp;I78&amp;" "&amp;I79&amp;" "&amp;I80&amp;" "&amp;I81&amp;" "&amp;I82</f>
        <v xml:space="preserve">米 小米 糙米   </v>
      </c>
      <c r="AG76" s="7" t="str">
        <f>L77&amp;" "&amp;L78&amp;" "&amp;L79&amp;" "&amp;L80&amp;" "&amp;L81&amp;" "&amp;L82</f>
        <v xml:space="preserve">豆干 時蔬 胡蘿蔔 薑 甜麵醬 </v>
      </c>
      <c r="AH76" s="7" t="str">
        <f>O77&amp;" "&amp;O78&amp;" "&amp;O79&amp;" "&amp;O80&amp;" "&amp;O81&amp;" "&amp;O82</f>
        <v xml:space="preserve">豆腐 大番茄 薑 蕃茄糊  </v>
      </c>
      <c r="AI76" s="7" t="str">
        <f>R77&amp;" "&amp;R78&amp;" "&amp;R79&amp;" "&amp;R80&amp;" "&amp;R81&amp;" "&amp;R82</f>
        <v xml:space="preserve">寬粉 時蔬 乾木耳 素絞肉 沙茶醬 </v>
      </c>
      <c r="AJ76" s="7" t="str">
        <f>U77&amp;" "&amp;U78&amp;" "&amp;U79&amp;" "&amp;U80&amp;" "&amp;U81&amp;" "&amp;U82</f>
        <v xml:space="preserve">蔬菜 薑    </v>
      </c>
      <c r="AK76" s="7" t="str">
        <f>X77&amp;" "&amp;X78&amp;" "&amp;X79&amp;" "&amp;X80&amp;" "&amp;X81&amp;" "&amp;X82</f>
        <v xml:space="preserve">冬瓜 素羊肉 薑   </v>
      </c>
      <c r="AL76" s="7" t="str">
        <f>AA77&amp;" "&amp;AA78&amp;" "&amp;AA79&amp;" "&amp;AA80&amp;" "&amp;AA81&amp;" "&amp;AA82</f>
        <v xml:space="preserve">點心     </v>
      </c>
      <c r="AM76" s="7" t="str">
        <f>AD77&amp;" "&amp;AD78&amp;" "&amp;AD79&amp;" "&amp;AD80&amp;" "&amp;AD81&amp;" "&amp;AD82</f>
        <v xml:space="preserve">有機豆奶     </v>
      </c>
      <c r="AN76" s="7" t="e">
        <f>#REF!&amp;" "&amp;#REF!&amp;" "&amp;#REF!&amp;" "&amp;#REF!&amp;" "&amp;#REF!&amp;" "&amp;#REF!</f>
        <v>#REF!</v>
      </c>
    </row>
    <row r="77" spans="1:40" ht="15" customHeight="1">
      <c r="A77" s="153"/>
      <c r="B77" s="321"/>
      <c r="C77" s="321"/>
      <c r="D77" s="321"/>
      <c r="E77" s="321"/>
      <c r="F77" s="321"/>
      <c r="G77" s="321"/>
      <c r="H77" s="322"/>
      <c r="I77" s="119" t="s">
        <v>22</v>
      </c>
      <c r="J77" s="8">
        <v>9</v>
      </c>
      <c r="K77" s="32" t="str">
        <f t="shared" si="11"/>
        <v>公斤</v>
      </c>
      <c r="L77" s="165" t="s">
        <v>65</v>
      </c>
      <c r="M77" s="165">
        <v>8</v>
      </c>
      <c r="N77" s="32" t="str">
        <f t="shared" si="12"/>
        <v>公斤</v>
      </c>
      <c r="O77" s="198" t="s">
        <v>24</v>
      </c>
      <c r="P77" s="198">
        <v>7</v>
      </c>
      <c r="Q77" s="32" t="str">
        <f t="shared" si="13"/>
        <v>公斤</v>
      </c>
      <c r="R77" s="165" t="s">
        <v>75</v>
      </c>
      <c r="S77" s="236">
        <v>1</v>
      </c>
      <c r="T77" s="32" t="str">
        <f t="shared" si="14"/>
        <v>公斤</v>
      </c>
      <c r="U77" s="35" t="s">
        <v>17</v>
      </c>
      <c r="V77" s="35">
        <v>7</v>
      </c>
      <c r="W77" s="32" t="str">
        <f t="shared" si="15"/>
        <v>公斤</v>
      </c>
      <c r="X77" s="107" t="s">
        <v>37</v>
      </c>
      <c r="Y77" s="288">
        <v>5</v>
      </c>
      <c r="Z77" s="32" t="str">
        <f t="shared" si="16"/>
        <v>公斤</v>
      </c>
      <c r="AA77" s="28" t="s">
        <v>375</v>
      </c>
      <c r="AB77" s="8">
        <v>5</v>
      </c>
      <c r="AC77" s="439" t="str">
        <f t="shared" si="10"/>
        <v>公斤</v>
      </c>
      <c r="AD77" s="472" t="s">
        <v>138</v>
      </c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ht="15" customHeight="1">
      <c r="A78" s="154">
        <v>45275</v>
      </c>
      <c r="B78" s="321"/>
      <c r="C78" s="321"/>
      <c r="D78" s="321"/>
      <c r="E78" s="321"/>
      <c r="F78" s="321"/>
      <c r="G78" s="321"/>
      <c r="H78" s="322"/>
      <c r="I78" s="119" t="s">
        <v>72</v>
      </c>
      <c r="J78" s="8">
        <v>0.4</v>
      </c>
      <c r="K78" s="32" t="str">
        <f t="shared" si="11"/>
        <v>公斤</v>
      </c>
      <c r="L78" s="165" t="s">
        <v>21</v>
      </c>
      <c r="M78" s="165">
        <v>2</v>
      </c>
      <c r="N78" s="32" t="str">
        <f t="shared" si="12"/>
        <v>公斤</v>
      </c>
      <c r="O78" s="198" t="s">
        <v>62</v>
      </c>
      <c r="P78" s="235">
        <v>3</v>
      </c>
      <c r="Q78" s="32" t="str">
        <f t="shared" si="13"/>
        <v>公斤</v>
      </c>
      <c r="R78" s="165" t="s">
        <v>21</v>
      </c>
      <c r="S78" s="165">
        <v>3</v>
      </c>
      <c r="T78" s="32" t="str">
        <f t="shared" si="14"/>
        <v>公斤</v>
      </c>
      <c r="U78" s="33" t="s">
        <v>32</v>
      </c>
      <c r="V78" s="33">
        <v>0.05</v>
      </c>
      <c r="W78" s="32" t="str">
        <f t="shared" si="15"/>
        <v>公斤</v>
      </c>
      <c r="X78" s="185" t="s">
        <v>111</v>
      </c>
      <c r="Y78" s="284">
        <v>1</v>
      </c>
      <c r="Z78" s="32" t="str">
        <f t="shared" si="16"/>
        <v>公斤</v>
      </c>
      <c r="AA78" s="8"/>
      <c r="AB78" s="8"/>
      <c r="AC78" s="439" t="str">
        <f t="shared" si="10"/>
        <v/>
      </c>
      <c r="AD78" s="473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ht="15" customHeight="1">
      <c r="A79" s="153"/>
      <c r="B79" s="321"/>
      <c r="C79" s="321"/>
      <c r="D79" s="321"/>
      <c r="E79" s="321"/>
      <c r="F79" s="321"/>
      <c r="G79" s="321"/>
      <c r="H79" s="322"/>
      <c r="I79" s="119" t="s">
        <v>38</v>
      </c>
      <c r="J79" s="8">
        <v>1</v>
      </c>
      <c r="K79" s="32" t="str">
        <f t="shared" si="11"/>
        <v>公斤</v>
      </c>
      <c r="L79" s="382" t="s">
        <v>26</v>
      </c>
      <c r="M79" s="382">
        <v>0.5</v>
      </c>
      <c r="N79" s="32" t="str">
        <f t="shared" si="12"/>
        <v>公斤</v>
      </c>
      <c r="O79" s="165" t="s">
        <v>32</v>
      </c>
      <c r="P79" s="165">
        <v>0.05</v>
      </c>
      <c r="Q79" s="32" t="str">
        <f t="shared" si="13"/>
        <v>公斤</v>
      </c>
      <c r="R79" s="165" t="s">
        <v>41</v>
      </c>
      <c r="S79" s="236">
        <v>0.01</v>
      </c>
      <c r="T79" s="32" t="str">
        <f t="shared" si="14"/>
        <v>公斤</v>
      </c>
      <c r="U79" s="33"/>
      <c r="V79" s="33"/>
      <c r="W79" s="32" t="str">
        <f t="shared" si="15"/>
        <v/>
      </c>
      <c r="X79" s="115" t="s">
        <v>32</v>
      </c>
      <c r="Y79" s="288">
        <v>0.05</v>
      </c>
      <c r="Z79" s="32" t="str">
        <f t="shared" si="16"/>
        <v>公斤</v>
      </c>
      <c r="AA79" s="8"/>
      <c r="AB79" s="8"/>
      <c r="AC79" s="439" t="str">
        <f t="shared" si="10"/>
        <v/>
      </c>
      <c r="AD79" s="473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ht="15" customHeight="1">
      <c r="A80" s="153"/>
      <c r="B80" s="321">
        <v>5.2</v>
      </c>
      <c r="C80" s="321">
        <v>2</v>
      </c>
      <c r="D80" s="321">
        <v>1.9</v>
      </c>
      <c r="E80" s="321">
        <v>3</v>
      </c>
      <c r="F80" s="321">
        <v>0</v>
      </c>
      <c r="G80" s="321">
        <v>0</v>
      </c>
      <c r="H80" s="322">
        <v>697</v>
      </c>
      <c r="I80" s="115"/>
      <c r="J80" s="107"/>
      <c r="K80" s="32" t="str">
        <f t="shared" si="11"/>
        <v/>
      </c>
      <c r="L80" s="165" t="s">
        <v>32</v>
      </c>
      <c r="M80" s="165">
        <v>0.05</v>
      </c>
      <c r="N80" s="32" t="str">
        <f t="shared" si="12"/>
        <v>公斤</v>
      </c>
      <c r="O80" s="181" t="s">
        <v>229</v>
      </c>
      <c r="P80" s="165"/>
      <c r="Q80" s="32" t="str">
        <f t="shared" si="13"/>
        <v/>
      </c>
      <c r="R80" s="165" t="s">
        <v>355</v>
      </c>
      <c r="S80" s="165">
        <v>0.3</v>
      </c>
      <c r="T80" s="32" t="str">
        <f t="shared" si="14"/>
        <v>公斤</v>
      </c>
      <c r="U80" s="33"/>
      <c r="V80" s="33"/>
      <c r="W80" s="32" t="str">
        <f t="shared" si="15"/>
        <v/>
      </c>
      <c r="X80" s="107"/>
      <c r="Y80" s="288"/>
      <c r="Z80" s="32" t="str">
        <f t="shared" si="16"/>
        <v/>
      </c>
      <c r="AA80" s="8"/>
      <c r="AB80" s="8"/>
      <c r="AC80" s="439" t="str">
        <f t="shared" si="10"/>
        <v/>
      </c>
      <c r="AD80" s="473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ht="15" customHeight="1">
      <c r="A81" s="153"/>
      <c r="B81" s="321"/>
      <c r="C81" s="321"/>
      <c r="D81" s="321"/>
      <c r="E81" s="321"/>
      <c r="F81" s="321"/>
      <c r="G81" s="321"/>
      <c r="H81" s="322"/>
      <c r="I81" s="115"/>
      <c r="J81" s="107"/>
      <c r="K81" s="32" t="str">
        <f t="shared" si="11"/>
        <v/>
      </c>
      <c r="L81" s="339" t="s">
        <v>320</v>
      </c>
      <c r="M81" s="339"/>
      <c r="N81" s="32" t="str">
        <f t="shared" si="12"/>
        <v/>
      </c>
      <c r="O81" s="181"/>
      <c r="P81" s="165"/>
      <c r="Q81" s="32" t="str">
        <f t="shared" si="13"/>
        <v/>
      </c>
      <c r="R81" s="165" t="s">
        <v>55</v>
      </c>
      <c r="S81" s="165"/>
      <c r="T81" s="32" t="str">
        <f t="shared" si="14"/>
        <v/>
      </c>
      <c r="U81" s="33"/>
      <c r="V81" s="33"/>
      <c r="W81" s="32" t="str">
        <f t="shared" si="15"/>
        <v/>
      </c>
      <c r="X81" s="107"/>
      <c r="Y81" s="288"/>
      <c r="Z81" s="32" t="str">
        <f t="shared" si="16"/>
        <v/>
      </c>
      <c r="AA81" s="8"/>
      <c r="AB81" s="8"/>
      <c r="AC81" s="439" t="str">
        <f t="shared" si="10"/>
        <v/>
      </c>
      <c r="AD81" s="473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ht="15" customHeight="1" thickBot="1">
      <c r="A82" s="156"/>
      <c r="B82" s="323"/>
      <c r="C82" s="323"/>
      <c r="D82" s="323"/>
      <c r="E82" s="323"/>
      <c r="F82" s="323"/>
      <c r="G82" s="323"/>
      <c r="H82" s="324"/>
      <c r="I82" s="116"/>
      <c r="J82" s="109"/>
      <c r="K82" s="40" t="str">
        <f t="shared" si="11"/>
        <v/>
      </c>
      <c r="L82" s="167"/>
      <c r="M82" s="167"/>
      <c r="N82" s="40" t="str">
        <f t="shared" si="12"/>
        <v/>
      </c>
      <c r="O82" s="167"/>
      <c r="P82" s="167"/>
      <c r="Q82" s="40" t="str">
        <f t="shared" si="13"/>
        <v/>
      </c>
      <c r="R82" s="365"/>
      <c r="S82" s="365"/>
      <c r="T82" s="40" t="str">
        <f t="shared" si="14"/>
        <v/>
      </c>
      <c r="U82" s="41"/>
      <c r="V82" s="41"/>
      <c r="W82" s="40" t="str">
        <f t="shared" si="15"/>
        <v/>
      </c>
      <c r="X82" s="109"/>
      <c r="Y82" s="297"/>
      <c r="Z82" s="40" t="str">
        <f t="shared" si="16"/>
        <v/>
      </c>
      <c r="AA82" s="10"/>
      <c r="AB82" s="10"/>
      <c r="AC82" s="444" t="str">
        <f t="shared" si="10"/>
        <v/>
      </c>
      <c r="AD82" s="474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ht="15" customHeight="1">
      <c r="A83" s="152" t="s">
        <v>151</v>
      </c>
      <c r="B83" s="319">
        <v>5.2</v>
      </c>
      <c r="C83" s="319">
        <v>2.2000000000000002</v>
      </c>
      <c r="D83" s="319">
        <v>1.9</v>
      </c>
      <c r="E83" s="319">
        <v>3</v>
      </c>
      <c r="F83" s="319">
        <v>0</v>
      </c>
      <c r="G83" s="319">
        <v>0</v>
      </c>
      <c r="H83" s="320">
        <v>712</v>
      </c>
      <c r="I83" s="515" t="s">
        <v>19</v>
      </c>
      <c r="J83" s="519"/>
      <c r="K83" s="49" t="str">
        <f t="shared" si="11"/>
        <v/>
      </c>
      <c r="L83" s="216" t="s">
        <v>321</v>
      </c>
      <c r="M83" s="142"/>
      <c r="N83" s="49" t="str">
        <f t="shared" si="12"/>
        <v/>
      </c>
      <c r="O83" s="530" t="s">
        <v>230</v>
      </c>
      <c r="P83" s="531"/>
      <c r="Q83" s="49" t="str">
        <f t="shared" si="13"/>
        <v/>
      </c>
      <c r="R83" s="138" t="s">
        <v>356</v>
      </c>
      <c r="S83" s="139"/>
      <c r="T83" s="49" t="str">
        <f t="shared" si="14"/>
        <v/>
      </c>
      <c r="U83" s="50" t="s">
        <v>21</v>
      </c>
      <c r="V83" s="50"/>
      <c r="W83" s="49" t="str">
        <f t="shared" si="15"/>
        <v/>
      </c>
      <c r="X83" s="136" t="s">
        <v>134</v>
      </c>
      <c r="Y83" s="375"/>
      <c r="Z83" s="49" t="str">
        <f t="shared" si="16"/>
        <v/>
      </c>
      <c r="AA83" s="420" t="s">
        <v>375</v>
      </c>
      <c r="AB83" s="411"/>
      <c r="AC83" s="412" t="str">
        <f t="shared" si="10"/>
        <v/>
      </c>
      <c r="AD83" s="415"/>
      <c r="AE83" s="44" t="str">
        <f>A83</f>
        <v>R1</v>
      </c>
      <c r="AF83" s="44" t="str">
        <f>I84&amp;" "&amp;I85&amp;" "&amp;I86&amp;" "&amp;I87&amp;" "&amp;I88&amp;" "&amp;I89</f>
        <v xml:space="preserve">米     </v>
      </c>
      <c r="AG83" s="44" t="str">
        <f>L84&amp;" "&amp;L85&amp;" "&amp;L86&amp;" "&amp;L87&amp;" "&amp;L88&amp;" "&amp;L89</f>
        <v xml:space="preserve">凍豆腐 白蘿蔔 胡蘿蔔 月桂葉 滷包 </v>
      </c>
      <c r="AH83" s="44" t="str">
        <f>O84&amp;" "&amp;O85&amp;" "&amp;O86&amp;" "&amp;O87&amp;" "&amp;O88&amp;" "&amp;O89</f>
        <v xml:space="preserve">鴨鹹蛋 甘藍 薑   </v>
      </c>
      <c r="AI83" s="44" t="str">
        <f>R84&amp;" "&amp;R85&amp;" "&amp;R86&amp;" "&amp;R87&amp;" "&amp;R88&amp;" "&amp;R89</f>
        <v xml:space="preserve">冷凍毛豆仁 冷凍玉米粒 馬鈴薯 胡蘿蔔 薑 </v>
      </c>
      <c r="AJ83" s="44" t="str">
        <f>U84&amp;" "&amp;U85&amp;" "&amp;U86&amp;" "&amp;U87&amp;" "&amp;U88&amp;" "&amp;U89</f>
        <v xml:space="preserve">蔬菜 薑    </v>
      </c>
      <c r="AK83" s="44" t="str">
        <f>X84&amp;" "&amp;X85&amp;" "&amp;X86&amp;" "&amp;X87&amp;" "&amp;X88&amp;" "&amp;X89</f>
        <v xml:space="preserve">紫菜 秀珍菇 素羊肉 薑  </v>
      </c>
      <c r="AL83" s="44" t="str">
        <f>AA84&amp;" "&amp;AA85&amp;" "&amp;AA86&amp;" "&amp;AA87&amp;" "&amp;AA88&amp;" "&amp;AA89</f>
        <v xml:space="preserve">點心     </v>
      </c>
      <c r="AM83" s="44" t="str">
        <f>AD84&amp;" "&amp;AD85&amp;" "&amp;AD86&amp;" "&amp;AD87&amp;" "&amp;AD88&amp;" "&amp;AD89</f>
        <v xml:space="preserve">     </v>
      </c>
      <c r="AN83" s="44" t="e">
        <f>#REF!&amp;" "&amp;#REF!&amp;" "&amp;#REF!&amp;" "&amp;#REF!&amp;" "&amp;#REF!&amp;" "&amp;#REF!</f>
        <v>#REF!</v>
      </c>
    </row>
    <row r="84" spans="1:40" ht="15" customHeight="1">
      <c r="A84" s="153"/>
      <c r="B84" s="321"/>
      <c r="C84" s="321"/>
      <c r="D84" s="321"/>
      <c r="E84" s="321"/>
      <c r="F84" s="321"/>
      <c r="G84" s="321"/>
      <c r="H84" s="322"/>
      <c r="I84" s="115" t="s">
        <v>22</v>
      </c>
      <c r="J84" s="107">
        <v>10</v>
      </c>
      <c r="K84" s="32" t="str">
        <f t="shared" si="11"/>
        <v>公斤</v>
      </c>
      <c r="L84" s="198" t="s">
        <v>95</v>
      </c>
      <c r="M84" s="198">
        <v>7</v>
      </c>
      <c r="N84" s="32" t="str">
        <f t="shared" si="12"/>
        <v>公斤</v>
      </c>
      <c r="O84" s="185" t="s">
        <v>231</v>
      </c>
      <c r="P84" s="185">
        <v>1.5</v>
      </c>
      <c r="Q84" s="32" t="str">
        <f t="shared" si="13"/>
        <v>公斤</v>
      </c>
      <c r="R84" s="107" t="s">
        <v>99</v>
      </c>
      <c r="S84" s="110">
        <v>5</v>
      </c>
      <c r="T84" s="32" t="str">
        <f t="shared" si="14"/>
        <v>公斤</v>
      </c>
      <c r="U84" s="35" t="s">
        <v>17</v>
      </c>
      <c r="V84" s="35">
        <v>7</v>
      </c>
      <c r="W84" s="32" t="str">
        <f t="shared" si="15"/>
        <v>公斤</v>
      </c>
      <c r="X84" s="107" t="s">
        <v>90</v>
      </c>
      <c r="Y84" s="288">
        <v>0.05</v>
      </c>
      <c r="Z84" s="32" t="str">
        <f t="shared" si="16"/>
        <v>公斤</v>
      </c>
      <c r="AA84" s="28" t="s">
        <v>375</v>
      </c>
      <c r="AB84" s="8">
        <v>5</v>
      </c>
      <c r="AC84" s="6" t="str">
        <f t="shared" si="10"/>
        <v>公斤</v>
      </c>
      <c r="AD84" s="310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ht="15" customHeight="1">
      <c r="A85" s="154">
        <v>45278</v>
      </c>
      <c r="B85" s="321"/>
      <c r="C85" s="321"/>
      <c r="D85" s="321"/>
      <c r="E85" s="321"/>
      <c r="F85" s="321"/>
      <c r="G85" s="321"/>
      <c r="H85" s="322"/>
      <c r="I85" s="115"/>
      <c r="J85" s="107"/>
      <c r="K85" s="32" t="str">
        <f t="shared" si="11"/>
        <v/>
      </c>
      <c r="L85" s="165" t="s">
        <v>57</v>
      </c>
      <c r="M85" s="165">
        <v>5</v>
      </c>
      <c r="N85" s="32" t="str">
        <f t="shared" si="12"/>
        <v>公斤</v>
      </c>
      <c r="O85" s="185" t="s">
        <v>39</v>
      </c>
      <c r="P85" s="185">
        <v>9</v>
      </c>
      <c r="Q85" s="32" t="str">
        <f t="shared" si="13"/>
        <v>公斤</v>
      </c>
      <c r="R85" s="110" t="s">
        <v>58</v>
      </c>
      <c r="S85" s="110">
        <v>1</v>
      </c>
      <c r="T85" s="32" t="str">
        <f t="shared" si="14"/>
        <v>公斤</v>
      </c>
      <c r="U85" s="33" t="s">
        <v>32</v>
      </c>
      <c r="V85" s="33">
        <v>0.05</v>
      </c>
      <c r="W85" s="32" t="str">
        <f t="shared" si="15"/>
        <v>公斤</v>
      </c>
      <c r="X85" s="185" t="s">
        <v>258</v>
      </c>
      <c r="Y85" s="284">
        <v>1</v>
      </c>
      <c r="Z85" s="32" t="str">
        <f t="shared" si="16"/>
        <v>公斤</v>
      </c>
      <c r="AA85" s="8"/>
      <c r="AB85" s="8"/>
      <c r="AC85" s="6" t="str">
        <f t="shared" si="10"/>
        <v/>
      </c>
      <c r="AD85" s="310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ht="15" customHeight="1">
      <c r="A86" s="154"/>
      <c r="B86" s="321"/>
      <c r="C86" s="321"/>
      <c r="D86" s="321"/>
      <c r="E86" s="321"/>
      <c r="F86" s="321"/>
      <c r="G86" s="321"/>
      <c r="H86" s="322"/>
      <c r="I86" s="115"/>
      <c r="J86" s="107"/>
      <c r="K86" s="32" t="str">
        <f t="shared" si="11"/>
        <v/>
      </c>
      <c r="L86" s="198" t="s">
        <v>26</v>
      </c>
      <c r="M86" s="198">
        <v>2</v>
      </c>
      <c r="N86" s="32" t="str">
        <f t="shared" si="12"/>
        <v>公斤</v>
      </c>
      <c r="O86" s="276" t="s">
        <v>32</v>
      </c>
      <c r="P86" s="276">
        <v>0.05</v>
      </c>
      <c r="Q86" s="32" t="str">
        <f t="shared" si="13"/>
        <v>公斤</v>
      </c>
      <c r="R86" s="110" t="s">
        <v>60</v>
      </c>
      <c r="S86" s="110">
        <v>1</v>
      </c>
      <c r="T86" s="32" t="str">
        <f t="shared" si="14"/>
        <v>公斤</v>
      </c>
      <c r="U86" s="33"/>
      <c r="V86" s="33"/>
      <c r="W86" s="32" t="str">
        <f t="shared" si="15"/>
        <v/>
      </c>
      <c r="X86" s="185" t="s">
        <v>111</v>
      </c>
      <c r="Y86" s="284">
        <v>1</v>
      </c>
      <c r="Z86" s="32" t="str">
        <f t="shared" si="16"/>
        <v>公斤</v>
      </c>
      <c r="AA86" s="8"/>
      <c r="AB86" s="8"/>
      <c r="AC86" s="6" t="str">
        <f t="shared" si="10"/>
        <v/>
      </c>
      <c r="AD86" s="310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ht="15" customHeight="1">
      <c r="A87" s="154"/>
      <c r="B87" s="321">
        <v>5</v>
      </c>
      <c r="C87" s="321">
        <v>1.2</v>
      </c>
      <c r="D87" s="321">
        <v>1.9</v>
      </c>
      <c r="E87" s="321">
        <v>3</v>
      </c>
      <c r="F87" s="321">
        <v>0</v>
      </c>
      <c r="G87" s="321">
        <v>0</v>
      </c>
      <c r="H87" s="322">
        <v>623</v>
      </c>
      <c r="I87" s="115"/>
      <c r="J87" s="107"/>
      <c r="K87" s="32" t="str">
        <f t="shared" si="11"/>
        <v/>
      </c>
      <c r="L87" s="165" t="s">
        <v>125</v>
      </c>
      <c r="M87" s="165">
        <v>0.1</v>
      </c>
      <c r="N87" s="32" t="str">
        <f t="shared" si="12"/>
        <v>公斤</v>
      </c>
      <c r="O87" s="185"/>
      <c r="P87" s="185"/>
      <c r="Q87" s="32" t="str">
        <f t="shared" si="13"/>
        <v/>
      </c>
      <c r="R87" s="107" t="s">
        <v>26</v>
      </c>
      <c r="S87" s="107">
        <v>0.5</v>
      </c>
      <c r="T87" s="32" t="str">
        <f t="shared" si="14"/>
        <v>公斤</v>
      </c>
      <c r="U87" s="33"/>
      <c r="V87" s="33"/>
      <c r="W87" s="32" t="str">
        <f t="shared" si="15"/>
        <v/>
      </c>
      <c r="X87" s="115" t="s">
        <v>32</v>
      </c>
      <c r="Y87" s="288">
        <v>0.05</v>
      </c>
      <c r="Z87" s="32" t="str">
        <f t="shared" si="16"/>
        <v>公斤</v>
      </c>
      <c r="AA87" s="8"/>
      <c r="AB87" s="8"/>
      <c r="AC87" s="6" t="str">
        <f t="shared" si="10"/>
        <v/>
      </c>
      <c r="AD87" s="310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ht="15" customHeight="1">
      <c r="A88" s="154"/>
      <c r="B88" s="321"/>
      <c r="C88" s="321"/>
      <c r="D88" s="321"/>
      <c r="E88" s="321"/>
      <c r="F88" s="321"/>
      <c r="G88" s="321"/>
      <c r="H88" s="322"/>
      <c r="I88" s="115"/>
      <c r="J88" s="107"/>
      <c r="K88" s="32" t="str">
        <f t="shared" si="11"/>
        <v/>
      </c>
      <c r="L88" s="118" t="s">
        <v>49</v>
      </c>
      <c r="M88" s="118"/>
      <c r="N88" s="32" t="str">
        <f t="shared" si="12"/>
        <v/>
      </c>
      <c r="O88" s="185"/>
      <c r="P88" s="185"/>
      <c r="Q88" s="32" t="str">
        <f t="shared" si="13"/>
        <v/>
      </c>
      <c r="R88" s="107" t="s">
        <v>32</v>
      </c>
      <c r="S88" s="107">
        <v>0.05</v>
      </c>
      <c r="T88" s="32" t="str">
        <f t="shared" si="14"/>
        <v>公斤</v>
      </c>
      <c r="U88" s="33"/>
      <c r="V88" s="33"/>
      <c r="W88" s="32" t="str">
        <f t="shared" si="15"/>
        <v/>
      </c>
      <c r="X88" s="107"/>
      <c r="Y88" s="288"/>
      <c r="Z88" s="32" t="str">
        <f t="shared" si="16"/>
        <v/>
      </c>
      <c r="AA88" s="8"/>
      <c r="AB88" s="8"/>
      <c r="AC88" s="6" t="str">
        <f t="shared" si="10"/>
        <v/>
      </c>
      <c r="AD88" s="310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ht="15" customHeight="1" thickBot="1">
      <c r="A89" s="157"/>
      <c r="B89" s="323"/>
      <c r="C89" s="323"/>
      <c r="D89" s="323"/>
      <c r="E89" s="323"/>
      <c r="F89" s="323"/>
      <c r="G89" s="323"/>
      <c r="H89" s="324"/>
      <c r="I89" s="116"/>
      <c r="J89" s="178"/>
      <c r="K89" s="40" t="str">
        <f t="shared" si="11"/>
        <v/>
      </c>
      <c r="L89" s="109"/>
      <c r="M89" s="109"/>
      <c r="N89" s="40" t="str">
        <f t="shared" si="12"/>
        <v/>
      </c>
      <c r="O89" s="188"/>
      <c r="P89" s="189"/>
      <c r="Q89" s="40" t="str">
        <f t="shared" si="13"/>
        <v/>
      </c>
      <c r="R89" s="117"/>
      <c r="S89" s="117"/>
      <c r="T89" s="40" t="str">
        <f t="shared" si="14"/>
        <v/>
      </c>
      <c r="U89" s="41"/>
      <c r="V89" s="41"/>
      <c r="W89" s="40" t="str">
        <f t="shared" si="15"/>
        <v/>
      </c>
      <c r="X89" s="109"/>
      <c r="Y89" s="297"/>
      <c r="Z89" s="40" t="str">
        <f t="shared" si="16"/>
        <v/>
      </c>
      <c r="AA89" s="10"/>
      <c r="AB89" s="10"/>
      <c r="AC89" s="13" t="str">
        <f t="shared" si="10"/>
        <v/>
      </c>
      <c r="AD89" s="414"/>
      <c r="AE89" s="55"/>
      <c r="AF89" s="55"/>
      <c r="AG89" s="55"/>
      <c r="AH89" s="55"/>
      <c r="AI89" s="55"/>
      <c r="AJ89" s="55"/>
      <c r="AK89" s="55"/>
      <c r="AL89" s="55"/>
      <c r="AM89" s="55"/>
      <c r="AN89" s="55"/>
    </row>
    <row r="90" spans="1:40" ht="15" customHeight="1">
      <c r="A90" s="152" t="s">
        <v>152</v>
      </c>
      <c r="B90" s="319">
        <v>5.4</v>
      </c>
      <c r="C90" s="319">
        <v>2.2000000000000002</v>
      </c>
      <c r="D90" s="319">
        <v>2.5</v>
      </c>
      <c r="E90" s="319">
        <v>3</v>
      </c>
      <c r="F90" s="319">
        <v>0</v>
      </c>
      <c r="G90" s="319">
        <v>0</v>
      </c>
      <c r="H90" s="320">
        <v>741</v>
      </c>
      <c r="I90" s="520" t="s">
        <v>33</v>
      </c>
      <c r="J90" s="521"/>
      <c r="K90" s="49" t="str">
        <f t="shared" si="11"/>
        <v/>
      </c>
      <c r="L90" s="340" t="s">
        <v>197</v>
      </c>
      <c r="M90" s="335"/>
      <c r="N90" s="49" t="str">
        <f t="shared" si="12"/>
        <v/>
      </c>
      <c r="O90" s="351" t="s">
        <v>232</v>
      </c>
      <c r="P90" s="139"/>
      <c r="Q90" s="49" t="str">
        <f t="shared" si="13"/>
        <v/>
      </c>
      <c r="R90" s="138" t="s">
        <v>67</v>
      </c>
      <c r="S90" s="139"/>
      <c r="T90" s="49" t="str">
        <f t="shared" si="14"/>
        <v/>
      </c>
      <c r="U90" s="50" t="s">
        <v>21</v>
      </c>
      <c r="V90" s="50"/>
      <c r="W90" s="49" t="str">
        <f t="shared" si="15"/>
        <v/>
      </c>
      <c r="X90" s="136" t="s">
        <v>89</v>
      </c>
      <c r="Y90" s="372"/>
      <c r="Z90" s="49" t="str">
        <f t="shared" si="16"/>
        <v/>
      </c>
      <c r="AA90" s="420" t="s">
        <v>375</v>
      </c>
      <c r="AB90" s="411"/>
      <c r="AC90" s="412" t="str">
        <f t="shared" si="10"/>
        <v/>
      </c>
      <c r="AD90" s="415"/>
      <c r="AE90" s="44" t="str">
        <f>A90</f>
        <v>R2</v>
      </c>
      <c r="AF90" s="44" t="str">
        <f>I91&amp;" "&amp;I92&amp;" "&amp;I93&amp;" "&amp;I94&amp;" "&amp;I95&amp;" "&amp;I96</f>
        <v xml:space="preserve">米 糙米    </v>
      </c>
      <c r="AG90" s="44" t="str">
        <f>L91&amp;" "&amp;L92&amp;" "&amp;L93&amp;" "&amp;L94&amp;" "&amp;L95&amp;" "&amp;L96</f>
        <v xml:space="preserve">素鹹酥雞丁 百頁豆腐 甘薯條 九層塔  </v>
      </c>
      <c r="AH90" s="44" t="str">
        <f>O91&amp;" "&amp;O92&amp;" "&amp;O93&amp;" "&amp;O94&amp;" "&amp;O95&amp;" "&amp;O96</f>
        <v xml:space="preserve">冷凍玉米筍 鵪鶉蛋 冷凍菜豆(莢) 薑 沙茶醬 </v>
      </c>
      <c r="AI90" s="44" t="str">
        <f>R91&amp;" "&amp;R92&amp;" "&amp;R93&amp;" "&amp;R94&amp;" "&amp;R95&amp;" "&amp;R96</f>
        <v xml:space="preserve">豆包 冬瓜 胡蘿蔔 薑  </v>
      </c>
      <c r="AJ90" s="44" t="str">
        <f>U91&amp;" "&amp;U92&amp;" "&amp;U93&amp;" "&amp;U94&amp;" "&amp;U95&amp;" "&amp;U96</f>
        <v xml:space="preserve">蔬菜 薑    </v>
      </c>
      <c r="AK90" s="44" t="str">
        <f>X91&amp;" "&amp;X92&amp;" "&amp;X93&amp;" "&amp;X94&amp;" "&amp;X95&amp;" "&amp;X96</f>
        <v xml:space="preserve">時蔬 胡蘿蔔 素羊肉 薑  </v>
      </c>
      <c r="AL90" s="44" t="str">
        <f>AA91&amp;" "&amp;AA92&amp;" "&amp;AA93&amp;" "&amp;AA94&amp;" "&amp;AA95&amp;" "&amp;AA96</f>
        <v xml:space="preserve">點心     </v>
      </c>
      <c r="AM90" s="44" t="str">
        <f>AD91&amp;" "&amp;AD92&amp;" "&amp;AD93&amp;" "&amp;AD94&amp;" "&amp;AD95&amp;" "&amp;AD96</f>
        <v xml:space="preserve">     </v>
      </c>
      <c r="AN90" s="44" t="e">
        <f>#REF!&amp;" "&amp;#REF!&amp;" "&amp;#REF!&amp;" "&amp;#REF!&amp;" "&amp;#REF!&amp;" "&amp;#REF!</f>
        <v>#REF!</v>
      </c>
    </row>
    <row r="91" spans="1:40" ht="15" customHeight="1">
      <c r="A91" s="153"/>
      <c r="B91" s="321"/>
      <c r="C91" s="321"/>
      <c r="D91" s="321"/>
      <c r="E91" s="321"/>
      <c r="F91" s="321"/>
      <c r="G91" s="321"/>
      <c r="H91" s="322"/>
      <c r="I91" s="115" t="s">
        <v>22</v>
      </c>
      <c r="J91" s="175">
        <v>8</v>
      </c>
      <c r="K91" s="32" t="str">
        <f t="shared" si="11"/>
        <v>公斤</v>
      </c>
      <c r="L91" s="202" t="s">
        <v>322</v>
      </c>
      <c r="M91" s="202">
        <v>5</v>
      </c>
      <c r="N91" s="32" t="str">
        <f t="shared" si="12"/>
        <v>公斤</v>
      </c>
      <c r="O91" s="115" t="s">
        <v>233</v>
      </c>
      <c r="P91" s="107">
        <v>2</v>
      </c>
      <c r="Q91" s="32" t="str">
        <f t="shared" si="13"/>
        <v>公斤</v>
      </c>
      <c r="R91" s="107" t="s">
        <v>54</v>
      </c>
      <c r="S91" s="110">
        <v>1.5</v>
      </c>
      <c r="T91" s="32" t="str">
        <f t="shared" si="14"/>
        <v>公斤</v>
      </c>
      <c r="U91" s="35" t="s">
        <v>17</v>
      </c>
      <c r="V91" s="35">
        <v>7</v>
      </c>
      <c r="W91" s="32" t="str">
        <f t="shared" si="15"/>
        <v>公斤</v>
      </c>
      <c r="X91" s="107" t="s">
        <v>206</v>
      </c>
      <c r="Y91" s="288">
        <v>3</v>
      </c>
      <c r="Z91" s="32" t="str">
        <f t="shared" si="16"/>
        <v>公斤</v>
      </c>
      <c r="AA91" s="28" t="s">
        <v>375</v>
      </c>
      <c r="AB91" s="8">
        <v>5</v>
      </c>
      <c r="AC91" s="6" t="str">
        <f t="shared" si="10"/>
        <v>公斤</v>
      </c>
      <c r="AD91" s="310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ht="15" customHeight="1">
      <c r="A92" s="154">
        <v>45279</v>
      </c>
      <c r="B92" s="321"/>
      <c r="C92" s="321"/>
      <c r="D92" s="321"/>
      <c r="E92" s="321"/>
      <c r="F92" s="321"/>
      <c r="G92" s="321"/>
      <c r="H92" s="322"/>
      <c r="I92" s="115" t="s">
        <v>38</v>
      </c>
      <c r="J92" s="175">
        <v>2</v>
      </c>
      <c r="K92" s="32" t="str">
        <f t="shared" si="11"/>
        <v>公斤</v>
      </c>
      <c r="L92" s="107" t="s">
        <v>307</v>
      </c>
      <c r="M92" s="214">
        <v>4</v>
      </c>
      <c r="N92" s="32" t="str">
        <f t="shared" si="12"/>
        <v>公斤</v>
      </c>
      <c r="O92" s="184" t="s">
        <v>234</v>
      </c>
      <c r="P92" s="185">
        <v>2</v>
      </c>
      <c r="Q92" s="32" t="str">
        <f t="shared" si="13"/>
        <v>公斤</v>
      </c>
      <c r="R92" s="185" t="s">
        <v>37</v>
      </c>
      <c r="S92" s="227">
        <v>7</v>
      </c>
      <c r="T92" s="32" t="str">
        <f t="shared" si="14"/>
        <v>公斤</v>
      </c>
      <c r="U92" s="33" t="s">
        <v>32</v>
      </c>
      <c r="V92" s="33">
        <v>0.05</v>
      </c>
      <c r="W92" s="32" t="str">
        <f t="shared" si="15"/>
        <v>公斤</v>
      </c>
      <c r="X92" s="121" t="s">
        <v>26</v>
      </c>
      <c r="Y92" s="376">
        <v>0.5</v>
      </c>
      <c r="Z92" s="32" t="str">
        <f t="shared" si="16"/>
        <v>公斤</v>
      </c>
      <c r="AA92" s="8"/>
      <c r="AB92" s="8"/>
      <c r="AC92" s="6" t="str">
        <f t="shared" si="10"/>
        <v/>
      </c>
      <c r="AD92" s="310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 ht="15" customHeight="1">
      <c r="A93" s="153"/>
      <c r="B93" s="321"/>
      <c r="C93" s="321"/>
      <c r="D93" s="321"/>
      <c r="E93" s="321"/>
      <c r="F93" s="321"/>
      <c r="G93" s="321"/>
      <c r="H93" s="322"/>
      <c r="I93" s="115"/>
      <c r="J93" s="107"/>
      <c r="K93" s="32" t="str">
        <f t="shared" si="11"/>
        <v/>
      </c>
      <c r="L93" s="215" t="s">
        <v>199</v>
      </c>
      <c r="M93" s="207">
        <v>1.5</v>
      </c>
      <c r="N93" s="32" t="str">
        <f t="shared" si="12"/>
        <v>公斤</v>
      </c>
      <c r="O93" s="107" t="s">
        <v>77</v>
      </c>
      <c r="P93" s="110">
        <v>4</v>
      </c>
      <c r="Q93" s="32" t="str">
        <f t="shared" si="13"/>
        <v>公斤</v>
      </c>
      <c r="R93" s="107" t="s">
        <v>26</v>
      </c>
      <c r="S93" s="107">
        <v>0.5</v>
      </c>
      <c r="T93" s="32" t="str">
        <f t="shared" si="14"/>
        <v>公斤</v>
      </c>
      <c r="U93" s="33"/>
      <c r="V93" s="33"/>
      <c r="W93" s="32" t="str">
        <f t="shared" si="15"/>
        <v/>
      </c>
      <c r="X93" s="185" t="s">
        <v>111</v>
      </c>
      <c r="Y93" s="284">
        <v>1</v>
      </c>
      <c r="Z93" s="32" t="str">
        <f t="shared" si="16"/>
        <v>公斤</v>
      </c>
      <c r="AA93" s="8"/>
      <c r="AB93" s="8"/>
      <c r="AC93" s="6" t="str">
        <f t="shared" si="10"/>
        <v/>
      </c>
      <c r="AD93" s="310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 ht="15" customHeight="1">
      <c r="A94" s="153"/>
      <c r="B94" s="321">
        <v>5.4</v>
      </c>
      <c r="C94" s="321">
        <v>1.7</v>
      </c>
      <c r="D94" s="321">
        <v>1.8</v>
      </c>
      <c r="E94" s="321">
        <v>3</v>
      </c>
      <c r="F94" s="321">
        <v>0</v>
      </c>
      <c r="G94" s="321">
        <v>0</v>
      </c>
      <c r="H94" s="322">
        <v>686</v>
      </c>
      <c r="I94" s="115"/>
      <c r="J94" s="107"/>
      <c r="K94" s="32" t="str">
        <f t="shared" si="11"/>
        <v/>
      </c>
      <c r="L94" s="208" t="s">
        <v>201</v>
      </c>
      <c r="M94" s="208">
        <v>0.15</v>
      </c>
      <c r="N94" s="32" t="str">
        <f t="shared" si="12"/>
        <v>公斤</v>
      </c>
      <c r="O94" s="108" t="s">
        <v>32</v>
      </c>
      <c r="P94" s="108">
        <v>0.05</v>
      </c>
      <c r="Q94" s="32" t="str">
        <f t="shared" si="13"/>
        <v>公斤</v>
      </c>
      <c r="R94" s="107" t="s">
        <v>32</v>
      </c>
      <c r="S94" s="107">
        <v>0.05</v>
      </c>
      <c r="T94" s="32" t="str">
        <f t="shared" si="14"/>
        <v>公斤</v>
      </c>
      <c r="U94" s="33"/>
      <c r="V94" s="33"/>
      <c r="W94" s="32" t="str">
        <f t="shared" si="15"/>
        <v/>
      </c>
      <c r="X94" s="115" t="s">
        <v>32</v>
      </c>
      <c r="Y94" s="288">
        <v>0.05</v>
      </c>
      <c r="Z94" s="32" t="str">
        <f t="shared" si="16"/>
        <v>公斤</v>
      </c>
      <c r="AA94" s="8"/>
      <c r="AB94" s="8"/>
      <c r="AC94" s="6" t="str">
        <f t="shared" si="10"/>
        <v/>
      </c>
      <c r="AD94" s="310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 ht="15" customHeight="1">
      <c r="A95" s="153"/>
      <c r="B95" s="321"/>
      <c r="C95" s="321"/>
      <c r="D95" s="321"/>
      <c r="E95" s="321"/>
      <c r="F95" s="321"/>
      <c r="G95" s="321"/>
      <c r="H95" s="322"/>
      <c r="I95" s="115"/>
      <c r="J95" s="107"/>
      <c r="K95" s="32" t="str">
        <f t="shared" si="11"/>
        <v/>
      </c>
      <c r="L95" s="208"/>
      <c r="M95" s="341"/>
      <c r="N95" s="32" t="str">
        <f t="shared" si="12"/>
        <v/>
      </c>
      <c r="O95" s="165" t="s">
        <v>236</v>
      </c>
      <c r="P95" s="165"/>
      <c r="Q95" s="32" t="str">
        <f t="shared" si="13"/>
        <v/>
      </c>
      <c r="R95" s="115"/>
      <c r="S95" s="107"/>
      <c r="T95" s="32" t="str">
        <f t="shared" si="14"/>
        <v/>
      </c>
      <c r="U95" s="33"/>
      <c r="V95" s="33"/>
      <c r="W95" s="32" t="str">
        <f t="shared" si="15"/>
        <v/>
      </c>
      <c r="X95" s="107"/>
      <c r="Y95" s="288"/>
      <c r="Z95" s="32" t="str">
        <f t="shared" si="16"/>
        <v/>
      </c>
      <c r="AA95" s="8"/>
      <c r="AB95" s="8"/>
      <c r="AC95" s="6" t="str">
        <f t="shared" si="10"/>
        <v/>
      </c>
      <c r="AD95" s="310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15" customHeight="1" thickBot="1">
      <c r="A96" s="156"/>
      <c r="B96" s="323"/>
      <c r="C96" s="323"/>
      <c r="D96" s="323"/>
      <c r="E96" s="323"/>
      <c r="F96" s="323"/>
      <c r="G96" s="323"/>
      <c r="H96" s="324"/>
      <c r="I96" s="116"/>
      <c r="J96" s="109"/>
      <c r="K96" s="40" t="str">
        <f t="shared" si="11"/>
        <v/>
      </c>
      <c r="L96" s="109"/>
      <c r="M96" s="109"/>
      <c r="N96" s="40" t="str">
        <f t="shared" si="12"/>
        <v/>
      </c>
      <c r="O96" s="331"/>
      <c r="P96" s="331"/>
      <c r="Q96" s="40" t="str">
        <f t="shared" si="13"/>
        <v/>
      </c>
      <c r="R96" s="117"/>
      <c r="S96" s="117"/>
      <c r="T96" s="40" t="str">
        <f t="shared" si="14"/>
        <v/>
      </c>
      <c r="U96" s="41"/>
      <c r="V96" s="41"/>
      <c r="W96" s="40" t="str">
        <f t="shared" si="15"/>
        <v/>
      </c>
      <c r="X96" s="109"/>
      <c r="Y96" s="297"/>
      <c r="Z96" s="40" t="str">
        <f t="shared" si="16"/>
        <v/>
      </c>
      <c r="AA96" s="10"/>
      <c r="AB96" s="10"/>
      <c r="AC96" s="13" t="str">
        <f t="shared" si="10"/>
        <v/>
      </c>
      <c r="AD96" s="414"/>
      <c r="AE96" s="55"/>
      <c r="AF96" s="55"/>
      <c r="AG96" s="55"/>
      <c r="AH96" s="55"/>
      <c r="AI96" s="55"/>
      <c r="AJ96" s="55"/>
      <c r="AK96" s="55"/>
      <c r="AL96" s="55"/>
      <c r="AM96" s="55"/>
      <c r="AN96" s="55"/>
    </row>
    <row r="97" spans="1:40" ht="15" customHeight="1">
      <c r="A97" s="152" t="s">
        <v>153</v>
      </c>
      <c r="B97" s="319">
        <v>5</v>
      </c>
      <c r="C97" s="319">
        <v>2.8</v>
      </c>
      <c r="D97" s="319">
        <v>2</v>
      </c>
      <c r="E97" s="319">
        <v>3</v>
      </c>
      <c r="F97" s="319">
        <v>0</v>
      </c>
      <c r="G97" s="319">
        <v>0</v>
      </c>
      <c r="H97" s="320">
        <v>745</v>
      </c>
      <c r="I97" s="520" t="s">
        <v>132</v>
      </c>
      <c r="J97" s="519"/>
      <c r="K97" s="49" t="str">
        <f t="shared" si="11"/>
        <v/>
      </c>
      <c r="L97" s="140" t="s">
        <v>323</v>
      </c>
      <c r="M97" s="135"/>
      <c r="N97" s="49" t="str">
        <f t="shared" si="12"/>
        <v/>
      </c>
      <c r="O97" s="136" t="s">
        <v>133</v>
      </c>
      <c r="P97" s="139"/>
      <c r="Q97" s="49" t="str">
        <f t="shared" si="13"/>
        <v/>
      </c>
      <c r="R97" s="138" t="s">
        <v>64</v>
      </c>
      <c r="S97" s="139"/>
      <c r="T97" s="49" t="str">
        <f t="shared" si="14"/>
        <v/>
      </c>
      <c r="U97" s="50" t="s">
        <v>21</v>
      </c>
      <c r="V97" s="50"/>
      <c r="W97" s="49" t="str">
        <f t="shared" si="15"/>
        <v/>
      </c>
      <c r="X97" s="136" t="s">
        <v>295</v>
      </c>
      <c r="Y97" s="371"/>
      <c r="Z97" s="49" t="str">
        <f t="shared" si="16"/>
        <v/>
      </c>
      <c r="AA97" s="420" t="s">
        <v>375</v>
      </c>
      <c r="AB97" s="411"/>
      <c r="AC97" s="412" t="str">
        <f t="shared" si="10"/>
        <v/>
      </c>
      <c r="AD97" s="415"/>
      <c r="AE97" s="44" t="str">
        <f>A97</f>
        <v>R3</v>
      </c>
      <c r="AF97" s="44" t="str">
        <f>I98&amp;" "&amp;I99&amp;" "&amp;I100&amp;" "&amp;I101&amp;" "&amp;I102&amp;" "&amp;I103</f>
        <v xml:space="preserve">麵條     </v>
      </c>
      <c r="AG97" s="44" t="str">
        <f>L98&amp;" "&amp;L99&amp;" "&amp;L100&amp;" "&amp;L101&amp;" "&amp;L102&amp;" "&amp;L103</f>
        <v xml:space="preserve">雞蛋 時蔬    </v>
      </c>
      <c r="AH97" s="44" t="str">
        <f>O98&amp;" "&amp;O99&amp;" "&amp;O100&amp;" "&amp;O101&amp;" "&amp;O102&amp;" "&amp;O103</f>
        <v>豆包 甘藍 芹菜 胡蘿蔔 素肉燥 薑</v>
      </c>
      <c r="AI97" s="44" t="str">
        <f>R98&amp;" "&amp;R99&amp;" "&amp;R100&amp;" "&amp;R101&amp;" "&amp;R102&amp;" "&amp;R103</f>
        <v xml:space="preserve">豆干 芝麻(熟)    </v>
      </c>
      <c r="AJ97" s="44" t="str">
        <f>U98&amp;" "&amp;U99&amp;" "&amp;U100&amp;" "&amp;U101&amp;" "&amp;U102&amp;" "&amp;U103</f>
        <v xml:space="preserve">蔬菜 薑    </v>
      </c>
      <c r="AK97" s="44" t="str">
        <f>X98&amp;" "&amp;X99&amp;" "&amp;X100&amp;" "&amp;X101&amp;" "&amp;X102&amp;" "&amp;X103</f>
        <v>雞蛋 脆筍 時蔬 素肉羹 乾木耳 沙茶醬</v>
      </c>
      <c r="AL97" s="44" t="str">
        <f>AA98&amp;" "&amp;AA99&amp;" "&amp;AA100&amp;" "&amp;AA101&amp;" "&amp;AA102&amp;" "&amp;AA103</f>
        <v xml:space="preserve">點心     </v>
      </c>
      <c r="AM97" s="44" t="str">
        <f>AD98&amp;" "&amp;AD99&amp;" "&amp;AD100&amp;" "&amp;AD101&amp;" "&amp;AD102&amp;" "&amp;AD103</f>
        <v xml:space="preserve">     </v>
      </c>
      <c r="AN97" s="44" t="e">
        <f>#REF!&amp;" "&amp;#REF!&amp;" "&amp;#REF!&amp;" "&amp;#REF!&amp;" "&amp;#REF!&amp;" "&amp;#REF!</f>
        <v>#REF!</v>
      </c>
    </row>
    <row r="98" spans="1:40" ht="15" customHeight="1">
      <c r="A98" s="153"/>
      <c r="B98" s="321"/>
      <c r="C98" s="321"/>
      <c r="D98" s="321"/>
      <c r="E98" s="321"/>
      <c r="F98" s="321"/>
      <c r="G98" s="321"/>
      <c r="H98" s="322"/>
      <c r="I98" s="115" t="s">
        <v>68</v>
      </c>
      <c r="J98" s="107">
        <v>15</v>
      </c>
      <c r="K98" s="32" t="str">
        <f t="shared" si="11"/>
        <v>公斤</v>
      </c>
      <c r="L98" s="112" t="s">
        <v>36</v>
      </c>
      <c r="M98" s="112">
        <v>5</v>
      </c>
      <c r="N98" s="32" t="str">
        <f t="shared" si="12"/>
        <v>公斤</v>
      </c>
      <c r="O98" s="107" t="s">
        <v>340</v>
      </c>
      <c r="P98" s="107">
        <v>1.5</v>
      </c>
      <c r="Q98" s="32" t="str">
        <f t="shared" si="13"/>
        <v>公斤</v>
      </c>
      <c r="R98" s="185" t="s">
        <v>65</v>
      </c>
      <c r="S98" s="227">
        <v>5</v>
      </c>
      <c r="T98" s="32" t="str">
        <f t="shared" si="14"/>
        <v>公斤</v>
      </c>
      <c r="U98" s="35" t="s">
        <v>17</v>
      </c>
      <c r="V98" s="35">
        <v>7</v>
      </c>
      <c r="W98" s="32" t="str">
        <f t="shared" si="15"/>
        <v>公斤</v>
      </c>
      <c r="X98" s="107" t="s">
        <v>36</v>
      </c>
      <c r="Y98" s="288">
        <v>0.3</v>
      </c>
      <c r="Z98" s="32" t="str">
        <f t="shared" si="16"/>
        <v>公斤</v>
      </c>
      <c r="AA98" s="28" t="s">
        <v>375</v>
      </c>
      <c r="AB98" s="8">
        <v>5</v>
      </c>
      <c r="AC98" s="6" t="str">
        <f t="shared" ref="AC98:AC152" si="17">IF(AB98,"公斤","")</f>
        <v>公斤</v>
      </c>
      <c r="AD98" s="310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 ht="15" customHeight="1">
      <c r="A99" s="154">
        <v>45280</v>
      </c>
      <c r="B99" s="321"/>
      <c r="C99" s="321"/>
      <c r="D99" s="321"/>
      <c r="E99" s="321"/>
      <c r="F99" s="321"/>
      <c r="G99" s="321"/>
      <c r="H99" s="322"/>
      <c r="I99" s="115"/>
      <c r="J99" s="107"/>
      <c r="K99" s="32" t="str">
        <f t="shared" si="11"/>
        <v/>
      </c>
      <c r="L99" s="112" t="s">
        <v>324</v>
      </c>
      <c r="M99" s="112">
        <v>4</v>
      </c>
      <c r="N99" s="32" t="str">
        <f t="shared" si="12"/>
        <v>公斤</v>
      </c>
      <c r="O99" s="107" t="s">
        <v>39</v>
      </c>
      <c r="P99" s="107">
        <v>4</v>
      </c>
      <c r="Q99" s="32" t="str">
        <f t="shared" si="13"/>
        <v>公斤</v>
      </c>
      <c r="R99" s="110" t="s">
        <v>100</v>
      </c>
      <c r="S99" s="110"/>
      <c r="T99" s="32" t="str">
        <f t="shared" si="14"/>
        <v/>
      </c>
      <c r="U99" s="33" t="s">
        <v>32</v>
      </c>
      <c r="V99" s="33">
        <v>0.05</v>
      </c>
      <c r="W99" s="32" t="str">
        <f t="shared" si="15"/>
        <v>公斤</v>
      </c>
      <c r="X99" s="107" t="s">
        <v>47</v>
      </c>
      <c r="Y99" s="288">
        <v>1</v>
      </c>
      <c r="Z99" s="32" t="str">
        <f t="shared" si="16"/>
        <v>公斤</v>
      </c>
      <c r="AA99" s="8"/>
      <c r="AB99" s="8"/>
      <c r="AC99" s="6" t="str">
        <f t="shared" si="17"/>
        <v/>
      </c>
      <c r="AD99" s="310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5" customHeight="1">
      <c r="A100" s="153"/>
      <c r="B100" s="321"/>
      <c r="C100" s="321"/>
      <c r="D100" s="321"/>
      <c r="E100" s="321"/>
      <c r="F100" s="321"/>
      <c r="G100" s="321"/>
      <c r="H100" s="322"/>
      <c r="I100" s="115"/>
      <c r="J100" s="107"/>
      <c r="K100" s="32" t="str">
        <f t="shared" si="11"/>
        <v/>
      </c>
      <c r="L100" s="112"/>
      <c r="M100" s="112"/>
      <c r="N100" s="32" t="str">
        <f t="shared" si="12"/>
        <v/>
      </c>
      <c r="O100" s="107" t="s">
        <v>309</v>
      </c>
      <c r="P100" s="107">
        <v>1.5</v>
      </c>
      <c r="Q100" s="32" t="str">
        <f t="shared" si="13"/>
        <v>公斤</v>
      </c>
      <c r="R100" s="110"/>
      <c r="S100" s="110"/>
      <c r="T100" s="32" t="str">
        <f t="shared" si="14"/>
        <v/>
      </c>
      <c r="U100" s="33"/>
      <c r="V100" s="33"/>
      <c r="W100" s="32" t="str">
        <f t="shared" si="15"/>
        <v/>
      </c>
      <c r="X100" s="107" t="s">
        <v>21</v>
      </c>
      <c r="Y100" s="288">
        <v>2</v>
      </c>
      <c r="Z100" s="32" t="str">
        <f t="shared" si="16"/>
        <v>公斤</v>
      </c>
      <c r="AA100" s="8"/>
      <c r="AB100" s="8"/>
      <c r="AC100" s="6" t="str">
        <f t="shared" si="17"/>
        <v/>
      </c>
      <c r="AD100" s="310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 ht="15" customHeight="1">
      <c r="A101" s="153"/>
      <c r="B101" s="321">
        <v>5</v>
      </c>
      <c r="C101" s="321">
        <v>2.1</v>
      </c>
      <c r="D101" s="321">
        <v>2</v>
      </c>
      <c r="E101" s="321">
        <v>3</v>
      </c>
      <c r="F101" s="321">
        <v>0</v>
      </c>
      <c r="G101" s="321">
        <v>0</v>
      </c>
      <c r="H101" s="322">
        <v>693</v>
      </c>
      <c r="I101" s="115"/>
      <c r="J101" s="107"/>
      <c r="K101" s="32" t="str">
        <f t="shared" si="11"/>
        <v/>
      </c>
      <c r="L101" s="112"/>
      <c r="M101" s="112"/>
      <c r="N101" s="32" t="str">
        <f t="shared" si="12"/>
        <v/>
      </c>
      <c r="O101" s="107" t="s">
        <v>26</v>
      </c>
      <c r="P101" s="107">
        <v>0.5</v>
      </c>
      <c r="Q101" s="32" t="str">
        <f t="shared" si="13"/>
        <v>公斤</v>
      </c>
      <c r="R101" s="107"/>
      <c r="S101" s="107"/>
      <c r="T101" s="32" t="str">
        <f t="shared" si="14"/>
        <v/>
      </c>
      <c r="U101" s="33"/>
      <c r="V101" s="33"/>
      <c r="W101" s="32" t="str">
        <f t="shared" si="15"/>
        <v/>
      </c>
      <c r="X101" s="185" t="s">
        <v>367</v>
      </c>
      <c r="Y101" s="284">
        <v>1.5</v>
      </c>
      <c r="Z101" s="32" t="str">
        <f t="shared" si="16"/>
        <v>公斤</v>
      </c>
      <c r="AA101" s="8"/>
      <c r="AB101" s="8"/>
      <c r="AC101" s="6" t="str">
        <f t="shared" si="17"/>
        <v/>
      </c>
      <c r="AD101" s="310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 ht="15" customHeight="1">
      <c r="A102" s="153"/>
      <c r="B102" s="321"/>
      <c r="C102" s="321"/>
      <c r="D102" s="321"/>
      <c r="E102" s="321"/>
      <c r="F102" s="321"/>
      <c r="G102" s="321"/>
      <c r="H102" s="322"/>
      <c r="I102" s="115"/>
      <c r="J102" s="107"/>
      <c r="K102" s="32" t="str">
        <f t="shared" si="11"/>
        <v/>
      </c>
      <c r="L102" s="112"/>
      <c r="M102" s="112"/>
      <c r="N102" s="32" t="str">
        <f t="shared" si="12"/>
        <v/>
      </c>
      <c r="O102" s="107" t="s">
        <v>344</v>
      </c>
      <c r="P102" s="107">
        <v>0.1</v>
      </c>
      <c r="Q102" s="32" t="str">
        <f t="shared" si="13"/>
        <v>公斤</v>
      </c>
      <c r="R102" s="107"/>
      <c r="S102" s="107"/>
      <c r="T102" s="32" t="str">
        <f t="shared" si="14"/>
        <v/>
      </c>
      <c r="U102" s="33"/>
      <c r="V102" s="33"/>
      <c r="W102" s="32" t="str">
        <f t="shared" si="15"/>
        <v/>
      </c>
      <c r="X102" s="107" t="s">
        <v>41</v>
      </c>
      <c r="Y102" s="288">
        <v>0.01</v>
      </c>
      <c r="Z102" s="32" t="str">
        <f t="shared" si="16"/>
        <v>公斤</v>
      </c>
      <c r="AA102" s="8"/>
      <c r="AB102" s="8"/>
      <c r="AC102" s="6" t="str">
        <f t="shared" si="17"/>
        <v/>
      </c>
      <c r="AD102" s="310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 ht="15" customHeight="1" thickBot="1">
      <c r="A103" s="156"/>
      <c r="B103" s="323"/>
      <c r="C103" s="323"/>
      <c r="D103" s="323"/>
      <c r="E103" s="323"/>
      <c r="F103" s="323"/>
      <c r="G103" s="323"/>
      <c r="H103" s="324"/>
      <c r="I103" s="116"/>
      <c r="J103" s="109"/>
      <c r="K103" s="40" t="str">
        <f t="shared" si="11"/>
        <v/>
      </c>
      <c r="L103" s="109"/>
      <c r="M103" s="109"/>
      <c r="N103" s="40" t="str">
        <f t="shared" si="12"/>
        <v/>
      </c>
      <c r="O103" s="106" t="s">
        <v>32</v>
      </c>
      <c r="P103" s="106">
        <v>0.05</v>
      </c>
      <c r="Q103" s="40" t="str">
        <f t="shared" si="13"/>
        <v>公斤</v>
      </c>
      <c r="R103" s="117"/>
      <c r="S103" s="117"/>
      <c r="T103" s="40" t="str">
        <f t="shared" si="14"/>
        <v/>
      </c>
      <c r="U103" s="41"/>
      <c r="V103" s="41"/>
      <c r="W103" s="40" t="str">
        <f t="shared" si="15"/>
        <v/>
      </c>
      <c r="X103" s="109" t="s">
        <v>236</v>
      </c>
      <c r="Y103" s="297"/>
      <c r="Z103" s="40" t="str">
        <f t="shared" si="16"/>
        <v/>
      </c>
      <c r="AA103" s="10"/>
      <c r="AB103" s="10"/>
      <c r="AC103" s="13" t="str">
        <f t="shared" si="17"/>
        <v/>
      </c>
      <c r="AD103" s="414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</row>
    <row r="104" spans="1:40" ht="15" customHeight="1">
      <c r="A104" s="152" t="s">
        <v>154</v>
      </c>
      <c r="B104" s="319">
        <v>5.9</v>
      </c>
      <c r="C104" s="319">
        <v>2.4</v>
      </c>
      <c r="D104" s="319">
        <v>2</v>
      </c>
      <c r="E104" s="319">
        <v>3</v>
      </c>
      <c r="F104" s="319">
        <v>0</v>
      </c>
      <c r="G104" s="319">
        <v>0</v>
      </c>
      <c r="H104" s="320">
        <v>778</v>
      </c>
      <c r="I104" s="515" t="s">
        <v>33</v>
      </c>
      <c r="J104" s="519"/>
      <c r="K104" s="49" t="str">
        <f t="shared" si="11"/>
        <v/>
      </c>
      <c r="L104" s="136" t="s">
        <v>325</v>
      </c>
      <c r="M104" s="139"/>
      <c r="N104" s="49" t="str">
        <f t="shared" si="12"/>
        <v/>
      </c>
      <c r="O104" s="138" t="s">
        <v>238</v>
      </c>
      <c r="P104" s="139"/>
      <c r="Q104" s="49" t="str">
        <f t="shared" si="13"/>
        <v/>
      </c>
      <c r="R104" s="138" t="s">
        <v>255</v>
      </c>
      <c r="S104" s="139"/>
      <c r="T104" s="49" t="str">
        <f t="shared" si="14"/>
        <v/>
      </c>
      <c r="U104" s="50" t="s">
        <v>21</v>
      </c>
      <c r="V104" s="50"/>
      <c r="W104" s="49" t="str">
        <f t="shared" si="15"/>
        <v/>
      </c>
      <c r="X104" s="136" t="s">
        <v>296</v>
      </c>
      <c r="Y104" s="371"/>
      <c r="Z104" s="49" t="str">
        <f t="shared" si="16"/>
        <v/>
      </c>
      <c r="AA104" s="420" t="s">
        <v>375</v>
      </c>
      <c r="AB104" s="411"/>
      <c r="AC104" s="412" t="str">
        <f t="shared" si="17"/>
        <v/>
      </c>
      <c r="AD104" s="415"/>
      <c r="AE104" s="44" t="str">
        <f>A104</f>
        <v>R4</v>
      </c>
      <c r="AF104" s="44" t="str">
        <f>I105&amp;" "&amp;I106&amp;" "&amp;I107&amp;" "&amp;I108&amp;" "&amp;I109&amp;" "&amp;I110</f>
        <v xml:space="preserve">米 糙米    </v>
      </c>
      <c r="AG104" s="44" t="str">
        <f>L105&amp;" "&amp;L106&amp;" "&amp;L107&amp;" "&amp;L108&amp;" "&amp;L109&amp;" "&amp;L110</f>
        <v xml:space="preserve">百頁豆腐 馬鈴薯 胡蘿蔔 咖哩粉  </v>
      </c>
      <c r="AH104" s="44" t="str">
        <f>O105&amp;" "&amp;O106&amp;" "&amp;O107&amp;" "&amp;O108&amp;" "&amp;O109&amp;" "&amp;O110</f>
        <v xml:space="preserve">甘藍 素火腿 薑   </v>
      </c>
      <c r="AI104" s="44" t="str">
        <f>R105&amp;" "&amp;R106&amp;" "&amp;R107&amp;" "&amp;R108&amp;" "&amp;R109&amp;" "&amp;R110</f>
        <v xml:space="preserve">麻竹筍干 四角油豆腐 薑   </v>
      </c>
      <c r="AJ104" s="44" t="str">
        <f>U105&amp;" "&amp;U106&amp;" "&amp;U107&amp;" "&amp;U108&amp;" "&amp;U109&amp;" "&amp;U110</f>
        <v xml:space="preserve">蔬菜 薑    </v>
      </c>
      <c r="AK104" s="44" t="str">
        <f>X105&amp;" "&amp;X106&amp;" "&amp;X107&amp;" "&amp;X108&amp;" "&amp;X109&amp;" "&amp;X110</f>
        <v xml:space="preserve">紅白湯圓 紅豆 紅砂糖   </v>
      </c>
      <c r="AL104" s="44" t="str">
        <f>AA105&amp;" "&amp;AA106&amp;" "&amp;AA107&amp;" "&amp;AA108&amp;" "&amp;AA109&amp;" "&amp;AA110</f>
        <v xml:space="preserve">點心     </v>
      </c>
      <c r="AM104" s="44" t="str">
        <f>AD105&amp;" "&amp;AD106&amp;" "&amp;AD107&amp;" "&amp;AD108&amp;" "&amp;AD109&amp;" "&amp;AD110</f>
        <v xml:space="preserve">     </v>
      </c>
      <c r="AN104" s="44" t="e">
        <f>#REF!&amp;" "&amp;#REF!&amp;" "&amp;#REF!&amp;" "&amp;#REF!&amp;" "&amp;#REF!&amp;" "&amp;#REF!</f>
        <v>#REF!</v>
      </c>
    </row>
    <row r="105" spans="1:40" ht="15" customHeight="1">
      <c r="A105" s="153"/>
      <c r="B105" s="321"/>
      <c r="C105" s="321"/>
      <c r="D105" s="321"/>
      <c r="E105" s="321"/>
      <c r="F105" s="321"/>
      <c r="G105" s="321"/>
      <c r="H105" s="322"/>
      <c r="I105" s="115" t="s">
        <v>22</v>
      </c>
      <c r="J105" s="107">
        <v>8</v>
      </c>
      <c r="K105" s="32" t="str">
        <f t="shared" si="11"/>
        <v>公斤</v>
      </c>
      <c r="L105" s="107" t="s">
        <v>307</v>
      </c>
      <c r="M105" s="107">
        <v>8</v>
      </c>
      <c r="N105" s="32" t="str">
        <f t="shared" si="12"/>
        <v>公斤</v>
      </c>
      <c r="O105" s="107" t="s">
        <v>39</v>
      </c>
      <c r="P105" s="110">
        <v>8</v>
      </c>
      <c r="Q105" s="32" t="str">
        <f t="shared" si="13"/>
        <v>公斤</v>
      </c>
      <c r="R105" s="107" t="s">
        <v>126</v>
      </c>
      <c r="S105" s="110">
        <v>3</v>
      </c>
      <c r="T105" s="32" t="str">
        <f t="shared" si="14"/>
        <v>公斤</v>
      </c>
      <c r="U105" s="35" t="s">
        <v>17</v>
      </c>
      <c r="V105" s="35">
        <v>7</v>
      </c>
      <c r="W105" s="32" t="str">
        <f t="shared" si="15"/>
        <v>公斤</v>
      </c>
      <c r="X105" s="107" t="s">
        <v>297</v>
      </c>
      <c r="Y105" s="288">
        <v>1.2</v>
      </c>
      <c r="Z105" s="32" t="str">
        <f t="shared" si="16"/>
        <v>公斤</v>
      </c>
      <c r="AA105" s="28" t="s">
        <v>375</v>
      </c>
      <c r="AB105" s="8">
        <v>5</v>
      </c>
      <c r="AC105" s="6" t="str">
        <f t="shared" si="17"/>
        <v>公斤</v>
      </c>
      <c r="AD105" s="310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 ht="15" customHeight="1">
      <c r="A106" s="154">
        <v>45281</v>
      </c>
      <c r="B106" s="321"/>
      <c r="C106" s="321"/>
      <c r="D106" s="321"/>
      <c r="E106" s="321"/>
      <c r="F106" s="321"/>
      <c r="G106" s="321"/>
      <c r="H106" s="322"/>
      <c r="I106" s="115" t="s">
        <v>38</v>
      </c>
      <c r="J106" s="107">
        <v>2</v>
      </c>
      <c r="K106" s="32" t="str">
        <f t="shared" si="11"/>
        <v>公斤</v>
      </c>
      <c r="L106" s="107" t="s">
        <v>60</v>
      </c>
      <c r="M106" s="107">
        <v>1</v>
      </c>
      <c r="N106" s="32" t="str">
        <f t="shared" si="12"/>
        <v>公斤</v>
      </c>
      <c r="O106" s="185" t="s">
        <v>345</v>
      </c>
      <c r="P106" s="185">
        <v>2</v>
      </c>
      <c r="Q106" s="32" t="str">
        <f t="shared" si="13"/>
        <v>公斤</v>
      </c>
      <c r="R106" s="107" t="s">
        <v>45</v>
      </c>
      <c r="S106" s="110">
        <v>4</v>
      </c>
      <c r="T106" s="32" t="str">
        <f t="shared" si="14"/>
        <v>公斤</v>
      </c>
      <c r="U106" s="33" t="s">
        <v>32</v>
      </c>
      <c r="V106" s="33">
        <v>0.05</v>
      </c>
      <c r="W106" s="32" t="str">
        <f t="shared" si="15"/>
        <v>公斤</v>
      </c>
      <c r="X106" s="185" t="s">
        <v>93</v>
      </c>
      <c r="Y106" s="284">
        <v>1.5</v>
      </c>
      <c r="Z106" s="32" t="str">
        <f t="shared" si="16"/>
        <v>公斤</v>
      </c>
      <c r="AA106" s="8"/>
      <c r="AB106" s="8"/>
      <c r="AC106" s="6" t="str">
        <f t="shared" si="17"/>
        <v/>
      </c>
      <c r="AD106" s="310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:40" ht="15" customHeight="1">
      <c r="A107" s="153"/>
      <c r="B107" s="321"/>
      <c r="C107" s="321"/>
      <c r="D107" s="321"/>
      <c r="E107" s="321"/>
      <c r="F107" s="321"/>
      <c r="G107" s="321"/>
      <c r="H107" s="322"/>
      <c r="I107" s="115"/>
      <c r="J107" s="107"/>
      <c r="K107" s="32" t="str">
        <f t="shared" si="11"/>
        <v/>
      </c>
      <c r="L107" s="107" t="s">
        <v>26</v>
      </c>
      <c r="M107" s="107">
        <v>2</v>
      </c>
      <c r="N107" s="32" t="str">
        <f t="shared" si="12"/>
        <v>公斤</v>
      </c>
      <c r="O107" s="165" t="s">
        <v>32</v>
      </c>
      <c r="P107" s="165">
        <v>0.05</v>
      </c>
      <c r="Q107" s="32" t="str">
        <f t="shared" si="13"/>
        <v>公斤</v>
      </c>
      <c r="R107" s="107" t="s">
        <v>32</v>
      </c>
      <c r="S107" s="110">
        <v>0.05</v>
      </c>
      <c r="T107" s="32" t="str">
        <f t="shared" si="14"/>
        <v>公斤</v>
      </c>
      <c r="U107" s="33"/>
      <c r="V107" s="33"/>
      <c r="W107" s="32" t="str">
        <f t="shared" si="15"/>
        <v/>
      </c>
      <c r="X107" s="107" t="s">
        <v>120</v>
      </c>
      <c r="Y107" s="288">
        <v>1</v>
      </c>
      <c r="Z107" s="32" t="str">
        <f t="shared" si="16"/>
        <v>公斤</v>
      </c>
      <c r="AA107" s="8"/>
      <c r="AB107" s="8"/>
      <c r="AC107" s="6" t="str">
        <f t="shared" si="17"/>
        <v/>
      </c>
      <c r="AD107" s="310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:40" ht="15" customHeight="1">
      <c r="A108" s="153"/>
      <c r="B108" s="321">
        <v>5.9</v>
      </c>
      <c r="C108" s="321">
        <v>1.6</v>
      </c>
      <c r="D108" s="321">
        <v>1.7</v>
      </c>
      <c r="E108" s="321">
        <v>3</v>
      </c>
      <c r="F108" s="321">
        <v>0</v>
      </c>
      <c r="G108" s="321">
        <v>0</v>
      </c>
      <c r="H108" s="322">
        <v>711</v>
      </c>
      <c r="I108" s="115"/>
      <c r="J108" s="107"/>
      <c r="K108" s="32" t="str">
        <f t="shared" si="11"/>
        <v/>
      </c>
      <c r="L108" s="107" t="s">
        <v>69</v>
      </c>
      <c r="M108" s="107"/>
      <c r="N108" s="32" t="str">
        <f t="shared" si="12"/>
        <v/>
      </c>
      <c r="O108" s="107"/>
      <c r="P108" s="107"/>
      <c r="Q108" s="32" t="str">
        <f t="shared" si="13"/>
        <v/>
      </c>
      <c r="R108" s="107"/>
      <c r="S108" s="107"/>
      <c r="T108" s="32" t="str">
        <f t="shared" si="14"/>
        <v/>
      </c>
      <c r="U108" s="33"/>
      <c r="V108" s="33"/>
      <c r="W108" s="32" t="str">
        <f t="shared" si="15"/>
        <v/>
      </c>
      <c r="X108" s="107"/>
      <c r="Y108" s="288"/>
      <c r="Z108" s="32" t="str">
        <f t="shared" si="16"/>
        <v/>
      </c>
      <c r="AA108" s="8"/>
      <c r="AB108" s="8"/>
      <c r="AC108" s="6" t="str">
        <f t="shared" si="17"/>
        <v/>
      </c>
      <c r="AD108" s="310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1:40" ht="15" customHeight="1">
      <c r="A109" s="153"/>
      <c r="B109" s="321"/>
      <c r="C109" s="321"/>
      <c r="D109" s="321"/>
      <c r="E109" s="321"/>
      <c r="F109" s="321"/>
      <c r="G109" s="321"/>
      <c r="H109" s="322"/>
      <c r="I109" s="115"/>
      <c r="J109" s="107"/>
      <c r="K109" s="32" t="str">
        <f t="shared" si="11"/>
        <v/>
      </c>
      <c r="L109" s="107"/>
      <c r="M109" s="107"/>
      <c r="N109" s="32" t="str">
        <f t="shared" si="12"/>
        <v/>
      </c>
      <c r="O109" s="107"/>
      <c r="P109" s="107"/>
      <c r="Q109" s="32" t="str">
        <f t="shared" si="13"/>
        <v/>
      </c>
      <c r="R109" s="107"/>
      <c r="S109" s="107"/>
      <c r="T109" s="32" t="str">
        <f t="shared" si="14"/>
        <v/>
      </c>
      <c r="U109" s="33"/>
      <c r="V109" s="33"/>
      <c r="W109" s="32" t="str">
        <f t="shared" si="15"/>
        <v/>
      </c>
      <c r="X109" s="107"/>
      <c r="Y109" s="288"/>
      <c r="Z109" s="32" t="str">
        <f t="shared" si="16"/>
        <v/>
      </c>
      <c r="AA109" s="8"/>
      <c r="AB109" s="8"/>
      <c r="AC109" s="6" t="str">
        <f t="shared" si="17"/>
        <v/>
      </c>
      <c r="AD109" s="310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1:40" ht="15" customHeight="1" thickBot="1">
      <c r="A110" s="156"/>
      <c r="B110" s="323"/>
      <c r="C110" s="323"/>
      <c r="D110" s="323"/>
      <c r="E110" s="323"/>
      <c r="F110" s="323"/>
      <c r="G110" s="323"/>
      <c r="H110" s="324"/>
      <c r="I110" s="116"/>
      <c r="J110" s="109"/>
      <c r="K110" s="40" t="str">
        <f t="shared" si="11"/>
        <v/>
      </c>
      <c r="L110" s="109"/>
      <c r="M110" s="109"/>
      <c r="N110" s="40" t="str">
        <f t="shared" si="12"/>
        <v/>
      </c>
      <c r="O110" s="117"/>
      <c r="P110" s="117"/>
      <c r="Q110" s="40" t="str">
        <f t="shared" si="13"/>
        <v/>
      </c>
      <c r="R110" s="117"/>
      <c r="S110" s="117"/>
      <c r="T110" s="40" t="str">
        <f t="shared" si="14"/>
        <v/>
      </c>
      <c r="U110" s="41"/>
      <c r="V110" s="41"/>
      <c r="W110" s="40" t="str">
        <f t="shared" si="15"/>
        <v/>
      </c>
      <c r="X110" s="109"/>
      <c r="Y110" s="297"/>
      <c r="Z110" s="40" t="str">
        <f t="shared" si="16"/>
        <v/>
      </c>
      <c r="AA110" s="10"/>
      <c r="AB110" s="10"/>
      <c r="AC110" s="13" t="str">
        <f t="shared" si="17"/>
        <v/>
      </c>
      <c r="AD110" s="446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</row>
    <row r="111" spans="1:40" ht="15" customHeight="1">
      <c r="A111" s="158" t="s">
        <v>155</v>
      </c>
      <c r="B111" s="319">
        <v>5.5</v>
      </c>
      <c r="C111" s="319">
        <v>2</v>
      </c>
      <c r="D111" s="319">
        <v>2.1</v>
      </c>
      <c r="E111" s="319">
        <v>3</v>
      </c>
      <c r="F111" s="319">
        <v>0</v>
      </c>
      <c r="G111" s="319">
        <v>0</v>
      </c>
      <c r="H111" s="320">
        <v>723</v>
      </c>
      <c r="I111" s="552" t="s">
        <v>94</v>
      </c>
      <c r="J111" s="551"/>
      <c r="K111" s="49" t="str">
        <f t="shared" si="11"/>
        <v/>
      </c>
      <c r="L111" s="342" t="s">
        <v>326</v>
      </c>
      <c r="M111" s="91"/>
      <c r="N111" s="49" t="str">
        <f t="shared" si="12"/>
        <v/>
      </c>
      <c r="O111" s="352" t="s">
        <v>256</v>
      </c>
      <c r="P111" s="353"/>
      <c r="Q111" s="49" t="str">
        <f t="shared" si="13"/>
        <v/>
      </c>
      <c r="R111" s="138" t="s">
        <v>357</v>
      </c>
      <c r="S111" s="137"/>
      <c r="T111" s="49" t="str">
        <f t="shared" si="14"/>
        <v/>
      </c>
      <c r="U111" s="50" t="s">
        <v>21</v>
      </c>
      <c r="V111" s="50"/>
      <c r="W111" s="49" t="str">
        <f t="shared" si="15"/>
        <v/>
      </c>
      <c r="X111" s="342" t="s">
        <v>370</v>
      </c>
      <c r="Y111" s="377"/>
      <c r="Z111" s="49" t="str">
        <f t="shared" si="16"/>
        <v/>
      </c>
      <c r="AA111" s="420" t="s">
        <v>375</v>
      </c>
      <c r="AB111" s="411"/>
      <c r="AC111" s="438" t="str">
        <f t="shared" si="17"/>
        <v/>
      </c>
      <c r="AD111" s="125" t="s">
        <v>138</v>
      </c>
      <c r="AE111" s="7" t="str">
        <f>A111</f>
        <v>R5</v>
      </c>
      <c r="AF111" s="7" t="str">
        <f>I112&amp;" "&amp;I113&amp;" "&amp;I114&amp;" "&amp;I115&amp;" "&amp;I116&amp;" "&amp;I117</f>
        <v xml:space="preserve">米 燕麥 糙米   </v>
      </c>
      <c r="AG111" s="7" t="str">
        <f>L112&amp;" "&amp;L113&amp;" "&amp;L114&amp;" "&amp;L115&amp;" "&amp;L116&amp;" "&amp;L117</f>
        <v xml:space="preserve">豆干 甜椒 時蔬 薑 味噌 </v>
      </c>
      <c r="AH111" s="7" t="str">
        <f>O112&amp;" "&amp;O113&amp;" "&amp;O114&amp;" "&amp;O115&amp;" "&amp;O116&amp;" "&amp;O117</f>
        <v xml:space="preserve">冷凍花椰菜 素培根 薑   </v>
      </c>
      <c r="AI111" s="7" t="str">
        <f>R112&amp;" "&amp;R113&amp;" "&amp;R114&amp;" "&amp;R115&amp;" "&amp;R116&amp;" "&amp;R117</f>
        <v>冬粉 時蔬 乾木耳 素肉燥 薑 沙茶醬</v>
      </c>
      <c r="AJ111" s="7" t="str">
        <f>U112&amp;" "&amp;U113&amp;" "&amp;U114&amp;" "&amp;U115&amp;" "&amp;U116&amp;" "&amp;U117</f>
        <v xml:space="preserve">蔬菜 薑    </v>
      </c>
      <c r="AK111" s="7" t="str">
        <f>X112&amp;" "&amp;X113&amp;" "&amp;X114&amp;" "&amp;X115&amp;" "&amp;X116&amp;" "&amp;X117</f>
        <v xml:space="preserve">凍豆腐 白蘿蔔 薑 麻油  </v>
      </c>
      <c r="AL111" s="7" t="str">
        <f>AA112&amp;" "&amp;AA113&amp;" "&amp;AA114&amp;" "&amp;AA115&amp;" "&amp;AA116&amp;" "&amp;AA117</f>
        <v xml:space="preserve">點心     </v>
      </c>
      <c r="AM111" s="7" t="str">
        <f>AD112&amp;" "&amp;AD113&amp;" "&amp;AD114&amp;" "&amp;AD115&amp;" "&amp;AD116&amp;" "&amp;AD117</f>
        <v xml:space="preserve">有機豆奶     </v>
      </c>
      <c r="AN111" s="7" t="e">
        <f>#REF!&amp;" "&amp;#REF!&amp;" "&amp;#REF!&amp;" "&amp;#REF!&amp;" "&amp;#REF!&amp;" "&amp;#REF!</f>
        <v>#REF!</v>
      </c>
    </row>
    <row r="112" spans="1:40" ht="15" customHeight="1">
      <c r="A112" s="153"/>
      <c r="B112" s="321"/>
      <c r="C112" s="321"/>
      <c r="D112" s="321"/>
      <c r="E112" s="321"/>
      <c r="F112" s="321"/>
      <c r="G112" s="321"/>
      <c r="H112" s="322"/>
      <c r="I112" s="181" t="s">
        <v>22</v>
      </c>
      <c r="J112" s="181">
        <v>8</v>
      </c>
      <c r="K112" s="32" t="str">
        <f t="shared" si="11"/>
        <v>公斤</v>
      </c>
      <c r="L112" s="181" t="s">
        <v>327</v>
      </c>
      <c r="M112" s="181">
        <v>8</v>
      </c>
      <c r="N112" s="32" t="str">
        <f t="shared" si="12"/>
        <v>公斤</v>
      </c>
      <c r="O112" s="182" t="s">
        <v>52</v>
      </c>
      <c r="P112" s="268">
        <v>7</v>
      </c>
      <c r="Q112" s="32" t="str">
        <f t="shared" si="13"/>
        <v>公斤</v>
      </c>
      <c r="R112" s="107" t="s">
        <v>35</v>
      </c>
      <c r="S112" s="110">
        <v>1</v>
      </c>
      <c r="T112" s="32" t="str">
        <f t="shared" si="14"/>
        <v>公斤</v>
      </c>
      <c r="U112" s="35" t="s">
        <v>17</v>
      </c>
      <c r="V112" s="35">
        <v>7</v>
      </c>
      <c r="W112" s="32" t="str">
        <f t="shared" si="15"/>
        <v>公斤</v>
      </c>
      <c r="X112" s="165" t="s">
        <v>353</v>
      </c>
      <c r="Y112" s="313">
        <v>3</v>
      </c>
      <c r="Z112" s="32" t="str">
        <f t="shared" si="16"/>
        <v>公斤</v>
      </c>
      <c r="AA112" s="28" t="s">
        <v>375</v>
      </c>
      <c r="AB112" s="8">
        <v>5</v>
      </c>
      <c r="AC112" s="439" t="str">
        <f t="shared" si="17"/>
        <v>公斤</v>
      </c>
      <c r="AD112" s="472" t="s">
        <v>138</v>
      </c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1:40" ht="15" customHeight="1">
      <c r="A113" s="153"/>
      <c r="B113" s="321"/>
      <c r="C113" s="321"/>
      <c r="D113" s="321"/>
      <c r="E113" s="321"/>
      <c r="F113" s="321"/>
      <c r="G113" s="321"/>
      <c r="H113" s="322"/>
      <c r="I113" s="181" t="s">
        <v>96</v>
      </c>
      <c r="J113" s="181">
        <v>0.4</v>
      </c>
      <c r="K113" s="32" t="str">
        <f t="shared" si="11"/>
        <v>公斤</v>
      </c>
      <c r="L113" s="203" t="s">
        <v>204</v>
      </c>
      <c r="M113" s="203">
        <v>1.5</v>
      </c>
      <c r="N113" s="32" t="str">
        <f t="shared" si="12"/>
        <v>公斤</v>
      </c>
      <c r="O113" s="205" t="s">
        <v>346</v>
      </c>
      <c r="P113" s="205">
        <v>1</v>
      </c>
      <c r="Q113" s="32" t="str">
        <f t="shared" si="13"/>
        <v>公斤</v>
      </c>
      <c r="R113" s="110" t="s">
        <v>21</v>
      </c>
      <c r="S113" s="110">
        <v>2</v>
      </c>
      <c r="T113" s="32" t="str">
        <f t="shared" si="14"/>
        <v>公斤</v>
      </c>
      <c r="U113" s="33" t="s">
        <v>32</v>
      </c>
      <c r="V113" s="33">
        <v>0.05</v>
      </c>
      <c r="W113" s="32" t="str">
        <f t="shared" si="15"/>
        <v>公斤</v>
      </c>
      <c r="X113" s="181" t="s">
        <v>300</v>
      </c>
      <c r="Y113" s="313">
        <v>1</v>
      </c>
      <c r="Z113" s="32" t="str">
        <f t="shared" si="16"/>
        <v>公斤</v>
      </c>
      <c r="AA113" s="8"/>
      <c r="AB113" s="8"/>
      <c r="AC113" s="439" t="str">
        <f t="shared" si="17"/>
        <v/>
      </c>
      <c r="AD113" s="473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1:40" ht="15" customHeight="1">
      <c r="A114" s="154">
        <v>45282</v>
      </c>
      <c r="B114" s="321"/>
      <c r="C114" s="321"/>
      <c r="D114" s="321"/>
      <c r="E114" s="321"/>
      <c r="F114" s="321"/>
      <c r="G114" s="321"/>
      <c r="H114" s="322"/>
      <c r="I114" s="165" t="s">
        <v>38</v>
      </c>
      <c r="J114" s="165">
        <v>2</v>
      </c>
      <c r="K114" s="32" t="str">
        <f t="shared" si="11"/>
        <v>公斤</v>
      </c>
      <c r="L114" s="181" t="s">
        <v>206</v>
      </c>
      <c r="M114" s="181">
        <v>2</v>
      </c>
      <c r="N114" s="32" t="str">
        <f t="shared" si="12"/>
        <v>公斤</v>
      </c>
      <c r="O114" s="182" t="s">
        <v>32</v>
      </c>
      <c r="P114" s="182">
        <v>0.05</v>
      </c>
      <c r="Q114" s="32" t="str">
        <f t="shared" si="13"/>
        <v>公斤</v>
      </c>
      <c r="R114" s="110" t="s">
        <v>41</v>
      </c>
      <c r="S114" s="110">
        <v>0.01</v>
      </c>
      <c r="T114" s="32" t="str">
        <f t="shared" si="14"/>
        <v>公斤</v>
      </c>
      <c r="U114" s="33"/>
      <c r="V114" s="33"/>
      <c r="W114" s="32" t="str">
        <f t="shared" si="15"/>
        <v/>
      </c>
      <c r="X114" s="181" t="s">
        <v>32</v>
      </c>
      <c r="Y114" s="313">
        <v>0.05</v>
      </c>
      <c r="Z114" s="32" t="str">
        <f t="shared" si="16"/>
        <v>公斤</v>
      </c>
      <c r="AA114" s="8"/>
      <c r="AB114" s="8"/>
      <c r="AC114" s="439" t="str">
        <f t="shared" si="17"/>
        <v/>
      </c>
      <c r="AD114" s="473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1:40" ht="15" customHeight="1">
      <c r="A115" s="153"/>
      <c r="B115" s="321">
        <v>5.2</v>
      </c>
      <c r="C115" s="321">
        <v>1.7</v>
      </c>
      <c r="D115" s="321">
        <v>1.9</v>
      </c>
      <c r="E115" s="321">
        <v>3</v>
      </c>
      <c r="F115" s="321">
        <v>0</v>
      </c>
      <c r="G115" s="321">
        <v>0</v>
      </c>
      <c r="H115" s="322">
        <v>674</v>
      </c>
      <c r="I115" s="181"/>
      <c r="J115" s="181"/>
      <c r="K115" s="32" t="str">
        <f t="shared" si="11"/>
        <v/>
      </c>
      <c r="L115" s="181" t="s">
        <v>32</v>
      </c>
      <c r="M115" s="181">
        <v>0.05</v>
      </c>
      <c r="N115" s="32" t="str">
        <f t="shared" si="12"/>
        <v>公斤</v>
      </c>
      <c r="O115" s="182"/>
      <c r="P115" s="182"/>
      <c r="Q115" s="32" t="str">
        <f t="shared" si="13"/>
        <v/>
      </c>
      <c r="R115" s="107" t="s">
        <v>344</v>
      </c>
      <c r="S115" s="110">
        <v>0.7</v>
      </c>
      <c r="T115" s="32" t="str">
        <f t="shared" si="14"/>
        <v>公斤</v>
      </c>
      <c r="U115" s="33"/>
      <c r="V115" s="33"/>
      <c r="W115" s="32" t="str">
        <f t="shared" si="15"/>
        <v/>
      </c>
      <c r="X115" s="181" t="s">
        <v>83</v>
      </c>
      <c r="Y115" s="313"/>
      <c r="Z115" s="32" t="str">
        <f t="shared" si="16"/>
        <v/>
      </c>
      <c r="AA115" s="8"/>
      <c r="AB115" s="8"/>
      <c r="AC115" s="439" t="str">
        <f t="shared" si="17"/>
        <v/>
      </c>
      <c r="AD115" s="473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1:40" ht="15" customHeight="1">
      <c r="A116" s="572" t="s">
        <v>156</v>
      </c>
      <c r="B116" s="321"/>
      <c r="C116" s="321"/>
      <c r="D116" s="321"/>
      <c r="E116" s="321"/>
      <c r="F116" s="321"/>
      <c r="G116" s="321"/>
      <c r="H116" s="322"/>
      <c r="I116" s="181"/>
      <c r="J116" s="181"/>
      <c r="K116" s="32" t="str">
        <f t="shared" si="11"/>
        <v/>
      </c>
      <c r="L116" s="181" t="s">
        <v>48</v>
      </c>
      <c r="M116" s="181">
        <v>0.6</v>
      </c>
      <c r="N116" s="32" t="str">
        <f t="shared" si="12"/>
        <v>公斤</v>
      </c>
      <c r="O116" s="115"/>
      <c r="P116" s="107"/>
      <c r="Q116" s="32" t="str">
        <f t="shared" si="13"/>
        <v/>
      </c>
      <c r="R116" s="107" t="s">
        <v>32</v>
      </c>
      <c r="S116" s="107">
        <v>0.05</v>
      </c>
      <c r="T116" s="32" t="str">
        <f t="shared" si="14"/>
        <v>公斤</v>
      </c>
      <c r="U116" s="33"/>
      <c r="V116" s="33"/>
      <c r="W116" s="32" t="str">
        <f t="shared" si="15"/>
        <v/>
      </c>
      <c r="X116" s="181"/>
      <c r="Y116" s="313"/>
      <c r="Z116" s="32" t="str">
        <f t="shared" si="16"/>
        <v/>
      </c>
      <c r="AA116" s="8"/>
      <c r="AB116" s="8"/>
      <c r="AC116" s="439" t="str">
        <f t="shared" si="17"/>
        <v/>
      </c>
      <c r="AD116" s="473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1:40" ht="15" customHeight="1" thickBot="1">
      <c r="A117" s="573"/>
      <c r="B117" s="323"/>
      <c r="C117" s="323"/>
      <c r="D117" s="323"/>
      <c r="E117" s="323"/>
      <c r="F117" s="323"/>
      <c r="G117" s="323"/>
      <c r="H117" s="324"/>
      <c r="I117" s="167"/>
      <c r="J117" s="167"/>
      <c r="K117" s="40" t="str">
        <f t="shared" si="11"/>
        <v/>
      </c>
      <c r="L117" s="167"/>
      <c r="M117" s="167"/>
      <c r="N117" s="40" t="str">
        <f t="shared" si="12"/>
        <v/>
      </c>
      <c r="O117" s="117"/>
      <c r="P117" s="117"/>
      <c r="Q117" s="40" t="str">
        <f t="shared" si="13"/>
        <v/>
      </c>
      <c r="R117" s="109" t="s">
        <v>55</v>
      </c>
      <c r="S117" s="109"/>
      <c r="T117" s="40" t="str">
        <f t="shared" si="14"/>
        <v/>
      </c>
      <c r="U117" s="41"/>
      <c r="V117" s="41"/>
      <c r="W117" s="40" t="str">
        <f t="shared" si="15"/>
        <v/>
      </c>
      <c r="X117" s="167"/>
      <c r="Y117" s="291"/>
      <c r="Z117" s="40" t="str">
        <f t="shared" si="16"/>
        <v/>
      </c>
      <c r="AA117" s="10"/>
      <c r="AB117" s="10"/>
      <c r="AC117" s="444" t="str">
        <f t="shared" si="17"/>
        <v/>
      </c>
      <c r="AD117" s="474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1:40" ht="15" customHeight="1">
      <c r="A118" s="152" t="s">
        <v>157</v>
      </c>
      <c r="B118" s="319">
        <v>5</v>
      </c>
      <c r="C118" s="319">
        <v>2.4</v>
      </c>
      <c r="D118" s="319">
        <v>2</v>
      </c>
      <c r="E118" s="319">
        <v>3</v>
      </c>
      <c r="F118" s="319">
        <v>0</v>
      </c>
      <c r="G118" s="319">
        <v>0</v>
      </c>
      <c r="H118" s="320">
        <v>715</v>
      </c>
      <c r="I118" s="554" t="s">
        <v>19</v>
      </c>
      <c r="J118" s="551"/>
      <c r="K118" s="49" t="str">
        <f t="shared" si="11"/>
        <v/>
      </c>
      <c r="L118" s="136" t="s">
        <v>328</v>
      </c>
      <c r="M118" s="135"/>
      <c r="N118" s="49" t="str">
        <f t="shared" si="12"/>
        <v/>
      </c>
      <c r="O118" s="136" t="s">
        <v>347</v>
      </c>
      <c r="P118" s="135"/>
      <c r="Q118" s="49" t="str">
        <f t="shared" si="13"/>
        <v/>
      </c>
      <c r="R118" s="138" t="s">
        <v>358</v>
      </c>
      <c r="S118" s="135"/>
      <c r="T118" s="49" t="str">
        <f t="shared" si="14"/>
        <v/>
      </c>
      <c r="U118" s="50" t="s">
        <v>21</v>
      </c>
      <c r="V118" s="50"/>
      <c r="W118" s="49" t="str">
        <f t="shared" si="15"/>
        <v/>
      </c>
      <c r="X118" s="136" t="s">
        <v>294</v>
      </c>
      <c r="Y118" s="372"/>
      <c r="Z118" s="49" t="str">
        <f t="shared" si="16"/>
        <v/>
      </c>
      <c r="AA118" s="420" t="s">
        <v>375</v>
      </c>
      <c r="AB118" s="411"/>
      <c r="AC118" s="412" t="str">
        <f t="shared" si="17"/>
        <v/>
      </c>
      <c r="AD118" s="415"/>
      <c r="AE118" s="44" t="str">
        <f>A118</f>
        <v>S1</v>
      </c>
      <c r="AF118" s="44" t="str">
        <f>I119&amp;" "&amp;I120&amp;" "&amp;I121&amp;" "&amp;I122&amp;" "&amp;I123&amp;" "&amp;I124</f>
        <v xml:space="preserve">米     </v>
      </c>
      <c r="AG118" s="44" t="str">
        <f>L119&amp;" "&amp;L120&amp;" "&amp;L121&amp;" "&amp;L122&amp;" "&amp;L123&amp;" "&amp;L124</f>
        <v xml:space="preserve">凍豆腐 結球白菜 胡蘿蔔 薑  </v>
      </c>
      <c r="AH118" s="44" t="str">
        <f>O119&amp;" "&amp;O120&amp;" "&amp;O121&amp;" "&amp;O122&amp;" "&amp;O123&amp;" "&amp;O124</f>
        <v xml:space="preserve">冷凍毛豆仁 豆干 胡蘿蔔 生鮮花生仁 薑 </v>
      </c>
      <c r="AI118" s="44" t="str">
        <f>R119&amp;" "&amp;R120&amp;" "&amp;R121&amp;" "&amp;R122&amp;" "&amp;R123&amp;" "&amp;R124</f>
        <v xml:space="preserve">冷凍花椰菜 素火腿 薑   </v>
      </c>
      <c r="AJ118" s="44" t="str">
        <f>U119&amp;" "&amp;U120&amp;" "&amp;U121&amp;" "&amp;U122&amp;" "&amp;U123&amp;" "&amp;U124</f>
        <v xml:space="preserve">蔬菜 薑    </v>
      </c>
      <c r="AK118" s="44" t="str">
        <f>X119&amp;" "&amp;X120&amp;" "&amp;X121&amp;" "&amp;X122&amp;" "&amp;X123&amp;" "&amp;X124</f>
        <v xml:space="preserve">時蔬 素羊肉 薑   </v>
      </c>
      <c r="AL118" s="44" t="str">
        <f>AA119&amp;" "&amp;AA120&amp;" "&amp;AA121&amp;" "&amp;AA122&amp;" "&amp;AA123&amp;" "&amp;AA124</f>
        <v xml:space="preserve">點心     </v>
      </c>
      <c r="AM118" s="44" t="str">
        <f>AD119&amp;" "&amp;AD120&amp;" "&amp;AD121&amp;" "&amp;AD122&amp;" "&amp;AD123&amp;" "&amp;AD124</f>
        <v xml:space="preserve">     </v>
      </c>
      <c r="AN118" s="44" t="e">
        <f>#REF!&amp;" "&amp;#REF!&amp;" "&amp;#REF!&amp;" "&amp;#REF!&amp;" "&amp;#REF!&amp;" "&amp;#REF!</f>
        <v>#REF!</v>
      </c>
    </row>
    <row r="119" spans="1:40" ht="15" customHeight="1">
      <c r="A119" s="153"/>
      <c r="B119" s="321"/>
      <c r="C119" s="321"/>
      <c r="D119" s="321"/>
      <c r="E119" s="321"/>
      <c r="F119" s="321"/>
      <c r="G119" s="321"/>
      <c r="H119" s="322"/>
      <c r="I119" s="164" t="s">
        <v>22</v>
      </c>
      <c r="J119" s="165">
        <v>10</v>
      </c>
      <c r="K119" s="32" t="str">
        <f t="shared" si="11"/>
        <v>公斤</v>
      </c>
      <c r="L119" s="107" t="s">
        <v>95</v>
      </c>
      <c r="M119" s="107">
        <v>8</v>
      </c>
      <c r="N119" s="32" t="str">
        <f t="shared" si="12"/>
        <v>公斤</v>
      </c>
      <c r="O119" s="185" t="s">
        <v>99</v>
      </c>
      <c r="P119" s="185">
        <v>2.5</v>
      </c>
      <c r="Q119" s="32" t="str">
        <f t="shared" si="13"/>
        <v>公斤</v>
      </c>
      <c r="R119" s="107" t="s">
        <v>52</v>
      </c>
      <c r="S119" s="110">
        <v>6</v>
      </c>
      <c r="T119" s="32" t="str">
        <f t="shared" si="14"/>
        <v>公斤</v>
      </c>
      <c r="U119" s="35" t="s">
        <v>17</v>
      </c>
      <c r="V119" s="35">
        <v>7</v>
      </c>
      <c r="W119" s="32" t="str">
        <f t="shared" si="15"/>
        <v>公斤</v>
      </c>
      <c r="X119" s="107" t="s">
        <v>206</v>
      </c>
      <c r="Y119" s="288">
        <v>6</v>
      </c>
      <c r="Z119" s="32" t="str">
        <f t="shared" si="16"/>
        <v>公斤</v>
      </c>
      <c r="AA119" s="28" t="s">
        <v>375</v>
      </c>
      <c r="AB119" s="8">
        <v>5</v>
      </c>
      <c r="AC119" s="6" t="str">
        <f t="shared" si="17"/>
        <v>公斤</v>
      </c>
      <c r="AD119" s="310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1:40" ht="15" customHeight="1">
      <c r="A120" s="154">
        <v>45285</v>
      </c>
      <c r="B120" s="321"/>
      <c r="C120" s="321"/>
      <c r="D120" s="321"/>
      <c r="E120" s="321"/>
      <c r="F120" s="321"/>
      <c r="G120" s="321"/>
      <c r="H120" s="322"/>
      <c r="I120" s="164"/>
      <c r="J120" s="165"/>
      <c r="K120" s="32" t="str">
        <f t="shared" si="11"/>
        <v/>
      </c>
      <c r="L120" s="107" t="s">
        <v>40</v>
      </c>
      <c r="M120" s="107">
        <v>5</v>
      </c>
      <c r="N120" s="32" t="str">
        <f t="shared" si="12"/>
        <v>公斤</v>
      </c>
      <c r="O120" s="107" t="s">
        <v>65</v>
      </c>
      <c r="P120" s="107">
        <v>4</v>
      </c>
      <c r="Q120" s="32" t="str">
        <f t="shared" si="13"/>
        <v>公斤</v>
      </c>
      <c r="R120" s="107" t="s">
        <v>341</v>
      </c>
      <c r="S120" s="110">
        <v>1.2</v>
      </c>
      <c r="T120" s="32" t="str">
        <f t="shared" si="14"/>
        <v>公斤</v>
      </c>
      <c r="U120" s="33" t="s">
        <v>32</v>
      </c>
      <c r="V120" s="33">
        <v>0.05</v>
      </c>
      <c r="W120" s="32" t="str">
        <f t="shared" si="15"/>
        <v>公斤</v>
      </c>
      <c r="X120" s="185" t="s">
        <v>111</v>
      </c>
      <c r="Y120" s="284">
        <v>1</v>
      </c>
      <c r="Z120" s="32" t="str">
        <f t="shared" si="16"/>
        <v>公斤</v>
      </c>
      <c r="AA120" s="8"/>
      <c r="AB120" s="8"/>
      <c r="AC120" s="6" t="str">
        <f t="shared" si="17"/>
        <v/>
      </c>
      <c r="AD120" s="310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5" customHeight="1">
      <c r="A121" s="154"/>
      <c r="B121" s="321"/>
      <c r="C121" s="321"/>
      <c r="D121" s="321"/>
      <c r="E121" s="321"/>
      <c r="F121" s="321"/>
      <c r="G121" s="321"/>
      <c r="H121" s="322"/>
      <c r="I121" s="164"/>
      <c r="J121" s="165"/>
      <c r="K121" s="32" t="str">
        <f t="shared" si="11"/>
        <v/>
      </c>
      <c r="L121" s="107" t="s">
        <v>26</v>
      </c>
      <c r="M121" s="107">
        <v>0.5</v>
      </c>
      <c r="N121" s="32" t="str">
        <f t="shared" si="12"/>
        <v>公斤</v>
      </c>
      <c r="O121" s="107" t="s">
        <v>26</v>
      </c>
      <c r="P121" s="107">
        <v>1</v>
      </c>
      <c r="Q121" s="32" t="str">
        <f t="shared" si="13"/>
        <v>公斤</v>
      </c>
      <c r="R121" s="110" t="s">
        <v>32</v>
      </c>
      <c r="S121" s="110">
        <v>0.05</v>
      </c>
      <c r="T121" s="32" t="str">
        <f t="shared" si="14"/>
        <v>公斤</v>
      </c>
      <c r="U121" s="33"/>
      <c r="V121" s="33"/>
      <c r="W121" s="32" t="str">
        <f t="shared" si="15"/>
        <v/>
      </c>
      <c r="X121" s="110" t="s">
        <v>32</v>
      </c>
      <c r="Y121" s="378">
        <v>0.05</v>
      </c>
      <c r="Z121" s="32" t="str">
        <f t="shared" si="16"/>
        <v>公斤</v>
      </c>
      <c r="AA121" s="8"/>
      <c r="AB121" s="8"/>
      <c r="AC121" s="6" t="str">
        <f t="shared" si="17"/>
        <v/>
      </c>
      <c r="AD121" s="310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1:40" ht="15" customHeight="1">
      <c r="A122" s="154"/>
      <c r="B122" s="321">
        <v>5</v>
      </c>
      <c r="C122" s="321">
        <v>2.1</v>
      </c>
      <c r="D122" s="321">
        <v>1.4</v>
      </c>
      <c r="E122" s="321">
        <v>3</v>
      </c>
      <c r="F122" s="321">
        <v>0</v>
      </c>
      <c r="G122" s="321">
        <v>0</v>
      </c>
      <c r="H122" s="322">
        <v>678</v>
      </c>
      <c r="I122" s="164"/>
      <c r="J122" s="165"/>
      <c r="K122" s="32" t="str">
        <f t="shared" si="11"/>
        <v/>
      </c>
      <c r="L122" s="107" t="s">
        <v>32</v>
      </c>
      <c r="M122" s="107">
        <v>0.05</v>
      </c>
      <c r="N122" s="32" t="str">
        <f t="shared" si="12"/>
        <v>公斤</v>
      </c>
      <c r="O122" s="107" t="s">
        <v>171</v>
      </c>
      <c r="P122" s="107">
        <v>1</v>
      </c>
      <c r="Q122" s="32" t="str">
        <f t="shared" si="13"/>
        <v>公斤</v>
      </c>
      <c r="R122" s="107"/>
      <c r="S122" s="107"/>
      <c r="T122" s="32" t="str">
        <f t="shared" si="14"/>
        <v/>
      </c>
      <c r="U122" s="33"/>
      <c r="V122" s="33"/>
      <c r="W122" s="32" t="str">
        <f t="shared" si="15"/>
        <v/>
      </c>
      <c r="X122" s="107"/>
      <c r="Y122" s="288"/>
      <c r="Z122" s="32" t="str">
        <f t="shared" si="16"/>
        <v/>
      </c>
      <c r="AA122" s="8"/>
      <c r="AB122" s="8"/>
      <c r="AC122" s="6" t="str">
        <f t="shared" si="17"/>
        <v/>
      </c>
      <c r="AD122" s="310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1:40" ht="15" customHeight="1">
      <c r="A123" s="154"/>
      <c r="B123" s="321"/>
      <c r="C123" s="321"/>
      <c r="D123" s="321"/>
      <c r="E123" s="321"/>
      <c r="F123" s="321"/>
      <c r="G123" s="321"/>
      <c r="H123" s="322"/>
      <c r="I123" s="164"/>
      <c r="J123" s="165"/>
      <c r="K123" s="32" t="str">
        <f t="shared" si="11"/>
        <v/>
      </c>
      <c r="L123" s="107"/>
      <c r="M123" s="107"/>
      <c r="N123" s="32" t="str">
        <f t="shared" si="12"/>
        <v/>
      </c>
      <c r="O123" s="110" t="s">
        <v>32</v>
      </c>
      <c r="P123" s="110">
        <v>0.05</v>
      </c>
      <c r="Q123" s="32" t="str">
        <f t="shared" si="13"/>
        <v>公斤</v>
      </c>
      <c r="R123" s="107"/>
      <c r="S123" s="107"/>
      <c r="T123" s="32" t="str">
        <f t="shared" si="14"/>
        <v/>
      </c>
      <c r="U123" s="33"/>
      <c r="V123" s="33"/>
      <c r="W123" s="32" t="str">
        <f t="shared" si="15"/>
        <v/>
      </c>
      <c r="X123" s="107"/>
      <c r="Y123" s="288"/>
      <c r="Z123" s="32" t="str">
        <f t="shared" si="16"/>
        <v/>
      </c>
      <c r="AA123" s="8"/>
      <c r="AB123" s="8"/>
      <c r="AC123" s="6" t="str">
        <f t="shared" si="17"/>
        <v/>
      </c>
      <c r="AD123" s="310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5" customHeight="1" thickBot="1">
      <c r="A124" s="157"/>
      <c r="B124" s="323"/>
      <c r="C124" s="323"/>
      <c r="D124" s="323"/>
      <c r="E124" s="323"/>
      <c r="F124" s="323"/>
      <c r="G124" s="323"/>
      <c r="H124" s="324"/>
      <c r="I124" s="166"/>
      <c r="J124" s="167"/>
      <c r="K124" s="40" t="str">
        <f t="shared" si="11"/>
        <v/>
      </c>
      <c r="L124" s="109"/>
      <c r="M124" s="109"/>
      <c r="N124" s="40" t="str">
        <f t="shared" si="12"/>
        <v/>
      </c>
      <c r="O124" s="109"/>
      <c r="P124" s="109"/>
      <c r="Q124" s="40" t="str">
        <f t="shared" si="13"/>
        <v/>
      </c>
      <c r="R124" s="117"/>
      <c r="S124" s="117"/>
      <c r="T124" s="40" t="str">
        <f t="shared" si="14"/>
        <v/>
      </c>
      <c r="U124" s="41"/>
      <c r="V124" s="41"/>
      <c r="W124" s="40" t="str">
        <f t="shared" si="15"/>
        <v/>
      </c>
      <c r="X124" s="109"/>
      <c r="Y124" s="297"/>
      <c r="Z124" s="40" t="str">
        <f t="shared" si="16"/>
        <v/>
      </c>
      <c r="AA124" s="10"/>
      <c r="AB124" s="10"/>
      <c r="AC124" s="13" t="str">
        <f t="shared" si="17"/>
        <v/>
      </c>
      <c r="AD124" s="414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</row>
    <row r="125" spans="1:40" ht="15" customHeight="1">
      <c r="A125" s="152" t="s">
        <v>158</v>
      </c>
      <c r="B125" s="319">
        <v>5</v>
      </c>
      <c r="C125" s="319">
        <v>2.1</v>
      </c>
      <c r="D125" s="319">
        <v>2.1</v>
      </c>
      <c r="E125" s="319">
        <v>3</v>
      </c>
      <c r="F125" s="319">
        <v>0</v>
      </c>
      <c r="G125" s="319">
        <v>0</v>
      </c>
      <c r="H125" s="320">
        <v>695</v>
      </c>
      <c r="I125" s="520" t="s">
        <v>33</v>
      </c>
      <c r="J125" s="519"/>
      <c r="K125" s="49" t="str">
        <f t="shared" si="11"/>
        <v/>
      </c>
      <c r="L125" s="136" t="s">
        <v>329</v>
      </c>
      <c r="M125" s="135"/>
      <c r="N125" s="49" t="str">
        <f t="shared" si="12"/>
        <v/>
      </c>
      <c r="O125" s="136" t="s">
        <v>88</v>
      </c>
      <c r="P125" s="135"/>
      <c r="Q125" s="49" t="str">
        <f t="shared" si="13"/>
        <v/>
      </c>
      <c r="R125" s="138" t="s">
        <v>268</v>
      </c>
      <c r="S125" s="139"/>
      <c r="T125" s="49" t="str">
        <f t="shared" si="14"/>
        <v/>
      </c>
      <c r="U125" s="50" t="s">
        <v>21</v>
      </c>
      <c r="V125" s="50"/>
      <c r="W125" s="49" t="str">
        <f t="shared" si="15"/>
        <v/>
      </c>
      <c r="X125" s="216" t="s">
        <v>273</v>
      </c>
      <c r="Y125" s="377"/>
      <c r="Z125" s="49" t="str">
        <f t="shared" si="16"/>
        <v/>
      </c>
      <c r="AA125" s="420" t="s">
        <v>375</v>
      </c>
      <c r="AB125" s="411"/>
      <c r="AC125" s="412" t="str">
        <f t="shared" si="17"/>
        <v/>
      </c>
      <c r="AD125" s="415"/>
      <c r="AE125" s="44" t="str">
        <f>A125</f>
        <v>S2</v>
      </c>
      <c r="AF125" s="44" t="str">
        <f>I126&amp;" "&amp;I127&amp;" "&amp;I128&amp;" "&amp;I129&amp;" "&amp;I130&amp;" "&amp;I131</f>
        <v xml:space="preserve">米 糙米    </v>
      </c>
      <c r="AG125" s="44" t="str">
        <f>L126&amp;" "&amp;L127&amp;" "&amp;L128&amp;" "&amp;L129&amp;" "&amp;L130&amp;" "&amp;L131</f>
        <v xml:space="preserve">四角油豆腐 甘藍 薑   </v>
      </c>
      <c r="AH125" s="44" t="str">
        <f>O126&amp;" "&amp;O127&amp;" "&amp;O128&amp;" "&amp;O129&amp;" "&amp;O130&amp;" "&amp;O131</f>
        <v xml:space="preserve">海帶茸 素肉絲 九層塔 薑  </v>
      </c>
      <c r="AI125" s="44" t="str">
        <f>R126&amp;" "&amp;R127&amp;" "&amp;R128&amp;" "&amp;R129&amp;" "&amp;R130&amp;" "&amp;R131</f>
        <v xml:space="preserve">雞蛋 大番茄 薑   </v>
      </c>
      <c r="AJ125" s="44" t="str">
        <f>U126&amp;" "&amp;U127&amp;" "&amp;U128&amp;" "&amp;U129&amp;" "&amp;U130&amp;" "&amp;U131</f>
        <v xml:space="preserve">蔬菜 薑    </v>
      </c>
      <c r="AK125" s="44" t="str">
        <f>X126&amp;" "&amp;X127&amp;" "&amp;X128&amp;" "&amp;X129&amp;" "&amp;X130&amp;" "&amp;X131</f>
        <v xml:space="preserve">紫菜 蔬菜丸子 薑   </v>
      </c>
      <c r="AL125" s="44" t="str">
        <f>AA126&amp;" "&amp;AA127&amp;" "&amp;AA128&amp;" "&amp;AA129&amp;" "&amp;AA130&amp;" "&amp;AA131</f>
        <v xml:space="preserve">點心     </v>
      </c>
      <c r="AM125" s="44" t="str">
        <f>AD126&amp;" "&amp;AD127&amp;" "&amp;AD128&amp;" "&amp;AD129&amp;" "&amp;AD130&amp;" "&amp;AD131</f>
        <v xml:space="preserve">     </v>
      </c>
      <c r="AN125" s="44" t="e">
        <f>#REF!&amp;" "&amp;#REF!&amp;" "&amp;#REF!&amp;" "&amp;#REF!&amp;" "&amp;#REF!&amp;" "&amp;#REF!</f>
        <v>#REF!</v>
      </c>
    </row>
    <row r="126" spans="1:40" ht="15" customHeight="1">
      <c r="A126" s="154">
        <v>45286</v>
      </c>
      <c r="B126" s="321"/>
      <c r="C126" s="321"/>
      <c r="D126" s="321"/>
      <c r="E126" s="321"/>
      <c r="F126" s="321"/>
      <c r="G126" s="321"/>
      <c r="H126" s="322"/>
      <c r="I126" s="115" t="s">
        <v>22</v>
      </c>
      <c r="J126" s="107">
        <v>8</v>
      </c>
      <c r="K126" s="32" t="str">
        <f t="shared" si="11"/>
        <v>公斤</v>
      </c>
      <c r="L126" s="107" t="s">
        <v>45</v>
      </c>
      <c r="M126" s="107">
        <v>8</v>
      </c>
      <c r="N126" s="32" t="str">
        <f t="shared" si="12"/>
        <v>公斤</v>
      </c>
      <c r="O126" s="107" t="s">
        <v>246</v>
      </c>
      <c r="P126" s="107">
        <v>6</v>
      </c>
      <c r="Q126" s="32" t="str">
        <f t="shared" si="13"/>
        <v>公斤</v>
      </c>
      <c r="R126" s="107" t="s">
        <v>36</v>
      </c>
      <c r="S126" s="110">
        <v>2</v>
      </c>
      <c r="T126" s="32" t="str">
        <f t="shared" si="14"/>
        <v>公斤</v>
      </c>
      <c r="U126" s="35" t="s">
        <v>17</v>
      </c>
      <c r="V126" s="35">
        <v>7</v>
      </c>
      <c r="W126" s="32" t="str">
        <f t="shared" si="15"/>
        <v>公斤</v>
      </c>
      <c r="X126" s="165" t="s">
        <v>90</v>
      </c>
      <c r="Y126" s="293">
        <v>0.05</v>
      </c>
      <c r="Z126" s="32" t="str">
        <f t="shared" si="16"/>
        <v>公斤</v>
      </c>
      <c r="AA126" s="28" t="s">
        <v>375</v>
      </c>
      <c r="AB126" s="8">
        <v>5</v>
      </c>
      <c r="AC126" s="6" t="str">
        <f t="shared" si="17"/>
        <v>公斤</v>
      </c>
      <c r="AD126" s="310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1:40" ht="15" customHeight="1">
      <c r="A127" s="153"/>
      <c r="B127" s="321"/>
      <c r="C127" s="321"/>
      <c r="D127" s="321"/>
      <c r="E127" s="321"/>
      <c r="F127" s="321"/>
      <c r="G127" s="321"/>
      <c r="H127" s="322"/>
      <c r="I127" s="115" t="s">
        <v>38</v>
      </c>
      <c r="J127" s="107">
        <v>2</v>
      </c>
      <c r="K127" s="32" t="str">
        <f t="shared" si="11"/>
        <v>公斤</v>
      </c>
      <c r="L127" s="107" t="s">
        <v>39</v>
      </c>
      <c r="M127" s="107">
        <v>2</v>
      </c>
      <c r="N127" s="32" t="str">
        <f t="shared" si="12"/>
        <v>公斤</v>
      </c>
      <c r="O127" s="107" t="s">
        <v>348</v>
      </c>
      <c r="P127" s="107">
        <v>0.6</v>
      </c>
      <c r="Q127" s="32" t="str">
        <f t="shared" si="13"/>
        <v>公斤</v>
      </c>
      <c r="R127" s="107" t="s">
        <v>269</v>
      </c>
      <c r="S127" s="110">
        <v>5</v>
      </c>
      <c r="T127" s="32" t="str">
        <f t="shared" si="14"/>
        <v>公斤</v>
      </c>
      <c r="U127" s="33" t="s">
        <v>32</v>
      </c>
      <c r="V127" s="33">
        <v>0.05</v>
      </c>
      <c r="W127" s="32" t="str">
        <f t="shared" si="15"/>
        <v>公斤</v>
      </c>
      <c r="X127" s="61" t="s">
        <v>364</v>
      </c>
      <c r="Y127" s="379">
        <v>1</v>
      </c>
      <c r="Z127" s="32" t="str">
        <f t="shared" si="16"/>
        <v>公斤</v>
      </c>
      <c r="AA127" s="8"/>
      <c r="AB127" s="8"/>
      <c r="AC127" s="6" t="str">
        <f t="shared" si="17"/>
        <v/>
      </c>
      <c r="AD127" s="310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1:40" ht="15" customHeight="1">
      <c r="A128" s="153"/>
      <c r="B128" s="321"/>
      <c r="C128" s="321"/>
      <c r="D128" s="321"/>
      <c r="E128" s="321"/>
      <c r="F128" s="321"/>
      <c r="G128" s="321"/>
      <c r="H128" s="322"/>
      <c r="I128" s="115"/>
      <c r="J128" s="107"/>
      <c r="K128" s="32" t="str">
        <f t="shared" si="11"/>
        <v/>
      </c>
      <c r="L128" s="107" t="s">
        <v>32</v>
      </c>
      <c r="M128" s="107">
        <v>0.05</v>
      </c>
      <c r="N128" s="32" t="str">
        <f t="shared" si="12"/>
        <v>公斤</v>
      </c>
      <c r="O128" s="107" t="s">
        <v>63</v>
      </c>
      <c r="P128" s="107">
        <v>0.05</v>
      </c>
      <c r="Q128" s="32" t="str">
        <f t="shared" si="13"/>
        <v>公斤</v>
      </c>
      <c r="R128" s="110" t="s">
        <v>32</v>
      </c>
      <c r="S128" s="110">
        <v>0.05</v>
      </c>
      <c r="T128" s="32" t="str">
        <f t="shared" si="14"/>
        <v>公斤</v>
      </c>
      <c r="U128" s="33"/>
      <c r="V128" s="33"/>
      <c r="W128" s="32" t="str">
        <f t="shared" si="15"/>
        <v/>
      </c>
      <c r="X128" s="165" t="s">
        <v>32</v>
      </c>
      <c r="Y128" s="293">
        <v>0.05</v>
      </c>
      <c r="Z128" s="32" t="str">
        <f t="shared" si="16"/>
        <v>公斤</v>
      </c>
      <c r="AA128" s="8"/>
      <c r="AB128" s="8"/>
      <c r="AC128" s="6" t="str">
        <f t="shared" si="17"/>
        <v/>
      </c>
      <c r="AD128" s="310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1:40" ht="15" customHeight="1">
      <c r="A129" s="153"/>
      <c r="B129" s="321">
        <v>5</v>
      </c>
      <c r="C129" s="321">
        <v>1.8</v>
      </c>
      <c r="D129" s="321">
        <v>1.6</v>
      </c>
      <c r="E129" s="321">
        <v>3</v>
      </c>
      <c r="F129" s="321">
        <v>0</v>
      </c>
      <c r="G129" s="321">
        <v>0</v>
      </c>
      <c r="H129" s="322">
        <v>660</v>
      </c>
      <c r="I129" s="115"/>
      <c r="J129" s="107"/>
      <c r="K129" s="32" t="str">
        <f t="shared" si="11"/>
        <v/>
      </c>
      <c r="L129" s="107"/>
      <c r="M129" s="107"/>
      <c r="N129" s="32" t="str">
        <f t="shared" si="12"/>
        <v/>
      </c>
      <c r="O129" s="107" t="s">
        <v>32</v>
      </c>
      <c r="P129" s="107">
        <v>0.05</v>
      </c>
      <c r="Q129" s="32" t="str">
        <f t="shared" si="13"/>
        <v>公斤</v>
      </c>
      <c r="R129" s="107"/>
      <c r="S129" s="107"/>
      <c r="T129" s="32" t="str">
        <f t="shared" si="14"/>
        <v/>
      </c>
      <c r="U129" s="33"/>
      <c r="V129" s="33"/>
      <c r="W129" s="32" t="str">
        <f t="shared" si="15"/>
        <v/>
      </c>
      <c r="X129" s="165"/>
      <c r="Y129" s="293"/>
      <c r="Z129" s="32" t="str">
        <f t="shared" si="16"/>
        <v/>
      </c>
      <c r="AA129" s="8"/>
      <c r="AB129" s="8"/>
      <c r="AC129" s="6" t="str">
        <f t="shared" si="17"/>
        <v/>
      </c>
      <c r="AD129" s="310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1:40" ht="15" customHeight="1">
      <c r="A130" s="153"/>
      <c r="B130" s="321"/>
      <c r="C130" s="321"/>
      <c r="D130" s="321"/>
      <c r="E130" s="321"/>
      <c r="F130" s="321"/>
      <c r="G130" s="321"/>
      <c r="H130" s="322"/>
      <c r="I130" s="115"/>
      <c r="J130" s="107"/>
      <c r="K130" s="32" t="str">
        <f t="shared" si="11"/>
        <v/>
      </c>
      <c r="L130" s="107"/>
      <c r="M130" s="107"/>
      <c r="N130" s="32" t="str">
        <f t="shared" si="12"/>
        <v/>
      </c>
      <c r="O130" s="107"/>
      <c r="P130" s="107"/>
      <c r="Q130" s="32" t="str">
        <f t="shared" si="13"/>
        <v/>
      </c>
      <c r="R130" s="107"/>
      <c r="S130" s="107"/>
      <c r="T130" s="32" t="str">
        <f t="shared" si="14"/>
        <v/>
      </c>
      <c r="U130" s="33"/>
      <c r="V130" s="33"/>
      <c r="W130" s="32" t="str">
        <f t="shared" si="15"/>
        <v/>
      </c>
      <c r="X130" s="165"/>
      <c r="Y130" s="293"/>
      <c r="Z130" s="32" t="str">
        <f t="shared" si="16"/>
        <v/>
      </c>
      <c r="AA130" s="8"/>
      <c r="AB130" s="8"/>
      <c r="AC130" s="6" t="str">
        <f t="shared" si="17"/>
        <v/>
      </c>
      <c r="AD130" s="310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1:40" ht="15" customHeight="1" thickBot="1">
      <c r="A131" s="156"/>
      <c r="B131" s="323"/>
      <c r="C131" s="323"/>
      <c r="D131" s="323"/>
      <c r="E131" s="323"/>
      <c r="F131" s="323"/>
      <c r="G131" s="323"/>
      <c r="H131" s="324"/>
      <c r="I131" s="116"/>
      <c r="J131" s="109"/>
      <c r="K131" s="40" t="str">
        <f t="shared" si="11"/>
        <v/>
      </c>
      <c r="L131" s="109"/>
      <c r="M131" s="109"/>
      <c r="N131" s="40" t="str">
        <f t="shared" si="12"/>
        <v/>
      </c>
      <c r="O131" s="109"/>
      <c r="P131" s="109"/>
      <c r="Q131" s="40" t="str">
        <f t="shared" si="13"/>
        <v/>
      </c>
      <c r="R131" s="117"/>
      <c r="S131" s="117"/>
      <c r="T131" s="40" t="str">
        <f t="shared" si="14"/>
        <v/>
      </c>
      <c r="U131" s="41"/>
      <c r="V131" s="41"/>
      <c r="W131" s="40" t="str">
        <f t="shared" si="15"/>
        <v/>
      </c>
      <c r="X131" s="167"/>
      <c r="Y131" s="291"/>
      <c r="Z131" s="40" t="str">
        <f t="shared" si="16"/>
        <v/>
      </c>
      <c r="AA131" s="10"/>
      <c r="AB131" s="10"/>
      <c r="AC131" s="13" t="str">
        <f t="shared" si="17"/>
        <v/>
      </c>
      <c r="AD131" s="414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</row>
    <row r="132" spans="1:40" ht="15" customHeight="1">
      <c r="A132" s="152" t="s">
        <v>159</v>
      </c>
      <c r="B132" s="319">
        <v>4.8</v>
      </c>
      <c r="C132" s="319">
        <v>2.7</v>
      </c>
      <c r="D132" s="319">
        <v>2</v>
      </c>
      <c r="E132" s="319">
        <v>3</v>
      </c>
      <c r="F132" s="319">
        <v>0</v>
      </c>
      <c r="G132" s="319">
        <v>0</v>
      </c>
      <c r="H132" s="320">
        <v>724</v>
      </c>
      <c r="I132" s="558" t="s">
        <v>167</v>
      </c>
      <c r="J132" s="519"/>
      <c r="K132" s="49" t="str">
        <f t="shared" si="11"/>
        <v/>
      </c>
      <c r="L132" s="141" t="s">
        <v>330</v>
      </c>
      <c r="M132" s="142"/>
      <c r="N132" s="49" t="str">
        <f t="shared" si="12"/>
        <v/>
      </c>
      <c r="O132" s="141" t="s">
        <v>349</v>
      </c>
      <c r="P132" s="142"/>
      <c r="Q132" s="49" t="str">
        <f t="shared" si="13"/>
        <v/>
      </c>
      <c r="R132" s="141" t="s">
        <v>359</v>
      </c>
      <c r="S132" s="142"/>
      <c r="T132" s="49" t="str">
        <f t="shared" si="14"/>
        <v/>
      </c>
      <c r="U132" s="50" t="s">
        <v>21</v>
      </c>
      <c r="V132" s="50"/>
      <c r="W132" s="49" t="str">
        <f t="shared" si="15"/>
        <v/>
      </c>
      <c r="X132" s="141" t="s">
        <v>302</v>
      </c>
      <c r="Y132" s="380"/>
      <c r="Z132" s="49" t="str">
        <f t="shared" si="16"/>
        <v/>
      </c>
      <c r="AA132" s="420" t="s">
        <v>375</v>
      </c>
      <c r="AB132" s="411"/>
      <c r="AC132" s="412" t="str">
        <f t="shared" si="17"/>
        <v/>
      </c>
      <c r="AD132" s="415"/>
      <c r="AE132" s="44" t="str">
        <f>A132</f>
        <v>S3</v>
      </c>
      <c r="AF132" s="44" t="str">
        <f>I133&amp;" "&amp;I134&amp;" "&amp;I135&amp;" "&amp;I136&amp;" "&amp;I137&amp;" "&amp;I138</f>
        <v xml:space="preserve">漢堡     </v>
      </c>
      <c r="AG132" s="44" t="str">
        <f>L133&amp;" "&amp;L134&amp;" "&amp;L135&amp;" "&amp;L136&amp;" "&amp;L137&amp;" "&amp;L138</f>
        <v xml:space="preserve">豆包 芹菜 薑 胡椒鹽  </v>
      </c>
      <c r="AH132" s="44" t="str">
        <f>O133&amp;" "&amp;O134&amp;" "&amp;O135&amp;" "&amp;O136&amp;" "&amp;O137&amp;" "&amp;O138</f>
        <v xml:space="preserve">通心麵(熟) 冷凍玉米粒 馬鈴薯 冷凍毛豆仁 蕃茄糊 </v>
      </c>
      <c r="AI132" s="44" t="str">
        <f>R133&amp;" "&amp;R134&amp;" "&amp;R135&amp;" "&amp;R136&amp;" "&amp;R137&amp;" "&amp;R138</f>
        <v xml:space="preserve">冷凍花椰菜 胡蘿蔔 麵筋 金針菇 薑 </v>
      </c>
      <c r="AJ132" s="44" t="str">
        <f>U133&amp;" "&amp;U134&amp;" "&amp;U135&amp;" "&amp;U136&amp;" "&amp;U137&amp;" "&amp;U138</f>
        <v xml:space="preserve">蔬菜 薑    </v>
      </c>
      <c r="AK132" s="44" t="str">
        <f>X133&amp;" "&amp;X134&amp;" "&amp;X135&amp;" "&amp;X136&amp;" "&amp;X137&amp;" "&amp;X138</f>
        <v xml:space="preserve">雞蛋 南瓜 胡蘿蔔   </v>
      </c>
      <c r="AL132" s="44" t="str">
        <f>AA133&amp;" "&amp;AA134&amp;" "&amp;AA135&amp;" "&amp;AA136&amp;" "&amp;AA137&amp;" "&amp;AA138</f>
        <v xml:space="preserve">點心     </v>
      </c>
      <c r="AM132" s="44" t="str">
        <f>AD133&amp;" "&amp;AD134&amp;" "&amp;AD135&amp;" "&amp;AD136&amp;" "&amp;AD137&amp;" "&amp;AD138</f>
        <v xml:space="preserve">     </v>
      </c>
      <c r="AN132" s="44" t="e">
        <f>#REF!&amp;" "&amp;#REF!&amp;" "&amp;#REF!&amp;" "&amp;#REF!&amp;" "&amp;#REF!&amp;" "&amp;#REF!</f>
        <v>#REF!</v>
      </c>
    </row>
    <row r="133" spans="1:40" ht="15" customHeight="1">
      <c r="A133" s="153"/>
      <c r="B133" s="321"/>
      <c r="C133" s="321"/>
      <c r="D133" s="321"/>
      <c r="E133" s="321"/>
      <c r="F133" s="321"/>
      <c r="G133" s="321"/>
      <c r="H133" s="322"/>
      <c r="I133" s="182" t="s">
        <v>168</v>
      </c>
      <c r="J133" s="182">
        <v>6</v>
      </c>
      <c r="K133" s="32" t="str">
        <f t="shared" si="11"/>
        <v>公斤</v>
      </c>
      <c r="L133" s="339" t="s">
        <v>54</v>
      </c>
      <c r="M133" s="339">
        <v>6</v>
      </c>
      <c r="N133" s="32" t="str">
        <f t="shared" si="12"/>
        <v>公斤</v>
      </c>
      <c r="O133" s="181" t="s">
        <v>248</v>
      </c>
      <c r="P133" s="339">
        <v>5</v>
      </c>
      <c r="Q133" s="32" t="str">
        <f t="shared" si="13"/>
        <v>公斤</v>
      </c>
      <c r="R133" s="339" t="s">
        <v>52</v>
      </c>
      <c r="S133" s="339">
        <v>6</v>
      </c>
      <c r="T133" s="32" t="str">
        <f t="shared" si="14"/>
        <v>公斤</v>
      </c>
      <c r="U133" s="35" t="s">
        <v>17</v>
      </c>
      <c r="V133" s="35">
        <v>7</v>
      </c>
      <c r="W133" s="32" t="str">
        <f t="shared" si="15"/>
        <v>公斤</v>
      </c>
      <c r="X133" s="339" t="s">
        <v>36</v>
      </c>
      <c r="Y133" s="381">
        <v>1</v>
      </c>
      <c r="Z133" s="32" t="str">
        <f t="shared" si="16"/>
        <v>公斤</v>
      </c>
      <c r="AA133" s="28" t="s">
        <v>375</v>
      </c>
      <c r="AB133" s="8">
        <v>5</v>
      </c>
      <c r="AC133" s="6" t="str">
        <f t="shared" si="17"/>
        <v>公斤</v>
      </c>
      <c r="AD133" s="310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1:40" ht="15" customHeight="1">
      <c r="A134" s="154">
        <v>45287</v>
      </c>
      <c r="B134" s="321"/>
      <c r="C134" s="321"/>
      <c r="D134" s="321"/>
      <c r="E134" s="321"/>
      <c r="F134" s="321"/>
      <c r="G134" s="321"/>
      <c r="H134" s="322"/>
      <c r="I134" s="182"/>
      <c r="J134" s="182"/>
      <c r="K134" s="32" t="str">
        <f t="shared" ref="K134:K152" si="18">IF(J134,"公斤","")</f>
        <v/>
      </c>
      <c r="L134" s="339" t="s">
        <v>87</v>
      </c>
      <c r="M134" s="339">
        <v>4</v>
      </c>
      <c r="N134" s="32" t="str">
        <f t="shared" ref="N134:N152" si="19">IF(M134,"公斤","")</f>
        <v>公斤</v>
      </c>
      <c r="O134" s="339" t="s">
        <v>58</v>
      </c>
      <c r="P134" s="339">
        <v>2</v>
      </c>
      <c r="Q134" s="32" t="str">
        <f t="shared" ref="Q134:Q152" si="20">IF(P134,"公斤","")</f>
        <v>公斤</v>
      </c>
      <c r="R134" s="339" t="s">
        <v>26</v>
      </c>
      <c r="S134" s="339">
        <v>0.5</v>
      </c>
      <c r="T134" s="32" t="str">
        <f t="shared" ref="T134:T152" si="21">IF(S134,"公斤","")</f>
        <v>公斤</v>
      </c>
      <c r="U134" s="33" t="s">
        <v>32</v>
      </c>
      <c r="V134" s="33">
        <v>0.05</v>
      </c>
      <c r="W134" s="32" t="str">
        <f t="shared" ref="W134:W152" si="22">IF(V134,"公斤","")</f>
        <v>公斤</v>
      </c>
      <c r="X134" s="382" t="s">
        <v>25</v>
      </c>
      <c r="Y134" s="383">
        <v>5</v>
      </c>
      <c r="Z134" s="32" t="str">
        <f t="shared" ref="Z134:Z152" si="23">IF(Y134,"公斤","")</f>
        <v>公斤</v>
      </c>
      <c r="AA134" s="8"/>
      <c r="AB134" s="8"/>
      <c r="AC134" s="6" t="str">
        <f t="shared" si="17"/>
        <v/>
      </c>
      <c r="AD134" s="310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1:40" ht="15" customHeight="1">
      <c r="A135" s="153"/>
      <c r="B135" s="321"/>
      <c r="C135" s="321"/>
      <c r="D135" s="321"/>
      <c r="E135" s="321"/>
      <c r="F135" s="321"/>
      <c r="G135" s="321"/>
      <c r="H135" s="322"/>
      <c r="I135" s="182"/>
      <c r="J135" s="182"/>
      <c r="K135" s="32" t="str">
        <f t="shared" si="18"/>
        <v/>
      </c>
      <c r="L135" s="339" t="s">
        <v>32</v>
      </c>
      <c r="M135" s="339">
        <v>0.05</v>
      </c>
      <c r="N135" s="32" t="str">
        <f t="shared" si="19"/>
        <v>公斤</v>
      </c>
      <c r="O135" s="339" t="s">
        <v>60</v>
      </c>
      <c r="P135" s="339">
        <v>3</v>
      </c>
      <c r="Q135" s="32" t="str">
        <f t="shared" si="20"/>
        <v>公斤</v>
      </c>
      <c r="R135" s="339" t="s">
        <v>360</v>
      </c>
      <c r="S135" s="339">
        <v>0.5</v>
      </c>
      <c r="T135" s="32" t="str">
        <f t="shared" si="21"/>
        <v>公斤</v>
      </c>
      <c r="U135" s="33"/>
      <c r="V135" s="33"/>
      <c r="W135" s="32" t="str">
        <f t="shared" si="22"/>
        <v/>
      </c>
      <c r="X135" s="384" t="s">
        <v>26</v>
      </c>
      <c r="Y135" s="385">
        <v>2</v>
      </c>
      <c r="Z135" s="32" t="str">
        <f t="shared" si="23"/>
        <v>公斤</v>
      </c>
      <c r="AA135" s="8"/>
      <c r="AB135" s="8"/>
      <c r="AC135" s="6" t="str">
        <f t="shared" si="17"/>
        <v/>
      </c>
      <c r="AD135" s="310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1:40" ht="15" customHeight="1">
      <c r="A136" s="153"/>
      <c r="B136" s="321">
        <v>4.8</v>
      </c>
      <c r="C136" s="321">
        <v>2.6</v>
      </c>
      <c r="D136" s="321">
        <v>1.3</v>
      </c>
      <c r="E136" s="321">
        <v>3</v>
      </c>
      <c r="F136" s="321">
        <v>0</v>
      </c>
      <c r="G136" s="321">
        <v>0</v>
      </c>
      <c r="H136" s="322">
        <v>699</v>
      </c>
      <c r="I136" s="182"/>
      <c r="J136" s="182"/>
      <c r="K136" s="32" t="str">
        <f t="shared" si="18"/>
        <v/>
      </c>
      <c r="L136" s="343" t="s">
        <v>331</v>
      </c>
      <c r="M136" s="343"/>
      <c r="N136" s="32" t="str">
        <f t="shared" si="19"/>
        <v/>
      </c>
      <c r="O136" s="339" t="s">
        <v>99</v>
      </c>
      <c r="P136" s="339">
        <v>2</v>
      </c>
      <c r="Q136" s="32" t="str">
        <f t="shared" si="20"/>
        <v>公斤</v>
      </c>
      <c r="R136" s="339" t="s">
        <v>31</v>
      </c>
      <c r="S136" s="339">
        <v>0.5</v>
      </c>
      <c r="T136" s="32" t="str">
        <f t="shared" si="21"/>
        <v>公斤</v>
      </c>
      <c r="U136" s="33"/>
      <c r="V136" s="33"/>
      <c r="W136" s="32" t="str">
        <f t="shared" si="22"/>
        <v/>
      </c>
      <c r="X136" s="343"/>
      <c r="Y136" s="386"/>
      <c r="Z136" s="32" t="str">
        <f t="shared" si="23"/>
        <v/>
      </c>
      <c r="AA136" s="8"/>
      <c r="AB136" s="8"/>
      <c r="AC136" s="6" t="str">
        <f t="shared" si="17"/>
        <v/>
      </c>
      <c r="AD136" s="310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1:40" ht="15" customHeight="1">
      <c r="A137" s="153"/>
      <c r="B137" s="321"/>
      <c r="C137" s="321"/>
      <c r="D137" s="321"/>
      <c r="E137" s="321"/>
      <c r="F137" s="321"/>
      <c r="G137" s="321"/>
      <c r="H137" s="322"/>
      <c r="I137" s="182"/>
      <c r="J137" s="182"/>
      <c r="K137" s="32" t="str">
        <f t="shared" si="18"/>
        <v/>
      </c>
      <c r="L137" s="339"/>
      <c r="M137" s="339"/>
      <c r="N137" s="32" t="str">
        <f t="shared" si="19"/>
        <v/>
      </c>
      <c r="O137" s="181" t="s">
        <v>229</v>
      </c>
      <c r="P137" s="181"/>
      <c r="Q137" s="32" t="str">
        <f t="shared" si="20"/>
        <v/>
      </c>
      <c r="R137" s="339" t="s">
        <v>32</v>
      </c>
      <c r="S137" s="339">
        <v>0.05</v>
      </c>
      <c r="T137" s="32" t="str">
        <f t="shared" si="21"/>
        <v>公斤</v>
      </c>
      <c r="U137" s="33"/>
      <c r="V137" s="33"/>
      <c r="W137" s="32" t="str">
        <f t="shared" si="22"/>
        <v/>
      </c>
      <c r="X137" s="61"/>
      <c r="Y137" s="387"/>
      <c r="Z137" s="32" t="str">
        <f t="shared" si="23"/>
        <v/>
      </c>
      <c r="AA137" s="8"/>
      <c r="AB137" s="8"/>
      <c r="AC137" s="6" t="str">
        <f t="shared" si="17"/>
        <v/>
      </c>
      <c r="AD137" s="310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1:40" ht="15" customHeight="1" thickBot="1">
      <c r="A138" s="156"/>
      <c r="B138" s="323"/>
      <c r="C138" s="323"/>
      <c r="D138" s="323"/>
      <c r="E138" s="323"/>
      <c r="F138" s="323"/>
      <c r="G138" s="323"/>
      <c r="H138" s="324"/>
      <c r="I138" s="116"/>
      <c r="J138" s="109"/>
      <c r="K138" s="40" t="str">
        <f t="shared" si="18"/>
        <v/>
      </c>
      <c r="L138" s="167"/>
      <c r="M138" s="167"/>
      <c r="N138" s="40" t="str">
        <f t="shared" si="19"/>
        <v/>
      </c>
      <c r="O138" s="247"/>
      <c r="P138" s="247"/>
      <c r="Q138" s="40" t="str">
        <f t="shared" si="20"/>
        <v/>
      </c>
      <c r="R138" s="255"/>
      <c r="S138" s="255"/>
      <c r="T138" s="40" t="str">
        <f t="shared" si="21"/>
        <v/>
      </c>
      <c r="U138" s="41"/>
      <c r="V138" s="41"/>
      <c r="W138" s="40" t="str">
        <f t="shared" si="22"/>
        <v/>
      </c>
      <c r="X138" s="167"/>
      <c r="Y138" s="291"/>
      <c r="Z138" s="40" t="str">
        <f t="shared" si="23"/>
        <v/>
      </c>
      <c r="AA138" s="10"/>
      <c r="AB138" s="10"/>
      <c r="AC138" s="13" t="str">
        <f t="shared" si="17"/>
        <v/>
      </c>
      <c r="AD138" s="414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</row>
    <row r="139" spans="1:40" ht="15" customHeight="1">
      <c r="A139" s="152" t="s">
        <v>160</v>
      </c>
      <c r="B139" s="319">
        <v>6.4</v>
      </c>
      <c r="C139" s="319">
        <v>2.8</v>
      </c>
      <c r="D139" s="319">
        <v>2</v>
      </c>
      <c r="E139" s="319">
        <v>3</v>
      </c>
      <c r="F139" s="319">
        <v>0</v>
      </c>
      <c r="G139" s="319">
        <v>0</v>
      </c>
      <c r="H139" s="320">
        <v>843</v>
      </c>
      <c r="I139" s="520" t="s">
        <v>33</v>
      </c>
      <c r="J139" s="519"/>
      <c r="K139" s="49" t="str">
        <f t="shared" si="18"/>
        <v/>
      </c>
      <c r="L139" s="136" t="s">
        <v>332</v>
      </c>
      <c r="M139" s="135"/>
      <c r="N139" s="49" t="str">
        <f t="shared" si="19"/>
        <v/>
      </c>
      <c r="O139" s="354" t="s">
        <v>249</v>
      </c>
      <c r="P139" s="355"/>
      <c r="Q139" s="49" t="str">
        <f t="shared" si="20"/>
        <v/>
      </c>
      <c r="R139" s="143" t="s">
        <v>361</v>
      </c>
      <c r="S139" s="135"/>
      <c r="T139" s="49" t="str">
        <f t="shared" si="21"/>
        <v/>
      </c>
      <c r="U139" s="50" t="s">
        <v>21</v>
      </c>
      <c r="V139" s="50"/>
      <c r="W139" s="49" t="str">
        <f t="shared" si="22"/>
        <v/>
      </c>
      <c r="X139" s="530" t="s">
        <v>303</v>
      </c>
      <c r="Y139" s="623"/>
      <c r="Z139" s="49" t="str">
        <f t="shared" si="23"/>
        <v/>
      </c>
      <c r="AA139" s="420" t="s">
        <v>375</v>
      </c>
      <c r="AB139" s="411"/>
      <c r="AC139" s="412" t="str">
        <f t="shared" si="17"/>
        <v/>
      </c>
      <c r="AD139" s="415"/>
      <c r="AE139" s="44" t="str">
        <f>A139</f>
        <v>S4</v>
      </c>
      <c r="AF139" s="44" t="str">
        <f>I140&amp;" "&amp;I141&amp;" "&amp;I142&amp;" "&amp;I143&amp;" "&amp;I144&amp;" "&amp;I145</f>
        <v xml:space="preserve">米 糙米    </v>
      </c>
      <c r="AG139" s="44" t="str">
        <f>L140&amp;" "&amp;L141&amp;" "&amp;L142&amp;" "&amp;L143&amp;" "&amp;L144&amp;" "&amp;L145</f>
        <v xml:space="preserve">麵腸 杏鮑菇 九層塔 胡蘿蔔 薑 </v>
      </c>
      <c r="AH139" s="44" t="str">
        <f>O140&amp;" "&amp;O141&amp;" "&amp;O142&amp;" "&amp;O143&amp;" "&amp;O144&amp;" "&amp;O145</f>
        <v xml:space="preserve">雞蛋 時瓜 乾香菇 薑  </v>
      </c>
      <c r="AI139" s="44" t="str">
        <f>R140&amp;" "&amp;R141&amp;" "&amp;R142&amp;" "&amp;R143&amp;" "&amp;R144&amp;" "&amp;R145</f>
        <v xml:space="preserve">豆包 冬粉 時蔬 乾木耳 薑 </v>
      </c>
      <c r="AJ139" s="44" t="str">
        <f>U140&amp;" "&amp;U141&amp;" "&amp;U142&amp;" "&amp;U143&amp;" "&amp;U144&amp;" "&amp;U145</f>
        <v xml:space="preserve">蔬菜 薑    </v>
      </c>
      <c r="AK139" s="44" t="str">
        <f>X140&amp;" "&amp;X141&amp;" "&amp;X142&amp;" "&amp;X143&amp;" "&amp;X144&amp;" "&amp;X145</f>
        <v xml:space="preserve">紅豆 黑糯米 紅砂糖   </v>
      </c>
      <c r="AL139" s="44" t="str">
        <f>AA140&amp;" "&amp;AA141&amp;" "&amp;AA142&amp;" "&amp;AA143&amp;" "&amp;AA144&amp;" "&amp;AA145</f>
        <v xml:space="preserve">點心     </v>
      </c>
      <c r="AM139" s="44" t="str">
        <f>AD140&amp;" "&amp;AD141&amp;" "&amp;AD142&amp;" "&amp;AD143&amp;" "&amp;AD144&amp;" "&amp;AD145</f>
        <v xml:space="preserve">     </v>
      </c>
      <c r="AN139" s="44" t="e">
        <f>#REF!&amp;" "&amp;#REF!&amp;" "&amp;#REF!&amp;" "&amp;#REF!&amp;" "&amp;#REF!&amp;" "&amp;#REF!</f>
        <v>#REF!</v>
      </c>
    </row>
    <row r="140" spans="1:40" ht="15" customHeight="1">
      <c r="A140" s="153"/>
      <c r="B140" s="321"/>
      <c r="C140" s="321"/>
      <c r="D140" s="321"/>
      <c r="E140" s="321"/>
      <c r="F140" s="321"/>
      <c r="G140" s="321"/>
      <c r="H140" s="322"/>
      <c r="I140" s="115" t="s">
        <v>22</v>
      </c>
      <c r="J140" s="107">
        <v>7</v>
      </c>
      <c r="K140" s="32" t="str">
        <f t="shared" si="18"/>
        <v>公斤</v>
      </c>
      <c r="L140" s="107" t="s">
        <v>109</v>
      </c>
      <c r="M140" s="107">
        <v>7</v>
      </c>
      <c r="N140" s="32" t="str">
        <f t="shared" si="19"/>
        <v>公斤</v>
      </c>
      <c r="O140" s="311" t="s">
        <v>36</v>
      </c>
      <c r="P140" s="311">
        <v>3</v>
      </c>
      <c r="Q140" s="32" t="str">
        <f t="shared" si="20"/>
        <v>公斤</v>
      </c>
      <c r="R140" s="112" t="s">
        <v>54</v>
      </c>
      <c r="S140" s="113">
        <v>0.9</v>
      </c>
      <c r="T140" s="32" t="str">
        <f t="shared" si="21"/>
        <v>公斤</v>
      </c>
      <c r="U140" s="35" t="s">
        <v>17</v>
      </c>
      <c r="V140" s="35">
        <v>7</v>
      </c>
      <c r="W140" s="32" t="str">
        <f t="shared" si="22"/>
        <v>公斤</v>
      </c>
      <c r="X140" s="185" t="s">
        <v>93</v>
      </c>
      <c r="Y140" s="284">
        <v>1</v>
      </c>
      <c r="Z140" s="32" t="str">
        <f t="shared" si="23"/>
        <v>公斤</v>
      </c>
      <c r="AA140" s="28" t="s">
        <v>375</v>
      </c>
      <c r="AB140" s="8">
        <v>5</v>
      </c>
      <c r="AC140" s="6" t="str">
        <f t="shared" si="17"/>
        <v>公斤</v>
      </c>
      <c r="AD140" s="310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1:40" ht="15" customHeight="1">
      <c r="A141" s="154">
        <v>45288</v>
      </c>
      <c r="B141" s="321"/>
      <c r="C141" s="321"/>
      <c r="D141" s="321"/>
      <c r="E141" s="321"/>
      <c r="F141" s="321"/>
      <c r="G141" s="321"/>
      <c r="H141" s="322"/>
      <c r="I141" s="115" t="s">
        <v>38</v>
      </c>
      <c r="J141" s="107">
        <v>2</v>
      </c>
      <c r="K141" s="32" t="str">
        <f t="shared" si="18"/>
        <v>公斤</v>
      </c>
      <c r="L141" s="107" t="s">
        <v>80</v>
      </c>
      <c r="M141" s="107">
        <v>3</v>
      </c>
      <c r="N141" s="32" t="str">
        <f t="shared" si="19"/>
        <v>公斤</v>
      </c>
      <c r="O141" s="311" t="s">
        <v>186</v>
      </c>
      <c r="P141" s="311">
        <v>6</v>
      </c>
      <c r="Q141" s="32" t="str">
        <f t="shared" si="20"/>
        <v>公斤</v>
      </c>
      <c r="R141" s="113" t="s">
        <v>35</v>
      </c>
      <c r="S141" s="113">
        <v>1</v>
      </c>
      <c r="T141" s="32" t="str">
        <f t="shared" si="21"/>
        <v>公斤</v>
      </c>
      <c r="U141" s="33" t="s">
        <v>32</v>
      </c>
      <c r="V141" s="33">
        <v>0.05</v>
      </c>
      <c r="W141" s="32" t="str">
        <f t="shared" si="22"/>
        <v>公斤</v>
      </c>
      <c r="X141" s="185" t="s">
        <v>86</v>
      </c>
      <c r="Y141" s="284">
        <v>1.5</v>
      </c>
      <c r="Z141" s="32" t="str">
        <f t="shared" si="23"/>
        <v>公斤</v>
      </c>
      <c r="AA141" s="8"/>
      <c r="AB141" s="8"/>
      <c r="AC141" s="6" t="str">
        <f t="shared" si="17"/>
        <v/>
      </c>
      <c r="AD141" s="310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1:40" ht="15" customHeight="1">
      <c r="A142" s="153"/>
      <c r="B142" s="321"/>
      <c r="C142" s="321"/>
      <c r="D142" s="321"/>
      <c r="E142" s="321"/>
      <c r="F142" s="321"/>
      <c r="G142" s="321"/>
      <c r="H142" s="322"/>
      <c r="I142" s="115"/>
      <c r="J142" s="107"/>
      <c r="K142" s="32" t="str">
        <f t="shared" si="18"/>
        <v/>
      </c>
      <c r="L142" s="107" t="s">
        <v>63</v>
      </c>
      <c r="M142" s="107">
        <v>0.1</v>
      </c>
      <c r="N142" s="32" t="str">
        <f t="shared" si="19"/>
        <v>公斤</v>
      </c>
      <c r="O142" s="311" t="s">
        <v>81</v>
      </c>
      <c r="P142" s="311">
        <v>0.01</v>
      </c>
      <c r="Q142" s="32" t="str">
        <f t="shared" si="20"/>
        <v>公斤</v>
      </c>
      <c r="R142" s="113" t="s">
        <v>21</v>
      </c>
      <c r="S142" s="113">
        <v>3</v>
      </c>
      <c r="T142" s="32" t="str">
        <f t="shared" si="21"/>
        <v>公斤</v>
      </c>
      <c r="U142" s="33"/>
      <c r="V142" s="33"/>
      <c r="W142" s="32" t="str">
        <f t="shared" si="22"/>
        <v/>
      </c>
      <c r="X142" s="185" t="s">
        <v>120</v>
      </c>
      <c r="Y142" s="284">
        <v>1</v>
      </c>
      <c r="Z142" s="32" t="str">
        <f t="shared" si="23"/>
        <v>公斤</v>
      </c>
      <c r="AA142" s="8"/>
      <c r="AB142" s="8"/>
      <c r="AC142" s="6" t="str">
        <f t="shared" si="17"/>
        <v/>
      </c>
      <c r="AD142" s="310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5" customHeight="1">
      <c r="A143" s="153"/>
      <c r="B143" s="321">
        <v>6.2</v>
      </c>
      <c r="C143" s="321">
        <v>2.5</v>
      </c>
      <c r="D143" s="321">
        <v>1.7</v>
      </c>
      <c r="E143" s="321">
        <v>3</v>
      </c>
      <c r="F143" s="321">
        <v>0</v>
      </c>
      <c r="G143" s="321">
        <v>0</v>
      </c>
      <c r="H143" s="322">
        <v>790</v>
      </c>
      <c r="I143" s="115"/>
      <c r="J143" s="107"/>
      <c r="K143" s="32" t="str">
        <f t="shared" si="18"/>
        <v/>
      </c>
      <c r="L143" s="107" t="s">
        <v>26</v>
      </c>
      <c r="M143" s="107">
        <v>1</v>
      </c>
      <c r="N143" s="32" t="str">
        <f t="shared" si="19"/>
        <v>公斤</v>
      </c>
      <c r="O143" s="185" t="s">
        <v>32</v>
      </c>
      <c r="P143" s="185">
        <v>0.05</v>
      </c>
      <c r="Q143" s="32" t="str">
        <f t="shared" si="20"/>
        <v>公斤</v>
      </c>
      <c r="R143" s="112" t="s">
        <v>41</v>
      </c>
      <c r="S143" s="112">
        <v>0.01</v>
      </c>
      <c r="T143" s="32" t="str">
        <f t="shared" si="21"/>
        <v>公斤</v>
      </c>
      <c r="U143" s="33"/>
      <c r="V143" s="33"/>
      <c r="W143" s="32" t="str">
        <f t="shared" si="22"/>
        <v/>
      </c>
      <c r="X143" s="185"/>
      <c r="Y143" s="284"/>
      <c r="Z143" s="32" t="str">
        <f t="shared" si="23"/>
        <v/>
      </c>
      <c r="AA143" s="8"/>
      <c r="AB143" s="8"/>
      <c r="AC143" s="6" t="str">
        <f t="shared" si="17"/>
        <v/>
      </c>
      <c r="AD143" s="310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1:40" ht="15" customHeight="1">
      <c r="A144" s="153"/>
      <c r="B144" s="321"/>
      <c r="C144" s="321"/>
      <c r="D144" s="321"/>
      <c r="E144" s="321"/>
      <c r="F144" s="321"/>
      <c r="G144" s="321"/>
      <c r="H144" s="322"/>
      <c r="I144" s="115"/>
      <c r="J144" s="107"/>
      <c r="K144" s="32" t="str">
        <f t="shared" si="18"/>
        <v/>
      </c>
      <c r="L144" s="107" t="s">
        <v>32</v>
      </c>
      <c r="M144" s="107">
        <v>0.05</v>
      </c>
      <c r="N144" s="32" t="str">
        <f t="shared" si="19"/>
        <v>公斤</v>
      </c>
      <c r="O144" s="185"/>
      <c r="P144" s="185"/>
      <c r="Q144" s="32" t="str">
        <f t="shared" si="20"/>
        <v/>
      </c>
      <c r="R144" s="107" t="s">
        <v>32</v>
      </c>
      <c r="S144" s="107">
        <v>0.05</v>
      </c>
      <c r="T144" s="32" t="str">
        <f t="shared" si="21"/>
        <v>公斤</v>
      </c>
      <c r="U144" s="33"/>
      <c r="V144" s="33"/>
      <c r="W144" s="32" t="str">
        <f t="shared" si="22"/>
        <v/>
      </c>
      <c r="X144" s="185"/>
      <c r="Y144" s="284"/>
      <c r="Z144" s="32" t="str">
        <f t="shared" si="23"/>
        <v/>
      </c>
      <c r="AA144" s="8"/>
      <c r="AB144" s="8"/>
      <c r="AC144" s="6" t="str">
        <f t="shared" si="17"/>
        <v/>
      </c>
      <c r="AD144" s="310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1:40" ht="15" customHeight="1" thickBot="1">
      <c r="A145" s="156"/>
      <c r="B145" s="323"/>
      <c r="C145" s="323"/>
      <c r="D145" s="323"/>
      <c r="E145" s="323"/>
      <c r="F145" s="323"/>
      <c r="G145" s="323"/>
      <c r="H145" s="324"/>
      <c r="I145" s="183"/>
      <c r="J145" s="108"/>
      <c r="K145" s="40" t="str">
        <f t="shared" si="18"/>
        <v/>
      </c>
      <c r="L145" s="109"/>
      <c r="M145" s="109"/>
      <c r="N145" s="40" t="str">
        <f t="shared" si="19"/>
        <v/>
      </c>
      <c r="O145" s="189"/>
      <c r="P145" s="189"/>
      <c r="Q145" s="40" t="str">
        <f t="shared" si="20"/>
        <v/>
      </c>
      <c r="R145" s="117"/>
      <c r="S145" s="117"/>
      <c r="T145" s="40" t="str">
        <f t="shared" si="21"/>
        <v/>
      </c>
      <c r="U145" s="41"/>
      <c r="V145" s="41"/>
      <c r="W145" s="40" t="str">
        <f t="shared" si="22"/>
        <v/>
      </c>
      <c r="X145" s="189"/>
      <c r="Y145" s="286"/>
      <c r="Z145" s="40" t="str">
        <f t="shared" si="23"/>
        <v/>
      </c>
      <c r="AA145" s="10"/>
      <c r="AB145" s="10"/>
      <c r="AC145" s="13" t="str">
        <f t="shared" si="17"/>
        <v/>
      </c>
      <c r="AD145" s="446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</row>
    <row r="146" spans="1:40" ht="15" customHeight="1">
      <c r="A146" s="152" t="s">
        <v>161</v>
      </c>
      <c r="B146" s="319">
        <v>5.6</v>
      </c>
      <c r="C146" s="319">
        <v>2.2999999999999998</v>
      </c>
      <c r="D146" s="319">
        <v>1.9</v>
      </c>
      <c r="E146" s="319">
        <v>3</v>
      </c>
      <c r="F146" s="319">
        <v>0</v>
      </c>
      <c r="G146" s="319">
        <v>0</v>
      </c>
      <c r="H146" s="320">
        <v>747</v>
      </c>
      <c r="I146" s="517" t="s">
        <v>166</v>
      </c>
      <c r="J146" s="559"/>
      <c r="K146" s="49" t="str">
        <f t="shared" si="18"/>
        <v/>
      </c>
      <c r="L146" s="216" t="s">
        <v>333</v>
      </c>
      <c r="M146" s="142"/>
      <c r="N146" s="49" t="str">
        <f t="shared" si="19"/>
        <v/>
      </c>
      <c r="O146" s="216" t="s">
        <v>250</v>
      </c>
      <c r="P146" s="142"/>
      <c r="Q146" s="49" t="str">
        <f t="shared" si="20"/>
        <v/>
      </c>
      <c r="R146" s="358" t="s">
        <v>266</v>
      </c>
      <c r="S146" s="142"/>
      <c r="T146" s="49" t="str">
        <f t="shared" si="21"/>
        <v/>
      </c>
      <c r="U146" s="50" t="s">
        <v>21</v>
      </c>
      <c r="V146" s="50"/>
      <c r="W146" s="49" t="str">
        <f t="shared" si="22"/>
        <v/>
      </c>
      <c r="X146" s="216" t="s">
        <v>304</v>
      </c>
      <c r="Y146" s="380"/>
      <c r="Z146" s="49" t="str">
        <f t="shared" si="23"/>
        <v/>
      </c>
      <c r="AA146" s="420" t="s">
        <v>375</v>
      </c>
      <c r="AB146" s="411"/>
      <c r="AC146" s="438" t="str">
        <f t="shared" si="17"/>
        <v/>
      </c>
      <c r="AD146" s="125" t="s">
        <v>138</v>
      </c>
      <c r="AE146" s="7" t="str">
        <f>A146</f>
        <v>S5</v>
      </c>
      <c r="AF146" s="7" t="str">
        <f>I147&amp;" "&amp;I148&amp;" "&amp;I149&amp;" "&amp;I150&amp;" "&amp;I151&amp;" "&amp;I152</f>
        <v xml:space="preserve">米 紅藜 糙米   </v>
      </c>
      <c r="AG146" s="7" t="str">
        <f>L147&amp;" "&amp;L148&amp;" "&amp;L149&amp;" "&amp;L150&amp;" "&amp;L151&amp;" "&amp;L152</f>
        <v xml:space="preserve">豆干 馬鈴薯 時瓜 冷凍毛豆仁 薑 </v>
      </c>
      <c r="AH146" s="7" t="str">
        <f>O147&amp;" "&amp;O148&amp;" "&amp;O149&amp;" "&amp;O150&amp;" "&amp;O151&amp;" "&amp;O152</f>
        <v xml:space="preserve">甘藍 鴨鹹蛋 胡蘿蔔 薑  </v>
      </c>
      <c r="AI146" s="7" t="str">
        <f>R147&amp;" "&amp;R148&amp;" "&amp;R149&amp;" "&amp;R150&amp;" "&amp;R151&amp;" "&amp;R152</f>
        <v xml:space="preserve">四角油豆腐 白蘿蔔 甜玉米 味醂  </v>
      </c>
      <c r="AJ146" s="7" t="str">
        <f>U147&amp;" "&amp;U148&amp;" "&amp;U149&amp;" "&amp;U150&amp;" "&amp;U151&amp;" "&amp;U152</f>
        <v xml:space="preserve">蔬菜 薑    </v>
      </c>
      <c r="AK146" s="7" t="str">
        <f>X147&amp;" "&amp;X148&amp;" "&amp;X149&amp;" "&amp;X150&amp;" "&amp;X151&amp;" "&amp;X152</f>
        <v xml:space="preserve">豆腐 時蔬 味噌   </v>
      </c>
      <c r="AL146" s="7" t="str">
        <f>AA147&amp;" "&amp;AA148&amp;" "&amp;AA149&amp;" "&amp;AA150&amp;" "&amp;AA151&amp;" "&amp;AA152</f>
        <v xml:space="preserve">點心     </v>
      </c>
      <c r="AM146" s="7" t="str">
        <f>AD147&amp;" "&amp;AD148&amp;" "&amp;AD149&amp;" "&amp;AD150&amp;" "&amp;AD151&amp;" "&amp;AD152</f>
        <v xml:space="preserve">有機豆奶     </v>
      </c>
      <c r="AN146" s="7" t="e">
        <f>#REF!&amp;" "&amp;#REF!&amp;" "&amp;#REF!&amp;" "&amp;#REF!&amp;" "&amp;#REF!&amp;" "&amp;#REF!</f>
        <v>#REF!</v>
      </c>
    </row>
    <row r="147" spans="1:40" ht="15" customHeight="1">
      <c r="A147" s="153"/>
      <c r="B147" s="321"/>
      <c r="C147" s="321"/>
      <c r="D147" s="321"/>
      <c r="E147" s="321"/>
      <c r="F147" s="321"/>
      <c r="G147" s="321"/>
      <c r="H147" s="322"/>
      <c r="I147" s="115" t="s">
        <v>22</v>
      </c>
      <c r="J147" s="175">
        <v>8</v>
      </c>
      <c r="K147" s="32" t="str">
        <f t="shared" si="18"/>
        <v>公斤</v>
      </c>
      <c r="L147" s="165" t="s">
        <v>65</v>
      </c>
      <c r="M147" s="165">
        <v>5.7</v>
      </c>
      <c r="N147" s="32" t="str">
        <f t="shared" si="19"/>
        <v>公斤</v>
      </c>
      <c r="O147" s="198" t="s">
        <v>39</v>
      </c>
      <c r="P147" s="198">
        <v>8</v>
      </c>
      <c r="Q147" s="32" t="str">
        <f t="shared" si="20"/>
        <v>公斤</v>
      </c>
      <c r="R147" s="198" t="s">
        <v>45</v>
      </c>
      <c r="S147" s="198">
        <v>2</v>
      </c>
      <c r="T147" s="32" t="str">
        <f t="shared" si="21"/>
        <v>公斤</v>
      </c>
      <c r="U147" s="35" t="s">
        <v>17</v>
      </c>
      <c r="V147" s="35">
        <v>7</v>
      </c>
      <c r="W147" s="32" t="str">
        <f t="shared" si="22"/>
        <v>公斤</v>
      </c>
      <c r="X147" s="165" t="s">
        <v>24</v>
      </c>
      <c r="Y147" s="293">
        <v>2</v>
      </c>
      <c r="Z147" s="32" t="str">
        <f t="shared" si="23"/>
        <v>公斤</v>
      </c>
      <c r="AA147" s="28" t="s">
        <v>375</v>
      </c>
      <c r="AB147" s="8">
        <v>5</v>
      </c>
      <c r="AC147" s="439" t="str">
        <f t="shared" si="17"/>
        <v>公斤</v>
      </c>
      <c r="AD147" s="472" t="s">
        <v>138</v>
      </c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1:40" ht="15" customHeight="1">
      <c r="A148" s="154">
        <v>45289</v>
      </c>
      <c r="B148" s="321"/>
      <c r="C148" s="321"/>
      <c r="D148" s="321"/>
      <c r="E148" s="321"/>
      <c r="F148" s="321"/>
      <c r="G148" s="321"/>
      <c r="H148" s="322"/>
      <c r="I148" s="115" t="s">
        <v>59</v>
      </c>
      <c r="J148" s="175">
        <v>0.1</v>
      </c>
      <c r="K148" s="32" t="str">
        <f t="shared" si="18"/>
        <v>公斤</v>
      </c>
      <c r="L148" s="198" t="s">
        <v>60</v>
      </c>
      <c r="M148" s="198">
        <v>2</v>
      </c>
      <c r="N148" s="32" t="str">
        <f t="shared" si="19"/>
        <v>公斤</v>
      </c>
      <c r="O148" s="165" t="s">
        <v>98</v>
      </c>
      <c r="P148" s="165">
        <v>2</v>
      </c>
      <c r="Q148" s="32" t="str">
        <f t="shared" si="20"/>
        <v>公斤</v>
      </c>
      <c r="R148" s="235" t="s">
        <v>57</v>
      </c>
      <c r="S148" s="235">
        <v>3</v>
      </c>
      <c r="T148" s="32" t="str">
        <f t="shared" si="21"/>
        <v>公斤</v>
      </c>
      <c r="U148" s="33" t="s">
        <v>32</v>
      </c>
      <c r="V148" s="33">
        <v>0.05</v>
      </c>
      <c r="W148" s="32" t="str">
        <f t="shared" si="22"/>
        <v>公斤</v>
      </c>
      <c r="X148" s="198" t="s">
        <v>21</v>
      </c>
      <c r="Y148" s="289">
        <v>4</v>
      </c>
      <c r="Z148" s="32" t="str">
        <f t="shared" si="23"/>
        <v>公斤</v>
      </c>
      <c r="AA148" s="8"/>
      <c r="AB148" s="8"/>
      <c r="AC148" s="439" t="str">
        <f t="shared" si="17"/>
        <v/>
      </c>
      <c r="AD148" s="473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ht="15" customHeight="1">
      <c r="A149" s="153"/>
      <c r="B149" s="321"/>
      <c r="C149" s="321"/>
      <c r="D149" s="321"/>
      <c r="E149" s="321"/>
      <c r="F149" s="321"/>
      <c r="G149" s="321"/>
      <c r="H149" s="322"/>
      <c r="I149" s="115" t="s">
        <v>38</v>
      </c>
      <c r="J149" s="175">
        <v>2</v>
      </c>
      <c r="K149" s="32" t="str">
        <f t="shared" si="18"/>
        <v>公斤</v>
      </c>
      <c r="L149" s="198" t="s">
        <v>313</v>
      </c>
      <c r="M149" s="198">
        <v>3</v>
      </c>
      <c r="N149" s="32" t="str">
        <f t="shared" si="19"/>
        <v>公斤</v>
      </c>
      <c r="O149" s="165" t="s">
        <v>26</v>
      </c>
      <c r="P149" s="165">
        <v>0.5</v>
      </c>
      <c r="Q149" s="32" t="str">
        <f t="shared" si="20"/>
        <v>公斤</v>
      </c>
      <c r="R149" s="198" t="s">
        <v>267</v>
      </c>
      <c r="S149" s="235">
        <v>3</v>
      </c>
      <c r="T149" s="32" t="str">
        <f t="shared" si="21"/>
        <v>公斤</v>
      </c>
      <c r="U149" s="33"/>
      <c r="V149" s="33"/>
      <c r="W149" s="32" t="str">
        <f t="shared" si="22"/>
        <v/>
      </c>
      <c r="X149" s="165" t="s">
        <v>48</v>
      </c>
      <c r="Y149" s="293">
        <v>0.6</v>
      </c>
      <c r="Z149" s="32" t="str">
        <f t="shared" si="23"/>
        <v>公斤</v>
      </c>
      <c r="AA149" s="8"/>
      <c r="AB149" s="8"/>
      <c r="AC149" s="439" t="str">
        <f t="shared" si="17"/>
        <v/>
      </c>
      <c r="AD149" s="473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1:40" ht="15" customHeight="1">
      <c r="A150" s="153"/>
      <c r="B150" s="321">
        <v>5.3</v>
      </c>
      <c r="C150" s="321">
        <v>2</v>
      </c>
      <c r="D150" s="321">
        <v>1.6</v>
      </c>
      <c r="E150" s="321">
        <v>3</v>
      </c>
      <c r="F150" s="321">
        <v>0</v>
      </c>
      <c r="G150" s="321">
        <v>0</v>
      </c>
      <c r="H150" s="322">
        <v>696</v>
      </c>
      <c r="I150" s="115"/>
      <c r="J150" s="175"/>
      <c r="K150" s="32" t="str">
        <f t="shared" si="18"/>
        <v/>
      </c>
      <c r="L150" s="198" t="s">
        <v>99</v>
      </c>
      <c r="M150" s="198">
        <v>2</v>
      </c>
      <c r="N150" s="32" t="str">
        <f t="shared" si="19"/>
        <v>公斤</v>
      </c>
      <c r="O150" s="165" t="s">
        <v>32</v>
      </c>
      <c r="P150" s="165">
        <v>0.05</v>
      </c>
      <c r="Q150" s="32" t="str">
        <f t="shared" si="20"/>
        <v>公斤</v>
      </c>
      <c r="R150" s="181" t="s">
        <v>131</v>
      </c>
      <c r="S150" s="181"/>
      <c r="T150" s="32" t="str">
        <f t="shared" si="21"/>
        <v/>
      </c>
      <c r="U150" s="33"/>
      <c r="V150" s="33"/>
      <c r="W150" s="32" t="str">
        <f t="shared" si="22"/>
        <v/>
      </c>
      <c r="X150" s="165"/>
      <c r="Y150" s="293"/>
      <c r="Z150" s="32" t="str">
        <f t="shared" si="23"/>
        <v/>
      </c>
      <c r="AA150" s="8"/>
      <c r="AB150" s="8"/>
      <c r="AC150" s="439" t="str">
        <f t="shared" si="17"/>
        <v/>
      </c>
      <c r="AD150" s="473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1:40" ht="15" customHeight="1">
      <c r="A151" s="153"/>
      <c r="B151" s="321"/>
      <c r="C151" s="321"/>
      <c r="D151" s="321"/>
      <c r="E151" s="321"/>
      <c r="F151" s="321"/>
      <c r="G151" s="321"/>
      <c r="H151" s="322"/>
      <c r="I151" s="115"/>
      <c r="J151" s="175"/>
      <c r="K151" s="32" t="str">
        <f t="shared" si="18"/>
        <v/>
      </c>
      <c r="L151" s="165" t="s">
        <v>32</v>
      </c>
      <c r="M151" s="165">
        <v>0.05</v>
      </c>
      <c r="N151" s="32" t="str">
        <f t="shared" si="19"/>
        <v>公斤</v>
      </c>
      <c r="O151" s="165"/>
      <c r="P151" s="165"/>
      <c r="Q151" s="32" t="str">
        <f t="shared" si="20"/>
        <v/>
      </c>
      <c r="R151" s="181"/>
      <c r="S151" s="181"/>
      <c r="T151" s="32" t="str">
        <f t="shared" si="21"/>
        <v/>
      </c>
      <c r="U151" s="33"/>
      <c r="V151" s="33"/>
      <c r="W151" s="32" t="str">
        <f t="shared" si="22"/>
        <v/>
      </c>
      <c r="X151" s="165"/>
      <c r="Y151" s="293"/>
      <c r="Z151" s="32" t="str">
        <f t="shared" si="23"/>
        <v/>
      </c>
      <c r="AA151" s="8"/>
      <c r="AB151" s="8"/>
      <c r="AC151" s="439" t="str">
        <f t="shared" si="17"/>
        <v/>
      </c>
      <c r="AD151" s="473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1:40" ht="15" customHeight="1" thickBot="1">
      <c r="A152" s="156"/>
      <c r="B152" s="323"/>
      <c r="C152" s="323"/>
      <c r="D152" s="323"/>
      <c r="E152" s="323"/>
      <c r="F152" s="323"/>
      <c r="G152" s="323"/>
      <c r="H152" s="324"/>
      <c r="I152" s="116"/>
      <c r="J152" s="109"/>
      <c r="K152" s="40" t="str">
        <f t="shared" si="18"/>
        <v/>
      </c>
      <c r="L152" s="167"/>
      <c r="M152" s="167"/>
      <c r="N152" s="40" t="str">
        <f t="shared" si="19"/>
        <v/>
      </c>
      <c r="O152" s="167"/>
      <c r="P152" s="167"/>
      <c r="Q152" s="40" t="str">
        <f t="shared" si="20"/>
        <v/>
      </c>
      <c r="R152" s="255"/>
      <c r="S152" s="255"/>
      <c r="T152" s="40" t="str">
        <f t="shared" si="21"/>
        <v/>
      </c>
      <c r="U152" s="41"/>
      <c r="V152" s="41"/>
      <c r="W152" s="40" t="str">
        <f t="shared" si="22"/>
        <v/>
      </c>
      <c r="X152" s="167"/>
      <c r="Y152" s="291"/>
      <c r="Z152" s="40" t="str">
        <f t="shared" si="23"/>
        <v/>
      </c>
      <c r="AA152" s="106"/>
      <c r="AB152" s="106"/>
      <c r="AC152" s="500" t="str">
        <f t="shared" si="17"/>
        <v/>
      </c>
      <c r="AD152" s="474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1:40" s="390" customFormat="1" ht="22.8" customHeight="1">
      <c r="A153" s="618" t="s">
        <v>108</v>
      </c>
      <c r="B153" s="618"/>
      <c r="C153" s="618"/>
      <c r="D153" s="618"/>
      <c r="E153" s="618"/>
      <c r="F153" s="618"/>
      <c r="G153" s="618"/>
      <c r="H153" s="618"/>
      <c r="I153" s="618"/>
      <c r="J153" s="618"/>
      <c r="K153" s="618"/>
      <c r="L153" s="618"/>
      <c r="M153" s="618"/>
      <c r="N153" s="618"/>
      <c r="O153" s="618"/>
      <c r="P153" s="618"/>
      <c r="Q153" s="618"/>
      <c r="R153" s="618"/>
      <c r="S153" s="618"/>
      <c r="T153" s="618"/>
      <c r="U153" s="618"/>
      <c r="V153" s="618"/>
      <c r="W153" s="618"/>
      <c r="X153" s="618"/>
      <c r="Y153" s="618"/>
      <c r="Z153" s="618"/>
      <c r="AA153" s="618"/>
      <c r="AB153" s="618"/>
      <c r="AC153" s="498"/>
      <c r="AD153" s="389"/>
    </row>
    <row r="154" spans="1:40" s="390" customFormat="1" ht="15" customHeight="1">
      <c r="A154" s="391" t="s">
        <v>391</v>
      </c>
      <c r="B154" s="391"/>
      <c r="C154" s="391"/>
      <c r="D154" s="391"/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S154" s="389"/>
      <c r="AD154" s="389"/>
    </row>
    <row r="155" spans="1:40" s="390" customFormat="1" ht="15" customHeight="1">
      <c r="A155" s="556" t="s">
        <v>371</v>
      </c>
      <c r="B155" s="556"/>
      <c r="C155" s="556"/>
      <c r="D155" s="556"/>
      <c r="E155" s="556"/>
      <c r="F155" s="556"/>
      <c r="G155" s="556"/>
      <c r="H155" s="556"/>
      <c r="I155" s="556"/>
      <c r="J155" s="556"/>
      <c r="K155" s="556"/>
      <c r="L155" s="556"/>
      <c r="M155" s="556"/>
      <c r="N155" s="556"/>
      <c r="O155" s="556"/>
      <c r="P155" s="556"/>
      <c r="Q155" s="556"/>
      <c r="R155" s="556"/>
      <c r="S155" s="556"/>
      <c r="T155" s="556"/>
      <c r="U155" s="556"/>
      <c r="V155" s="556"/>
      <c r="W155" s="391"/>
      <c r="X155" s="391"/>
      <c r="Y155" s="391"/>
      <c r="Z155" s="391"/>
      <c r="AA155" s="391"/>
      <c r="AB155" s="391"/>
      <c r="AC155" s="391"/>
      <c r="AD155" s="389"/>
    </row>
    <row r="156" spans="1:40" s="392" customFormat="1" ht="22.2" customHeight="1">
      <c r="A156" s="557"/>
      <c r="B156" s="557"/>
      <c r="C156" s="557"/>
      <c r="D156" s="557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AD156" s="393"/>
    </row>
  </sheetData>
  <mergeCells count="40">
    <mergeCell ref="A153:AB153"/>
    <mergeCell ref="A155:V155"/>
    <mergeCell ref="A156:S156"/>
    <mergeCell ref="I2:AD2"/>
    <mergeCell ref="A2:H2"/>
    <mergeCell ref="A4:AD4"/>
    <mergeCell ref="A3:AD3"/>
    <mergeCell ref="I125:J125"/>
    <mergeCell ref="I132:J132"/>
    <mergeCell ref="I139:J139"/>
    <mergeCell ref="I146:J146"/>
    <mergeCell ref="X62:Y62"/>
    <mergeCell ref="X139:Y139"/>
    <mergeCell ref="I13:J13"/>
    <mergeCell ref="I20:J20"/>
    <mergeCell ref="I34:J34"/>
    <mergeCell ref="I90:J90"/>
    <mergeCell ref="I97:J97"/>
    <mergeCell ref="I104:J104"/>
    <mergeCell ref="I41:J41"/>
    <mergeCell ref="I48:J48"/>
    <mergeCell ref="I55:J55"/>
    <mergeCell ref="I62:J62"/>
    <mergeCell ref="I69:J69"/>
    <mergeCell ref="I111:J111"/>
    <mergeCell ref="I118:J118"/>
    <mergeCell ref="A1:AD1"/>
    <mergeCell ref="X6:Y6"/>
    <mergeCell ref="X34:Y34"/>
    <mergeCell ref="X48:Y48"/>
    <mergeCell ref="X69:Y69"/>
    <mergeCell ref="A116:A117"/>
    <mergeCell ref="I6:J6"/>
    <mergeCell ref="L6:M6"/>
    <mergeCell ref="O6:P6"/>
    <mergeCell ref="O83:P83"/>
    <mergeCell ref="R6:S6"/>
    <mergeCell ref="R48:S48"/>
    <mergeCell ref="I76:J76"/>
    <mergeCell ref="I83:J83"/>
  </mergeCells>
  <phoneticPr fontId="11" type="noConversion"/>
  <pageMargins left="0" right="0" top="0.59055118110236227" bottom="0" header="0" footer="0"/>
  <pageSetup paperSize="9" scale="76" fitToHeight="0" orientation="landscape" r:id="rId1"/>
  <rowBreaks count="4" manualBreakCount="4">
    <brk id="12" max="29" man="1"/>
    <brk id="47" max="29" man="1"/>
    <brk id="82" max="29" man="1"/>
    <brk id="117" max="2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1"/>
  <sheetViews>
    <sheetView workbookViewId="0">
      <selection activeCell="Q28" sqref="Q28"/>
    </sheetView>
  </sheetViews>
  <sheetFormatPr defaultColWidth="11.19921875" defaultRowHeight="15" customHeight="1"/>
  <cols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2.4" customHeight="1" thickBot="1">
      <c r="A1" s="589" t="s">
        <v>362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</row>
    <row r="2" spans="1:23" ht="15.75" customHeight="1" thickBot="1">
      <c r="A2" s="159" t="s">
        <v>163</v>
      </c>
      <c r="B2" s="73" t="s">
        <v>3</v>
      </c>
      <c r="C2" s="74" t="s">
        <v>11</v>
      </c>
      <c r="D2" s="74" t="s">
        <v>101</v>
      </c>
      <c r="E2" s="75" t="s">
        <v>14</v>
      </c>
      <c r="F2" s="76" t="s">
        <v>102</v>
      </c>
      <c r="G2" s="47" t="s">
        <v>15</v>
      </c>
      <c r="H2" s="76" t="s">
        <v>103</v>
      </c>
      <c r="I2" s="48" t="s">
        <v>16</v>
      </c>
      <c r="J2" s="76" t="s">
        <v>104</v>
      </c>
      <c r="K2" s="47" t="s">
        <v>17</v>
      </c>
      <c r="L2" s="76" t="s">
        <v>105</v>
      </c>
      <c r="M2" s="47" t="s">
        <v>18</v>
      </c>
      <c r="N2" s="76" t="s">
        <v>106</v>
      </c>
      <c r="O2" s="75" t="s">
        <v>113</v>
      </c>
      <c r="P2" s="75" t="s">
        <v>113</v>
      </c>
      <c r="Q2" s="47" t="s">
        <v>4</v>
      </c>
      <c r="R2" s="47" t="s">
        <v>5</v>
      </c>
      <c r="S2" s="47" t="s">
        <v>6</v>
      </c>
      <c r="T2" s="47" t="s">
        <v>7</v>
      </c>
      <c r="U2" s="47" t="s">
        <v>8</v>
      </c>
      <c r="V2" s="47" t="s">
        <v>9</v>
      </c>
      <c r="W2" s="77" t="s">
        <v>10</v>
      </c>
    </row>
    <row r="3" spans="1:23" ht="15.75" customHeight="1">
      <c r="A3" s="160">
        <v>45261</v>
      </c>
      <c r="B3" s="68" t="str">
        <f>偏鄉學校素食國中!A6</f>
        <v>O5</v>
      </c>
      <c r="C3" s="69" t="str">
        <f>偏鄉學校素食國中!I6</f>
        <v>紫米飯</v>
      </c>
      <c r="D3" s="70" t="str">
        <f>偏鄉學校素食國中!AF6</f>
        <v xml:space="preserve">米 黑糯米 糙米   </v>
      </c>
      <c r="E3" s="69" t="str">
        <f>偏鄉學校素食國中!L6</f>
        <v>花生麵筋</v>
      </c>
      <c r="F3" s="69" t="str">
        <f>偏鄉學校素食國中!AG6</f>
        <v xml:space="preserve">麵筋泡 生鮮花生仁 薑   </v>
      </c>
      <c r="G3" s="69" t="str">
        <f>偏鄉學校素食國中!O6</f>
        <v>鮮菇豆腐</v>
      </c>
      <c r="H3" s="70" t="str">
        <f>偏鄉學校素食國中!AH6</f>
        <v xml:space="preserve">豆腐 鴻喜菇 金針菇 胡蘿蔔 薑 </v>
      </c>
      <c r="I3" s="69" t="str">
        <f>偏鄉學校素食國中!R6</f>
        <v>時蔬炒蛋</v>
      </c>
      <c r="J3" s="70" t="str">
        <f>偏鄉學校素食國中!AI6</f>
        <v xml:space="preserve">時蔬 雞蛋 薑   </v>
      </c>
      <c r="K3" s="69" t="str">
        <f>偏鄉學校素食國中!U6</f>
        <v>時蔬</v>
      </c>
      <c r="L3" s="70" t="str">
        <f>偏鄉學校素食國中!AJ6</f>
        <v xml:space="preserve">蔬菜 薑    </v>
      </c>
      <c r="M3" s="69" t="str">
        <f>偏鄉學校素食國中!X6</f>
        <v>紫菜魚丸湯</v>
      </c>
      <c r="N3" s="70" t="str">
        <f>偏鄉學校素食國中!AK6</f>
        <v xml:space="preserve">紫菜 蔬菜丸子 時蔬 薑  </v>
      </c>
      <c r="O3" s="69" t="str">
        <f>偏鄉學校素食國中!AL6</f>
        <v xml:space="preserve">點心     </v>
      </c>
      <c r="P3" s="69" t="str">
        <f>偏鄉學校素食國中!AM6</f>
        <v xml:space="preserve">有機豆奶     </v>
      </c>
      <c r="Q3" s="71">
        <f>偏鄉學校素食國中!B6</f>
        <v>5.2</v>
      </c>
      <c r="R3" s="71">
        <f>偏鄉學校素食國中!C6</f>
        <v>3</v>
      </c>
      <c r="S3" s="71">
        <f>偏鄉學校素食國中!D6</f>
        <v>2</v>
      </c>
      <c r="T3" s="71">
        <f>偏鄉學校素食國中!E6</f>
        <v>3</v>
      </c>
      <c r="U3" s="71">
        <f>偏鄉學校素食國中!F6</f>
        <v>0</v>
      </c>
      <c r="V3" s="71">
        <f>偏鄉學校素食國中!G6</f>
        <v>0</v>
      </c>
      <c r="W3" s="72">
        <f>偏鄉學校素食國中!H6</f>
        <v>774</v>
      </c>
    </row>
    <row r="4" spans="1:23" ht="15.75" customHeight="1">
      <c r="A4" s="161">
        <v>45264</v>
      </c>
      <c r="B4" s="68" t="str">
        <f>偏鄉學校素食國中!A13</f>
        <v>P1</v>
      </c>
      <c r="C4" s="59" t="str">
        <f>偏鄉學校素食國中!I13</f>
        <v>白米飯</v>
      </c>
      <c r="D4" s="60" t="str">
        <f>偏鄉學校素食國中!AF13</f>
        <v xml:space="preserve">米     </v>
      </c>
      <c r="E4" s="59" t="str">
        <f>偏鄉學校素食國中!L13</f>
        <v>海結百頁</v>
      </c>
      <c r="F4" s="59" t="str">
        <f>偏鄉學校素食國中!AG13</f>
        <v xml:space="preserve">百頁豆腐 乾海帶 胡蘿蔔 薑  </v>
      </c>
      <c r="G4" s="59" t="str">
        <f>偏鄉學校素食國中!O13</f>
        <v>蛋香時蔬</v>
      </c>
      <c r="H4" s="60" t="str">
        <f>偏鄉學校素食國中!AH13</f>
        <v xml:space="preserve">時蔬 雞蛋 薑   </v>
      </c>
      <c r="I4" s="59" t="str">
        <f>偏鄉學校素食國中!R13</f>
        <v>泡菜凍腐</v>
      </c>
      <c r="J4" s="60" t="str">
        <f>偏鄉學校素食國中!AI13</f>
        <v xml:space="preserve">凍豆腐 韓式泡菜 結球白菜 薑  </v>
      </c>
      <c r="K4" s="59" t="str">
        <f>偏鄉學校素食國中!U13</f>
        <v>時蔬</v>
      </c>
      <c r="L4" s="60" t="str">
        <f>偏鄉學校素食國中!AJ13</f>
        <v xml:space="preserve">蔬菜 薑    </v>
      </c>
      <c r="M4" s="59" t="str">
        <f>偏鄉學校素食國中!X13</f>
        <v>金針湯</v>
      </c>
      <c r="N4" s="60" t="str">
        <f>偏鄉學校素食國中!AK13</f>
        <v xml:space="preserve">金針菜乾 素羊肉 榨菜 薑  </v>
      </c>
      <c r="O4" s="59" t="str">
        <f>偏鄉學校素食國中!AL13</f>
        <v xml:space="preserve">點心     </v>
      </c>
      <c r="P4" s="59" t="str">
        <f>偏鄉學校素食國中!AM13</f>
        <v xml:space="preserve">     </v>
      </c>
      <c r="Q4" s="61">
        <f>偏鄉學校素食國中!B13</f>
        <v>5</v>
      </c>
      <c r="R4" s="61">
        <f>偏鄉學校素食國中!C13</f>
        <v>2.5</v>
      </c>
      <c r="S4" s="61">
        <f>偏鄉學校素食國中!D13</f>
        <v>2.9</v>
      </c>
      <c r="T4" s="61">
        <f>偏鄉學校素食國中!E13</f>
        <v>3</v>
      </c>
      <c r="U4" s="61">
        <f>偏鄉學校素食國中!F13</f>
        <v>0</v>
      </c>
      <c r="V4" s="61">
        <f>偏鄉學校素食國中!G13</f>
        <v>0</v>
      </c>
      <c r="W4" s="62">
        <f>偏鄉學校素食國中!H13</f>
        <v>746</v>
      </c>
    </row>
    <row r="5" spans="1:23" ht="15.75" customHeight="1">
      <c r="A5" s="161">
        <v>45265</v>
      </c>
      <c r="B5" s="68" t="str">
        <f>偏鄉學校素食國中!A20</f>
        <v>P2</v>
      </c>
      <c r="C5" s="59" t="str">
        <f>偏鄉學校素食國中!I20</f>
        <v>糙米飯</v>
      </c>
      <c r="D5" s="60" t="str">
        <f>偏鄉學校素食國中!AF20</f>
        <v xml:space="preserve">米 糙米    </v>
      </c>
      <c r="E5" s="59" t="str">
        <f>偏鄉學校素食國中!L20</f>
        <v>芹香豆包</v>
      </c>
      <c r="F5" s="59" t="str">
        <f>偏鄉學校素食國中!AG20</f>
        <v xml:space="preserve">豆包 甜椒(青皮) 芹菜 薑  </v>
      </c>
      <c r="G5" s="59" t="str">
        <f>偏鄉學校素食國中!O20</f>
        <v>紅仁炒蛋</v>
      </c>
      <c r="H5" s="60" t="str">
        <f>偏鄉學校素食國中!AH20</f>
        <v xml:space="preserve">雞蛋 胡蘿蔔 薑   </v>
      </c>
      <c r="I5" s="59" t="str">
        <f>偏鄉學校素食國中!R20</f>
        <v>三杯油腐</v>
      </c>
      <c r="J5" s="60" t="str">
        <f>偏鄉學校素食國中!AI20</f>
        <v xml:space="preserve">四角油豆腐 杏鮑菇 九層塔 薑  </v>
      </c>
      <c r="K5" s="59" t="str">
        <f>偏鄉學校素食國中!U20</f>
        <v>時蔬</v>
      </c>
      <c r="L5" s="60" t="str">
        <f>偏鄉學校素食國中!AJ20</f>
        <v xml:space="preserve">蔬菜 薑    </v>
      </c>
      <c r="M5" s="59" t="str">
        <f>偏鄉學校素食國中!X20</f>
        <v>四神湯</v>
      </c>
      <c r="N5" s="60" t="str">
        <f>偏鄉學校素食國中!AK20</f>
        <v xml:space="preserve">小薏仁 蓮子 芡實 淮山 素羊肉 </v>
      </c>
      <c r="O5" s="59" t="str">
        <f>偏鄉學校素食國中!AL20</f>
        <v xml:space="preserve">點心     </v>
      </c>
      <c r="P5" s="59" t="str">
        <f>偏鄉學校素食國中!AM20</f>
        <v xml:space="preserve">     </v>
      </c>
      <c r="Q5" s="61">
        <f>偏鄉學校素食國中!B20</f>
        <v>5.4</v>
      </c>
      <c r="R5" s="61">
        <f>偏鄉學校素食國中!C20</f>
        <v>3.5</v>
      </c>
      <c r="S5" s="61">
        <f>偏鄉學校素食國中!D20</f>
        <v>2</v>
      </c>
      <c r="T5" s="61">
        <f>偏鄉學校素食國中!E20</f>
        <v>3</v>
      </c>
      <c r="U5" s="61">
        <f>偏鄉學校素食國中!F20</f>
        <v>0</v>
      </c>
      <c r="V5" s="61">
        <f>偏鄉學校素食國中!G20</f>
        <v>0</v>
      </c>
      <c r="W5" s="62">
        <f>偏鄉學校素食國中!H20</f>
        <v>826</v>
      </c>
    </row>
    <row r="6" spans="1:23" ht="15.75" customHeight="1">
      <c r="A6" s="161">
        <v>45266</v>
      </c>
      <c r="B6" s="68" t="str">
        <f>偏鄉學校素食國中!A27</f>
        <v>P3</v>
      </c>
      <c r="C6" s="59" t="str">
        <f>偏鄉學校素食國中!I27</f>
        <v>南瓜炊粉特餐</v>
      </c>
      <c r="D6" s="60" t="str">
        <f>偏鄉學校素食國中!AF27</f>
        <v xml:space="preserve">炊粉     </v>
      </c>
      <c r="E6" s="59" t="str">
        <f>偏鄉學校素食國中!L27</f>
        <v>紅趜素排</v>
      </c>
      <c r="F6" s="59" t="str">
        <f>偏鄉學校素食國中!AG27</f>
        <v xml:space="preserve">素排 芹菜 薑   </v>
      </c>
      <c r="G6" s="59" t="str">
        <f>偏鄉學校素食國中!O27</f>
        <v>拌飯配料</v>
      </c>
      <c r="H6" s="60" t="str">
        <f>偏鄉學校素食國中!AH27</f>
        <v xml:space="preserve">南瓜 時蔬 素香鬆 素肉燥 薑 </v>
      </c>
      <c r="I6" s="59" t="str">
        <f>偏鄉學校素食國中!R27</f>
        <v>蜜汁豆包</v>
      </c>
      <c r="J6" s="60" t="str">
        <f>偏鄉學校素食國中!AI27</f>
        <v xml:space="preserve">豆包 薑 芝麻(熟)   </v>
      </c>
      <c r="K6" s="59" t="str">
        <f>偏鄉學校素食國中!U27</f>
        <v>時蔬</v>
      </c>
      <c r="L6" s="60" t="str">
        <f>偏鄉學校素食國中!AJ27</f>
        <v xml:space="preserve">蔬菜 薑    </v>
      </c>
      <c r="M6" s="59" t="str">
        <f>偏鄉學校素食國中!X27</f>
        <v>沙茶素羹</v>
      </c>
      <c r="N6" s="60" t="str">
        <f>偏鄉學校素食國中!AK27</f>
        <v>素肉羹 脆筍 胡蘿蔔 時蔬 薑 沙茶醬</v>
      </c>
      <c r="O6" s="59" t="str">
        <f>偏鄉學校素食國中!AL27</f>
        <v xml:space="preserve">點心     </v>
      </c>
      <c r="P6" s="59" t="str">
        <f>偏鄉學校素食國中!AM27</f>
        <v xml:space="preserve">     </v>
      </c>
      <c r="Q6" s="61">
        <f>偏鄉學校素食國中!B27</f>
        <v>5</v>
      </c>
      <c r="R6" s="61">
        <f>偏鄉學校素食國中!C27</f>
        <v>4.5</v>
      </c>
      <c r="S6" s="61">
        <f>偏鄉學校素食國中!D27</f>
        <v>1.9</v>
      </c>
      <c r="T6" s="61">
        <f>偏鄉學校素食國中!E27</f>
        <v>3</v>
      </c>
      <c r="U6" s="61">
        <f>偏鄉學校素食國中!F27</f>
        <v>0</v>
      </c>
      <c r="V6" s="61">
        <f>偏鄉學校素食國中!G27</f>
        <v>0</v>
      </c>
      <c r="W6" s="62">
        <f>偏鄉學校素食國中!H27</f>
        <v>870</v>
      </c>
    </row>
    <row r="7" spans="1:23" ht="15.75" customHeight="1">
      <c r="A7" s="161">
        <v>45267</v>
      </c>
      <c r="B7" s="68" t="str">
        <f>偏鄉學校素食國中!A34</f>
        <v>P4</v>
      </c>
      <c r="C7" s="59" t="str">
        <f>偏鄉學校素食國中!I34</f>
        <v>糙米飯</v>
      </c>
      <c r="D7" s="60" t="str">
        <f>偏鄉學校素食國中!AF34</f>
        <v xml:space="preserve">米 糙米    </v>
      </c>
      <c r="E7" s="59" t="str">
        <f>偏鄉學校素食國中!L34</f>
        <v>打拋油腐</v>
      </c>
      <c r="F7" s="59" t="str">
        <f>偏鄉學校素食國中!AG34</f>
        <v>四角油豆腐 時瓜 大番茄 胡蘿蔔 九層塔 薑</v>
      </c>
      <c r="G7" s="59" t="str">
        <f>偏鄉學校素食國中!O34</f>
        <v>川耳佐蛋</v>
      </c>
      <c r="H7" s="60" t="str">
        <f>偏鄉學校素食國中!AH34</f>
        <v xml:space="preserve">雞蛋 時蔬 川耳 薑  </v>
      </c>
      <c r="I7" s="59" t="str">
        <f>偏鄉學校素食國中!R34</f>
        <v>筍干凍腐</v>
      </c>
      <c r="J7" s="60" t="str">
        <f>偏鄉學校素食國中!AI34</f>
        <v xml:space="preserve">凍豆腐 麻竹筍干 薑   </v>
      </c>
      <c r="K7" s="59" t="str">
        <f>偏鄉學校素食國中!U34</f>
        <v>時蔬</v>
      </c>
      <c r="L7" s="60" t="str">
        <f>偏鄉學校素食國中!AJ34</f>
        <v xml:space="preserve">蔬菜 薑    </v>
      </c>
      <c r="M7" s="59" t="str">
        <f>偏鄉學校素食國中!X34</f>
        <v>綠豆雙圓湯</v>
      </c>
      <c r="N7" s="60" t="str">
        <f>偏鄉學校素食國中!AK34</f>
        <v xml:space="preserve">綠豆 地瓜圓 芋頭圓 紅砂糖  </v>
      </c>
      <c r="O7" s="59" t="str">
        <f>偏鄉學校素食國中!AL34</f>
        <v xml:space="preserve">點心     </v>
      </c>
      <c r="P7" s="59" t="str">
        <f>偏鄉學校素食國中!AM34</f>
        <v xml:space="preserve">     </v>
      </c>
      <c r="Q7" s="61">
        <f>偏鄉學校素食國中!B34</f>
        <v>6.1</v>
      </c>
      <c r="R7" s="61">
        <f>偏鄉學校素食國中!C34</f>
        <v>2.2999999999999998</v>
      </c>
      <c r="S7" s="61">
        <f>偏鄉學校素食國中!D34</f>
        <v>2.1</v>
      </c>
      <c r="T7" s="61">
        <f>偏鄉學校素食國中!E34</f>
        <v>3</v>
      </c>
      <c r="U7" s="61">
        <f>偏鄉學校素食國中!F34</f>
        <v>0</v>
      </c>
      <c r="V7" s="61">
        <f>偏鄉學校素食國中!G34</f>
        <v>0</v>
      </c>
      <c r="W7" s="62">
        <f>偏鄉學校素食國中!H34</f>
        <v>787</v>
      </c>
    </row>
    <row r="8" spans="1:23" ht="15.75" customHeight="1">
      <c r="A8" s="161">
        <v>45268</v>
      </c>
      <c r="B8" s="68" t="str">
        <f>偏鄉學校素食國中!A41</f>
        <v>P5</v>
      </c>
      <c r="C8" s="59" t="str">
        <f>偏鄉學校素食國中!I41</f>
        <v>紅藜飯</v>
      </c>
      <c r="D8" s="60" t="str">
        <f>偏鄉學校素食國中!AF41</f>
        <v xml:space="preserve">米 紅藜 糙米   </v>
      </c>
      <c r="E8" s="59" t="str">
        <f>偏鄉學校素食國中!L41</f>
        <v>紅燒麵腸</v>
      </c>
      <c r="F8" s="59" t="str">
        <f>偏鄉學校素食國中!AG41</f>
        <v xml:space="preserve">麵腸 白蘿蔔 薑   </v>
      </c>
      <c r="G8" s="59" t="str">
        <f>偏鄉學校素食國中!O41</f>
        <v>炒寧波年糕</v>
      </c>
      <c r="H8" s="60" t="str">
        <f>偏鄉學校素食國中!AH41</f>
        <v>年糕 豆包 結球白菜 雞蛋 胡蘿蔔 薑</v>
      </c>
      <c r="I8" s="59" t="str">
        <f>偏鄉學校素食國中!R41</f>
        <v>培根花椰</v>
      </c>
      <c r="J8" s="60" t="str">
        <f>偏鄉學校素食國中!AI41</f>
        <v xml:space="preserve">冷凍花椰菜 素培根 薑   </v>
      </c>
      <c r="K8" s="59" t="str">
        <f>偏鄉學校素食國中!U41</f>
        <v>時蔬</v>
      </c>
      <c r="L8" s="60" t="str">
        <f>偏鄉學校素食國中!AJ41</f>
        <v xml:space="preserve">蔬菜 薑    </v>
      </c>
      <c r="M8" s="59" t="str">
        <f>偏鄉學校素食國中!X41</f>
        <v>時蔬湯</v>
      </c>
      <c r="N8" s="60" t="str">
        <f>偏鄉學校素食國中!AK41</f>
        <v xml:space="preserve">時蔬 素羊肉 薑   </v>
      </c>
      <c r="O8" s="59" t="str">
        <f>偏鄉學校素食國中!AL41</f>
        <v xml:space="preserve">點心     </v>
      </c>
      <c r="P8" s="59" t="str">
        <f>偏鄉學校素食國中!AM41</f>
        <v xml:space="preserve">有機豆奶     </v>
      </c>
      <c r="Q8" s="61">
        <f>偏鄉學校素食國中!B41</f>
        <v>5.9</v>
      </c>
      <c r="R8" s="61">
        <f>偏鄉學校素食國中!C41</f>
        <v>2.7</v>
      </c>
      <c r="S8" s="61">
        <f>偏鄉學校素食國中!D41</f>
        <v>2.4</v>
      </c>
      <c r="T8" s="61">
        <f>偏鄉學校素食國中!E41</f>
        <v>3</v>
      </c>
      <c r="U8" s="61">
        <f>偏鄉學校素食國中!F41</f>
        <v>0</v>
      </c>
      <c r="V8" s="61">
        <f>偏鄉學校素食國中!G41</f>
        <v>0</v>
      </c>
      <c r="W8" s="62">
        <f>偏鄉學校素食國中!H41</f>
        <v>811</v>
      </c>
    </row>
    <row r="9" spans="1:23" ht="15.75" customHeight="1">
      <c r="A9" s="161">
        <v>45271</v>
      </c>
      <c r="B9" s="68" t="str">
        <f>偏鄉學校素食國中!A48</f>
        <v>Q1</v>
      </c>
      <c r="C9" s="59" t="str">
        <f>偏鄉學校素食國中!I48</f>
        <v>紫米飯</v>
      </c>
      <c r="D9" s="60" t="str">
        <f>偏鄉學校素食國中!AF48</f>
        <v xml:space="preserve">米 黑糯米 糙米   </v>
      </c>
      <c r="E9" s="59" t="str">
        <f>偏鄉學校素食國中!L48</f>
        <v>回鍋凍腐</v>
      </c>
      <c r="F9" s="59" t="str">
        <f>偏鄉學校素食國中!AG48</f>
        <v xml:space="preserve">凍豆腐 時蔬 胡蘿蔔 薑  </v>
      </c>
      <c r="G9" s="59" t="str">
        <f>偏鄉學校素食國中!O48</f>
        <v>蛋香白菜</v>
      </c>
      <c r="H9" s="60" t="str">
        <f>偏鄉學校素食國中!AH48</f>
        <v xml:space="preserve">雞蛋 結球白菜 胡蘿蔔 素火腿 薑 </v>
      </c>
      <c r="I9" s="59" t="str">
        <f>偏鄉學校素食國中!R48</f>
        <v>鮮菇豆腐</v>
      </c>
      <c r="J9" s="60" t="str">
        <f>偏鄉學校素食國中!AI48</f>
        <v xml:space="preserve">豆腐 秀珍菇 甜椒(青皮) 甜椒 薑 </v>
      </c>
      <c r="K9" s="59" t="str">
        <f>偏鄉學校素食國中!U48</f>
        <v>時蔬</v>
      </c>
      <c r="L9" s="60" t="str">
        <f>偏鄉學校素食國中!AJ48</f>
        <v xml:space="preserve">蔬菜 薑    </v>
      </c>
      <c r="M9" s="59" t="str">
        <f>偏鄉學校素食國中!X48</f>
        <v>牛蒡湯</v>
      </c>
      <c r="N9" s="60" t="str">
        <f>偏鄉學校素食國中!AK48</f>
        <v xml:space="preserve">牛蒡 素羊肉 薑   </v>
      </c>
      <c r="O9" s="59" t="str">
        <f>偏鄉學校素食國中!AL48</f>
        <v xml:space="preserve">點心     </v>
      </c>
      <c r="P9" s="59" t="str">
        <f>偏鄉學校素食國中!AM48</f>
        <v xml:space="preserve">     </v>
      </c>
      <c r="Q9" s="61">
        <f>偏鄉學校素食國中!B48</f>
        <v>5.2</v>
      </c>
      <c r="R9" s="61">
        <f>偏鄉學校素食國中!C48</f>
        <v>2.8</v>
      </c>
      <c r="S9" s="61">
        <f>偏鄉學校素食國中!D48</f>
        <v>2.2000000000000002</v>
      </c>
      <c r="T9" s="61">
        <f>偏鄉學校素食國中!E48</f>
        <v>3</v>
      </c>
      <c r="U9" s="61">
        <f>偏鄉學校素食國中!F48</f>
        <v>0</v>
      </c>
      <c r="V9" s="61">
        <f>偏鄉學校素食國中!G48</f>
        <v>0</v>
      </c>
      <c r="W9" s="62">
        <f>偏鄉學校素食國中!H48</f>
        <v>764</v>
      </c>
    </row>
    <row r="10" spans="1:23" ht="15.75" customHeight="1">
      <c r="A10" s="161">
        <v>45272</v>
      </c>
      <c r="B10" s="68" t="str">
        <f>偏鄉學校素食國中!A55</f>
        <v>Q2</v>
      </c>
      <c r="C10" s="59" t="str">
        <f>偏鄉學校素食國中!I55</f>
        <v>糙米飯</v>
      </c>
      <c r="D10" s="60" t="str">
        <f>偏鄉學校素食國中!AF55</f>
        <v xml:space="preserve">米 糙米    </v>
      </c>
      <c r="E10" s="59" t="str">
        <f>偏鄉學校素食國中!L55</f>
        <v>堅果麵腸</v>
      </c>
      <c r="F10" s="59" t="str">
        <f>偏鄉學校素食國中!AG55</f>
        <v xml:space="preserve">麵腸 時蔬 腰果 南瓜子 薑 </v>
      </c>
      <c r="G10" s="59" t="str">
        <f>偏鄉學校素食國中!O55</f>
        <v>三杯杏鮑菇</v>
      </c>
      <c r="H10" s="60" t="str">
        <f>偏鄉學校素食國中!AH55</f>
        <v xml:space="preserve">四角油豆腐 鴻喜菇 胡蘿蔔 九層塔 薑 </v>
      </c>
      <c r="I10" s="59" t="str">
        <f>偏鄉學校素食國中!R55</f>
        <v>川耳佐蛋</v>
      </c>
      <c r="J10" s="60" t="str">
        <f>偏鄉學校素食國中!AI55</f>
        <v xml:space="preserve">雞蛋 時蔬 川耳 薑  </v>
      </c>
      <c r="K10" s="59" t="str">
        <f>偏鄉學校素食國中!U55</f>
        <v>時蔬</v>
      </c>
      <c r="L10" s="60" t="str">
        <f>偏鄉學校素食國中!AJ55</f>
        <v xml:space="preserve">蔬菜 薑    </v>
      </c>
      <c r="M10" s="59" t="str">
        <f>偏鄉學校素食國中!X55</f>
        <v>味噌海芽湯</v>
      </c>
      <c r="N10" s="60" t="str">
        <f>偏鄉學校素食國中!AK55</f>
        <v xml:space="preserve">乾裙帶菜 白蘿蔔 味噌 薑  </v>
      </c>
      <c r="O10" s="59" t="str">
        <f>偏鄉學校素食國中!AL55</f>
        <v xml:space="preserve">點心     </v>
      </c>
      <c r="P10" s="59" t="str">
        <f>偏鄉學校素食國中!AM55</f>
        <v xml:space="preserve">     </v>
      </c>
      <c r="Q10" s="61">
        <f>偏鄉學校素食國中!B55</f>
        <v>5</v>
      </c>
      <c r="R10" s="61">
        <f>偏鄉學校素食國中!C55</f>
        <v>3.2</v>
      </c>
      <c r="S10" s="61">
        <f>偏鄉學校素食國中!D55</f>
        <v>2</v>
      </c>
      <c r="T10" s="61">
        <f>偏鄉學校素食國中!E55</f>
        <v>3</v>
      </c>
      <c r="U10" s="61">
        <f>偏鄉學校素食國中!F55</f>
        <v>0</v>
      </c>
      <c r="V10" s="61">
        <f>偏鄉學校素食國中!G55</f>
        <v>0</v>
      </c>
      <c r="W10" s="62">
        <f>偏鄉學校素食國中!H55</f>
        <v>775</v>
      </c>
    </row>
    <row r="11" spans="1:23" ht="15.75" customHeight="1">
      <c r="A11" s="161">
        <v>45273</v>
      </c>
      <c r="B11" s="68" t="str">
        <f>偏鄉學校素食國中!A62</f>
        <v>Q3</v>
      </c>
      <c r="C11" s="59" t="str">
        <f>偏鄉學校素食國中!I62</f>
        <v>刈包特餐</v>
      </c>
      <c r="D11" s="60" t="str">
        <f>偏鄉學校素食國中!AF62</f>
        <v xml:space="preserve">刈包     </v>
      </c>
      <c r="E11" s="59" t="str">
        <f>偏鄉學校素食國中!L62</f>
        <v>酥炸素排</v>
      </c>
      <c r="F11" s="59" t="str">
        <f>偏鄉學校素食國中!AG62</f>
        <v xml:space="preserve">素排     </v>
      </c>
      <c r="G11" s="59" t="str">
        <f>偏鄉學校素食國中!O62</f>
        <v>酸菜麵腸</v>
      </c>
      <c r="H11" s="60" t="str">
        <f>偏鄉學校素食國中!AH62</f>
        <v xml:space="preserve">麵腸 酸菜 薑   </v>
      </c>
      <c r="I11" s="59" t="str">
        <f>偏鄉學校素食國中!R62</f>
        <v>關東煮</v>
      </c>
      <c r="J11" s="60" t="str">
        <f>偏鄉學校素食國中!AI62</f>
        <v xml:space="preserve">素黑輪 白蘿蔔 甜玉米 薑 味醂 </v>
      </c>
      <c r="K11" s="59" t="str">
        <f>偏鄉學校素食國中!U62</f>
        <v>時蔬</v>
      </c>
      <c r="L11" s="60" t="str">
        <f>偏鄉學校素食國中!AJ62</f>
        <v xml:space="preserve">蔬菜 薑    </v>
      </c>
      <c r="M11" s="59" t="str">
        <f>偏鄉學校素食國中!X62</f>
        <v>芋頭糙米粥</v>
      </c>
      <c r="N11" s="60" t="str">
        <f>偏鄉學校素食國中!AK62</f>
        <v>豆包 糙米 冷凍芋頭塊 時蔬 乾香菇 雞蛋</v>
      </c>
      <c r="O11" s="59" t="str">
        <f>偏鄉學校素食國中!AL62</f>
        <v xml:space="preserve">點心     </v>
      </c>
      <c r="P11" s="59" t="str">
        <f>偏鄉學校素食國中!AM62</f>
        <v xml:space="preserve">     </v>
      </c>
      <c r="Q11" s="61">
        <f>偏鄉學校素食國中!B62</f>
        <v>4.7</v>
      </c>
      <c r="R11" s="61">
        <f>偏鄉學校素食國中!C62</f>
        <v>4.0999999999999996</v>
      </c>
      <c r="S11" s="61">
        <f>偏鄉學校素食國中!D62</f>
        <v>2</v>
      </c>
      <c r="T11" s="61">
        <f>偏鄉學校素食國中!E62</f>
        <v>3</v>
      </c>
      <c r="U11" s="61">
        <f>偏鄉學校素食國中!F62</f>
        <v>0</v>
      </c>
      <c r="V11" s="61">
        <f>偏鄉學校素食國中!G62</f>
        <v>0</v>
      </c>
      <c r="W11" s="62">
        <f>偏鄉學校素食國中!H62</f>
        <v>822</v>
      </c>
    </row>
    <row r="12" spans="1:23" ht="15.75" customHeight="1">
      <c r="A12" s="161">
        <v>45274</v>
      </c>
      <c r="B12" s="68" t="str">
        <f>偏鄉學校素食國中!A69</f>
        <v>Q4</v>
      </c>
      <c r="C12" s="59" t="str">
        <f>偏鄉學校素食國中!I69</f>
        <v>糙米飯</v>
      </c>
      <c r="D12" s="60" t="str">
        <f>偏鄉學校素食國中!AF69</f>
        <v xml:space="preserve">米 糙米    </v>
      </c>
      <c r="E12" s="59" t="str">
        <f>偏鄉學校素食國中!L69</f>
        <v>麻油蔬菜凍腐</v>
      </c>
      <c r="F12" s="59" t="str">
        <f>偏鄉學校素食國中!AG69</f>
        <v xml:space="preserve">凍豆腐 甘藍 薑 枸杞 麻油 </v>
      </c>
      <c r="G12" s="59" t="str">
        <f>偏鄉學校素食國中!O69</f>
        <v>螞蟻上樹</v>
      </c>
      <c r="H12" s="60" t="str">
        <f>偏鄉學校素食國中!AH69</f>
        <v xml:space="preserve">冬粉 素肉 時蔬 胡蘿蔔 乾木耳 </v>
      </c>
      <c r="I12" s="59" t="str">
        <f>偏鄉學校素食國中!R69</f>
        <v>豆包花椰</v>
      </c>
      <c r="J12" s="60" t="str">
        <f>偏鄉學校素食國中!AI69</f>
        <v xml:space="preserve">豆包 冷凍花椰菜 胡蘿蔔 薑 枸杞 </v>
      </c>
      <c r="K12" s="59" t="str">
        <f>偏鄉學校素食國中!U69</f>
        <v>時蔬</v>
      </c>
      <c r="L12" s="60" t="str">
        <f>偏鄉學校素食國中!AJ69</f>
        <v xml:space="preserve">蔬菜 薑    </v>
      </c>
      <c r="M12" s="59" t="str">
        <f>偏鄉學校素食國中!X69</f>
        <v>冬瓜粉圓奶</v>
      </c>
      <c r="N12" s="60" t="str">
        <f>偏鄉學校素食國中!AK69</f>
        <v xml:space="preserve">冬瓜糖磚 粉圓 紅砂糖 全脂奶粉  </v>
      </c>
      <c r="O12" s="59" t="str">
        <f>偏鄉學校素食國中!AL69</f>
        <v xml:space="preserve">點心     </v>
      </c>
      <c r="P12" s="59" t="str">
        <f>偏鄉學校素食國中!AM69</f>
        <v xml:space="preserve">     </v>
      </c>
      <c r="Q12" s="61">
        <f>偏鄉學校素食國中!B69</f>
        <v>5.5</v>
      </c>
      <c r="R12" s="61">
        <f>偏鄉學校素食國中!C69</f>
        <v>2.2000000000000002</v>
      </c>
      <c r="S12" s="61">
        <f>偏鄉學校素食國中!D69</f>
        <v>2</v>
      </c>
      <c r="T12" s="61">
        <f>偏鄉學校素食國中!E69</f>
        <v>3</v>
      </c>
      <c r="U12" s="61">
        <f>偏鄉學校素食國中!F69</f>
        <v>0</v>
      </c>
      <c r="V12" s="61">
        <f>偏鄉學校素食國中!G69</f>
        <v>0</v>
      </c>
      <c r="W12" s="62">
        <f>偏鄉學校素食國中!H69</f>
        <v>735</v>
      </c>
    </row>
    <row r="13" spans="1:23" ht="15.75" customHeight="1">
      <c r="A13" s="161">
        <v>45275</v>
      </c>
      <c r="B13" s="68" t="str">
        <f>偏鄉學校素食國中!A76</f>
        <v>Q5</v>
      </c>
      <c r="C13" s="59" t="str">
        <f>偏鄉學校素食國中!I76</f>
        <v>小米飯</v>
      </c>
      <c r="D13" s="60" t="str">
        <f>偏鄉學校素食國中!AF76</f>
        <v xml:space="preserve">米 小米 糙米   </v>
      </c>
      <c r="E13" s="59" t="str">
        <f>偏鄉學校素食國中!L76</f>
        <v>京醬豆干</v>
      </c>
      <c r="F13" s="59" t="str">
        <f>偏鄉學校素食國中!AG76</f>
        <v xml:space="preserve">豆干 時蔬 胡蘿蔔 薑 甜麵醬 </v>
      </c>
      <c r="G13" s="59" t="str">
        <f>偏鄉學校素食國中!O76</f>
        <v>番茄豆腐</v>
      </c>
      <c r="H13" s="60" t="str">
        <f>偏鄉學校素食國中!AH76</f>
        <v xml:space="preserve">豆腐 大番茄 薑 蕃茄糊  </v>
      </c>
      <c r="I13" s="59" t="str">
        <f>偏鄉學校素食國中!R76</f>
        <v>沙茶寬粉</v>
      </c>
      <c r="J13" s="60" t="str">
        <f>偏鄉學校素食國中!AI76</f>
        <v xml:space="preserve">寬粉 時蔬 乾木耳 素絞肉 沙茶醬 </v>
      </c>
      <c r="K13" s="59" t="str">
        <f>偏鄉學校素食國中!U76</f>
        <v>時蔬</v>
      </c>
      <c r="L13" s="60" t="str">
        <f>偏鄉學校素食國中!AJ76</f>
        <v xml:space="preserve">蔬菜 薑    </v>
      </c>
      <c r="M13" s="59" t="str">
        <f>偏鄉學校素食國中!X76</f>
        <v>冬瓜湯</v>
      </c>
      <c r="N13" s="60" t="str">
        <f>偏鄉學校素食國中!AK76</f>
        <v xml:space="preserve">冬瓜 素羊肉 薑   </v>
      </c>
      <c r="O13" s="59" t="str">
        <f>偏鄉學校素食國中!AL76</f>
        <v xml:space="preserve">點心     </v>
      </c>
      <c r="P13" s="59" t="str">
        <f>偏鄉學校素食國中!AM76</f>
        <v xml:space="preserve">有機豆奶     </v>
      </c>
      <c r="Q13" s="61">
        <f>偏鄉學校素食國中!B76</f>
        <v>5.9</v>
      </c>
      <c r="R13" s="61">
        <f>偏鄉學校素食國中!C76</f>
        <v>2.1</v>
      </c>
      <c r="S13" s="61">
        <f>偏鄉學校素食國中!D76</f>
        <v>2.1</v>
      </c>
      <c r="T13" s="61">
        <f>偏鄉學校素食國中!E76</f>
        <v>3</v>
      </c>
      <c r="U13" s="61">
        <f>偏鄉學校素食國中!F76</f>
        <v>0</v>
      </c>
      <c r="V13" s="61">
        <f>偏鄉學校素食國中!G76</f>
        <v>0</v>
      </c>
      <c r="W13" s="62">
        <f>偏鄉學校素食國中!H76</f>
        <v>758</v>
      </c>
    </row>
    <row r="14" spans="1:23" ht="15.75" customHeight="1">
      <c r="A14" s="161">
        <v>45278</v>
      </c>
      <c r="B14" s="68" t="str">
        <f>偏鄉學校素食國中!A83</f>
        <v>R1</v>
      </c>
      <c r="C14" s="59" t="str">
        <f>偏鄉學校素食國中!I83</f>
        <v>白米飯</v>
      </c>
      <c r="D14" s="60" t="str">
        <f>偏鄉學校素食國中!AF83</f>
        <v xml:space="preserve">米     </v>
      </c>
      <c r="E14" s="59" t="str">
        <f>偏鄉學校素食國中!L83</f>
        <v>醬醋凍腐</v>
      </c>
      <c r="F14" s="59" t="str">
        <f>偏鄉學校素食國中!AG83</f>
        <v xml:space="preserve">凍豆腐 白蘿蔔 胡蘿蔔 月桂葉 滷包 </v>
      </c>
      <c r="G14" s="59" t="str">
        <f>偏鄉學校素食國中!O83</f>
        <v>鹹蛋玉菜</v>
      </c>
      <c r="H14" s="60" t="str">
        <f>偏鄉學校素食國中!AH83</f>
        <v xml:space="preserve">鴨鹹蛋 甘藍 薑   </v>
      </c>
      <c r="I14" s="59" t="str">
        <f>偏鄉學校素食國中!R83</f>
        <v>毛豆三色</v>
      </c>
      <c r="J14" s="60" t="str">
        <f>偏鄉學校素食國中!AI83</f>
        <v xml:space="preserve">冷凍毛豆仁 冷凍玉米粒 馬鈴薯 胡蘿蔔 薑 </v>
      </c>
      <c r="K14" s="59" t="str">
        <f>偏鄉學校素食國中!U83</f>
        <v>時蔬</v>
      </c>
      <c r="L14" s="60" t="str">
        <f>偏鄉學校素食國中!AJ83</f>
        <v xml:space="preserve">蔬菜 薑    </v>
      </c>
      <c r="M14" s="59" t="str">
        <f>偏鄉學校素食國中!X83</f>
        <v>鮮菇紫菜湯</v>
      </c>
      <c r="N14" s="60" t="str">
        <f>偏鄉學校素食國中!AK83</f>
        <v xml:space="preserve">紫菜 秀珍菇 素羊肉 薑  </v>
      </c>
      <c r="O14" s="59" t="str">
        <f>偏鄉學校素食國中!AL83</f>
        <v xml:space="preserve">點心     </v>
      </c>
      <c r="P14" s="59" t="str">
        <f>偏鄉學校素食國中!AM83</f>
        <v xml:space="preserve">     </v>
      </c>
      <c r="Q14" s="61">
        <f>偏鄉學校素食國中!B83</f>
        <v>5.2</v>
      </c>
      <c r="R14" s="61">
        <f>偏鄉學校素食國中!C83</f>
        <v>2.2000000000000002</v>
      </c>
      <c r="S14" s="61">
        <f>偏鄉學校素食國中!D83</f>
        <v>1.9</v>
      </c>
      <c r="T14" s="61">
        <f>偏鄉學校素食國中!E83</f>
        <v>3</v>
      </c>
      <c r="U14" s="61">
        <f>偏鄉學校素食國中!F83</f>
        <v>0</v>
      </c>
      <c r="V14" s="61">
        <f>偏鄉學校素食國中!G83</f>
        <v>0</v>
      </c>
      <c r="W14" s="62">
        <f>偏鄉學校素食國中!H83</f>
        <v>712</v>
      </c>
    </row>
    <row r="15" spans="1:23" ht="15.75" customHeight="1">
      <c r="A15" s="161">
        <v>45279</v>
      </c>
      <c r="B15" s="68" t="str">
        <f>偏鄉學校素食國中!A90</f>
        <v>R2</v>
      </c>
      <c r="C15" s="59" t="str">
        <f>偏鄉學校素食國中!I90</f>
        <v>糙米飯</v>
      </c>
      <c r="D15" s="60" t="str">
        <f>偏鄉學校素食國中!AF90</f>
        <v xml:space="preserve">米 糙米    </v>
      </c>
      <c r="E15" s="59" t="str">
        <f>偏鄉學校素食國中!L90</f>
        <v>炸鹹酥雞</v>
      </c>
      <c r="F15" s="59" t="str">
        <f>偏鄉學校素食國中!AG90</f>
        <v xml:space="preserve">素鹹酥雞丁 百頁豆腐 甘薯條 九層塔  </v>
      </c>
      <c r="G15" s="59" t="str">
        <f>偏鄉學校素食國中!O90</f>
        <v>鮮燴時蔬</v>
      </c>
      <c r="H15" s="60" t="str">
        <f>偏鄉學校素食國中!AH90</f>
        <v xml:space="preserve">冷凍玉米筍 鵪鶉蛋 冷凍菜豆(莢) 薑 沙茶醬 </v>
      </c>
      <c r="I15" s="59" t="str">
        <f>偏鄉學校素食國中!R90</f>
        <v>豆包瓜粒</v>
      </c>
      <c r="J15" s="60" t="str">
        <f>偏鄉學校素食國中!AI90</f>
        <v xml:space="preserve">豆包 冬瓜 胡蘿蔔 薑  </v>
      </c>
      <c r="K15" s="59" t="str">
        <f>偏鄉學校素食國中!U90</f>
        <v>時蔬</v>
      </c>
      <c r="L15" s="60" t="str">
        <f>偏鄉學校素食國中!AJ90</f>
        <v xml:space="preserve">蔬菜 薑    </v>
      </c>
      <c r="M15" s="59" t="str">
        <f>偏鄉學校素食國中!X90</f>
        <v>時蔬湯</v>
      </c>
      <c r="N15" s="60" t="str">
        <f>偏鄉學校素食國中!AK90</f>
        <v xml:space="preserve">時蔬 胡蘿蔔 素羊肉 薑  </v>
      </c>
      <c r="O15" s="59" t="str">
        <f>偏鄉學校素食國中!AL90</f>
        <v xml:space="preserve">點心     </v>
      </c>
      <c r="P15" s="59" t="str">
        <f>偏鄉學校素食國中!AM90</f>
        <v xml:space="preserve">     </v>
      </c>
      <c r="Q15" s="61">
        <f>偏鄉學校素食國中!B90</f>
        <v>5.4</v>
      </c>
      <c r="R15" s="61">
        <f>偏鄉學校素食國中!C90</f>
        <v>2.2000000000000002</v>
      </c>
      <c r="S15" s="61">
        <f>偏鄉學校素食國中!D90</f>
        <v>2.5</v>
      </c>
      <c r="T15" s="61">
        <f>偏鄉學校素食國中!E90</f>
        <v>3</v>
      </c>
      <c r="U15" s="61">
        <f>偏鄉學校素食國中!F90</f>
        <v>0</v>
      </c>
      <c r="V15" s="61">
        <f>偏鄉學校素食國中!G90</f>
        <v>0</v>
      </c>
      <c r="W15" s="62">
        <f>偏鄉學校素食國中!H90</f>
        <v>741</v>
      </c>
    </row>
    <row r="16" spans="1:23" ht="15.75" customHeight="1">
      <c r="A16" s="161">
        <v>45280</v>
      </c>
      <c r="B16" s="68" t="str">
        <f>偏鄉學校素食國中!A97</f>
        <v>R3</v>
      </c>
      <c r="C16" s="59" t="str">
        <f>偏鄉學校素食國中!I97</f>
        <v>拌麵特餐</v>
      </c>
      <c r="D16" s="60" t="str">
        <f>偏鄉學校素食國中!AF97</f>
        <v xml:space="preserve">麵條     </v>
      </c>
      <c r="E16" s="59" t="str">
        <f>偏鄉學校素食國中!L97</f>
        <v>滷煎蒸炒蛋</v>
      </c>
      <c r="F16" s="59" t="str">
        <f>偏鄉學校素食國中!AG97</f>
        <v xml:space="preserve">雞蛋 時蔬    </v>
      </c>
      <c r="G16" s="59" t="str">
        <f>偏鄉學校素食國中!O97</f>
        <v>拌麵配料</v>
      </c>
      <c r="H16" s="60" t="str">
        <f>偏鄉學校素食國中!AH97</f>
        <v>豆包 甘藍 芹菜 胡蘿蔔 素肉燥 薑</v>
      </c>
      <c r="I16" s="59" t="str">
        <f>偏鄉學校素食國中!R97</f>
        <v>蜜汁豆干</v>
      </c>
      <c r="J16" s="60" t="str">
        <f>偏鄉學校素食國中!AI97</f>
        <v xml:space="preserve">豆干 芝麻(熟)    </v>
      </c>
      <c r="K16" s="59" t="str">
        <f>偏鄉學校素食國中!U97</f>
        <v>時蔬</v>
      </c>
      <c r="L16" s="60" t="str">
        <f>偏鄉學校素食國中!AJ97</f>
        <v xml:space="preserve">蔬菜 薑    </v>
      </c>
      <c r="M16" s="59" t="str">
        <f>偏鄉學校素食國中!X97</f>
        <v>肉羹湯</v>
      </c>
      <c r="N16" s="60" t="str">
        <f>偏鄉學校素食國中!AK97</f>
        <v>雞蛋 脆筍 時蔬 素肉羹 乾木耳 沙茶醬</v>
      </c>
      <c r="O16" s="59" t="str">
        <f>偏鄉學校素食國中!AL97</f>
        <v xml:space="preserve">點心     </v>
      </c>
      <c r="P16" s="59" t="str">
        <f>偏鄉學校素食國中!AM97</f>
        <v xml:space="preserve">     </v>
      </c>
      <c r="Q16" s="61">
        <f>偏鄉學校素食國中!B97</f>
        <v>5</v>
      </c>
      <c r="R16" s="61">
        <f>偏鄉學校素食國中!C97</f>
        <v>2.8</v>
      </c>
      <c r="S16" s="61">
        <f>偏鄉學校素食國中!D97</f>
        <v>2</v>
      </c>
      <c r="T16" s="61">
        <f>偏鄉學校素食國中!E97</f>
        <v>3</v>
      </c>
      <c r="U16" s="61">
        <f>偏鄉學校素食國中!F97</f>
        <v>0</v>
      </c>
      <c r="V16" s="61">
        <f>偏鄉學校素食國中!G97</f>
        <v>0</v>
      </c>
      <c r="W16" s="62">
        <f>偏鄉學校素食國中!H97</f>
        <v>745</v>
      </c>
    </row>
    <row r="17" spans="1:23" ht="15.75" customHeight="1">
      <c r="A17" s="161">
        <v>45281</v>
      </c>
      <c r="B17" s="68" t="str">
        <f>偏鄉學校素食國中!A104</f>
        <v>R4</v>
      </c>
      <c r="C17" s="59" t="str">
        <f>偏鄉學校素食國中!I104</f>
        <v>糙米飯</v>
      </c>
      <c r="D17" s="60" t="str">
        <f>偏鄉學校素食國中!AF104</f>
        <v xml:space="preserve">米 糙米    </v>
      </c>
      <c r="E17" s="59" t="str">
        <f>偏鄉學校素食國中!L104</f>
        <v>咖哩百頁</v>
      </c>
      <c r="F17" s="59" t="str">
        <f>偏鄉學校素食國中!AG104</f>
        <v xml:space="preserve">百頁豆腐 馬鈴薯 胡蘿蔔 咖哩粉  </v>
      </c>
      <c r="G17" s="59" t="str">
        <f>偏鄉學校素食國中!O104</f>
        <v>火腿玉菜</v>
      </c>
      <c r="H17" s="60" t="str">
        <f>偏鄉學校素食國中!AH104</f>
        <v xml:space="preserve">甘藍 素火腿 薑   </v>
      </c>
      <c r="I17" s="59" t="str">
        <f>偏鄉學校素食國中!R104</f>
        <v>筍干油腐</v>
      </c>
      <c r="J17" s="60" t="str">
        <f>偏鄉學校素食國中!AI104</f>
        <v xml:space="preserve">麻竹筍干 四角油豆腐 薑   </v>
      </c>
      <c r="K17" s="59" t="str">
        <f>偏鄉學校素食國中!U104</f>
        <v>時蔬</v>
      </c>
      <c r="L17" s="60" t="str">
        <f>偏鄉學校素食國中!AJ104</f>
        <v xml:space="preserve">蔬菜 薑    </v>
      </c>
      <c r="M17" s="59" t="str">
        <f>偏鄉學校素食國中!X104</f>
        <v>紅豆湯圓</v>
      </c>
      <c r="N17" s="60" t="str">
        <f>偏鄉學校素食國中!AK104</f>
        <v xml:space="preserve">紅白湯圓 紅豆 紅砂糖   </v>
      </c>
      <c r="O17" s="59" t="str">
        <f>偏鄉學校素食國中!AL104</f>
        <v xml:space="preserve">點心     </v>
      </c>
      <c r="P17" s="59" t="str">
        <f>偏鄉學校素食國中!AM104</f>
        <v xml:space="preserve">     </v>
      </c>
      <c r="Q17" s="61">
        <f>偏鄉學校素食國中!B104</f>
        <v>5.9</v>
      </c>
      <c r="R17" s="61">
        <f>偏鄉學校素食國中!C104</f>
        <v>2.4</v>
      </c>
      <c r="S17" s="61">
        <f>偏鄉學校素食國中!D104</f>
        <v>2</v>
      </c>
      <c r="T17" s="61">
        <f>偏鄉學校素食國中!E104</f>
        <v>3</v>
      </c>
      <c r="U17" s="61">
        <f>偏鄉學校素食國中!F104</f>
        <v>0</v>
      </c>
      <c r="V17" s="61">
        <f>偏鄉學校素食國中!G104</f>
        <v>0</v>
      </c>
      <c r="W17" s="62">
        <f>偏鄉學校素食國中!H104</f>
        <v>778</v>
      </c>
    </row>
    <row r="18" spans="1:23" ht="15.75" customHeight="1">
      <c r="A18" s="161">
        <v>45282</v>
      </c>
      <c r="B18" s="68" t="str">
        <f>偏鄉學校素食國中!A111</f>
        <v>R5</v>
      </c>
      <c r="C18" s="59" t="str">
        <f>偏鄉學校素食國中!I111</f>
        <v>燕麥飯</v>
      </c>
      <c r="D18" s="60" t="str">
        <f>偏鄉學校素食國中!AF111</f>
        <v xml:space="preserve">米 燕麥 糙米   </v>
      </c>
      <c r="E18" s="59" t="str">
        <f>偏鄉學校素食國中!L111</f>
        <v>彩椒豆干</v>
      </c>
      <c r="F18" s="59" t="str">
        <f>偏鄉學校素食國中!AG111</f>
        <v xml:space="preserve">豆干 甜椒 時蔬 薑 味噌 </v>
      </c>
      <c r="G18" s="59" t="str">
        <f>偏鄉學校素食國中!O111</f>
        <v>培根花椰</v>
      </c>
      <c r="H18" s="60" t="str">
        <f>偏鄉學校素食國中!AH111</f>
        <v xml:space="preserve">冷凍花椰菜 素培根 薑   </v>
      </c>
      <c r="I18" s="59" t="str">
        <f>偏鄉學校素食國中!R111</f>
        <v>沙茶冬粉</v>
      </c>
      <c r="J18" s="60" t="str">
        <f>偏鄉學校素食國中!AI111</f>
        <v>冬粉 時蔬 乾木耳 素肉燥 薑 沙茶醬</v>
      </c>
      <c r="K18" s="59" t="str">
        <f>偏鄉學校素食國中!U111</f>
        <v>時蔬</v>
      </c>
      <c r="L18" s="60" t="str">
        <f>偏鄉學校素食國中!AJ111</f>
        <v xml:space="preserve">蔬菜 薑    </v>
      </c>
      <c r="M18" s="59" t="str">
        <f>偏鄉學校素食國中!X111</f>
        <v>麻油凍腐湯</v>
      </c>
      <c r="N18" s="60" t="str">
        <f>偏鄉學校素食國中!AK111</f>
        <v xml:space="preserve">凍豆腐 白蘿蔔 薑 麻油  </v>
      </c>
      <c r="O18" s="59" t="str">
        <f>偏鄉學校素食國中!AL111</f>
        <v xml:space="preserve">點心     </v>
      </c>
      <c r="P18" s="59" t="str">
        <f>偏鄉學校素食國中!AM111</f>
        <v xml:space="preserve">有機豆奶     </v>
      </c>
      <c r="Q18" s="61">
        <f>偏鄉學校素食國中!B111</f>
        <v>5.5</v>
      </c>
      <c r="R18" s="61">
        <f>偏鄉學校素食國中!C111</f>
        <v>2</v>
      </c>
      <c r="S18" s="61">
        <f>偏鄉學校素食國中!D111</f>
        <v>2.1</v>
      </c>
      <c r="T18" s="61">
        <f>偏鄉學校素食國中!E111</f>
        <v>3</v>
      </c>
      <c r="U18" s="61">
        <f>偏鄉學校素食國中!F111</f>
        <v>0</v>
      </c>
      <c r="V18" s="61">
        <f>偏鄉學校素食國中!G111</f>
        <v>0</v>
      </c>
      <c r="W18" s="62">
        <f>偏鄉學校素食國中!H111</f>
        <v>723</v>
      </c>
    </row>
    <row r="19" spans="1:23" ht="15.75" customHeight="1">
      <c r="A19" s="161">
        <v>45285</v>
      </c>
      <c r="B19" s="68" t="str">
        <f>偏鄉學校素食國中!A118</f>
        <v>S1</v>
      </c>
      <c r="C19" s="59" t="str">
        <f>偏鄉學校素食國中!I118</f>
        <v>白米飯</v>
      </c>
      <c r="D19" s="60" t="str">
        <f>偏鄉學校素食國中!AF118</f>
        <v xml:space="preserve">米     </v>
      </c>
      <c r="E19" s="59" t="str">
        <f>偏鄉學校素食國中!L118</f>
        <v>白菜凍腐</v>
      </c>
      <c r="F19" s="59" t="str">
        <f>偏鄉學校素食國中!AG118</f>
        <v xml:space="preserve">凍豆腐 結球白菜 胡蘿蔔 薑  </v>
      </c>
      <c r="G19" s="59" t="str">
        <f>偏鄉學校素食國中!O118</f>
        <v>毛豆干丁</v>
      </c>
      <c r="H19" s="60" t="str">
        <f>偏鄉學校素食國中!AH118</f>
        <v xml:space="preserve">冷凍毛豆仁 豆干 胡蘿蔔 生鮮花生仁 薑 </v>
      </c>
      <c r="I19" s="59" t="str">
        <f>偏鄉學校素食國中!R118</f>
        <v>素火腿花椰</v>
      </c>
      <c r="J19" s="60" t="str">
        <f>偏鄉學校素食國中!AI118</f>
        <v xml:space="preserve">冷凍花椰菜 素火腿 薑   </v>
      </c>
      <c r="K19" s="59" t="str">
        <f>偏鄉學校素食國中!U118</f>
        <v>時蔬</v>
      </c>
      <c r="L19" s="60" t="str">
        <f>偏鄉學校素食國中!AJ118</f>
        <v xml:space="preserve">蔬菜 薑    </v>
      </c>
      <c r="M19" s="59" t="str">
        <f>偏鄉學校素食國中!X118</f>
        <v>時蔬湯</v>
      </c>
      <c r="N19" s="60" t="str">
        <f>偏鄉學校素食國中!AK118</f>
        <v xml:space="preserve">時蔬 素羊肉 薑   </v>
      </c>
      <c r="O19" s="59" t="str">
        <f>偏鄉學校素食國中!AL118</f>
        <v xml:space="preserve">點心     </v>
      </c>
      <c r="P19" s="59" t="str">
        <f>偏鄉學校素食國中!AM118</f>
        <v xml:space="preserve">     </v>
      </c>
      <c r="Q19" s="61">
        <f>偏鄉學校素食國中!B118</f>
        <v>5</v>
      </c>
      <c r="R19" s="61">
        <f>偏鄉學校素食國中!C118</f>
        <v>2.4</v>
      </c>
      <c r="S19" s="61">
        <f>偏鄉學校素食國中!D118</f>
        <v>2</v>
      </c>
      <c r="T19" s="61">
        <f>偏鄉學校素食國中!E118</f>
        <v>3</v>
      </c>
      <c r="U19" s="61">
        <f>偏鄉學校素食國中!F118</f>
        <v>0</v>
      </c>
      <c r="V19" s="61">
        <f>偏鄉學校素食國中!G118</f>
        <v>0</v>
      </c>
      <c r="W19" s="62">
        <f>偏鄉學校素食國中!H118</f>
        <v>715</v>
      </c>
    </row>
    <row r="20" spans="1:23" ht="15.75" customHeight="1">
      <c r="A20" s="161">
        <v>45286</v>
      </c>
      <c r="B20" s="68" t="str">
        <f>偏鄉學校素食國中!A125</f>
        <v>S2</v>
      </c>
      <c r="C20" s="59" t="str">
        <f>偏鄉學校素食國中!I125</f>
        <v>糙米飯</v>
      </c>
      <c r="D20" s="60" t="str">
        <f>偏鄉學校素食國中!AF125</f>
        <v xml:space="preserve">米 糙米    </v>
      </c>
      <c r="E20" s="59" t="str">
        <f>偏鄉學校素食國中!L125</f>
        <v>薑汁油腐</v>
      </c>
      <c r="F20" s="59" t="str">
        <f>偏鄉學校素食國中!AG125</f>
        <v xml:space="preserve">四角油豆腐 甘藍 薑   </v>
      </c>
      <c r="G20" s="59" t="str">
        <f>偏鄉學校素食國中!O125</f>
        <v>塔香海茸</v>
      </c>
      <c r="H20" s="60" t="str">
        <f>偏鄉學校素食國中!AH125</f>
        <v xml:space="preserve">海帶茸 素肉絲 九層塔 薑  </v>
      </c>
      <c r="I20" s="59" t="str">
        <f>偏鄉學校素食國中!R125</f>
        <v>番茄炒蛋</v>
      </c>
      <c r="J20" s="60" t="str">
        <f>偏鄉學校素食國中!AI125</f>
        <v xml:space="preserve">雞蛋 大番茄 薑   </v>
      </c>
      <c r="K20" s="59" t="str">
        <f>偏鄉學校素食國中!U125</f>
        <v>時蔬</v>
      </c>
      <c r="L20" s="60" t="str">
        <f>偏鄉學校素食國中!AJ125</f>
        <v xml:space="preserve">蔬菜 薑    </v>
      </c>
      <c r="M20" s="59" t="str">
        <f>偏鄉學校素食國中!X125</f>
        <v>紫菜魚丸湯</v>
      </c>
      <c r="N20" s="60" t="str">
        <f>偏鄉學校素食國中!AK125</f>
        <v xml:space="preserve">紫菜 蔬菜丸子 薑   </v>
      </c>
      <c r="O20" s="59" t="str">
        <f>偏鄉學校素食國中!AL125</f>
        <v xml:space="preserve">點心     </v>
      </c>
      <c r="P20" s="59" t="str">
        <f>偏鄉學校素食國中!AM125</f>
        <v xml:space="preserve">     </v>
      </c>
      <c r="Q20" s="61">
        <f>偏鄉學校素食國中!B125</f>
        <v>5</v>
      </c>
      <c r="R20" s="61">
        <f>偏鄉學校素食國中!C125</f>
        <v>2.1</v>
      </c>
      <c r="S20" s="61">
        <f>偏鄉學校素食國中!D125</f>
        <v>2.1</v>
      </c>
      <c r="T20" s="61">
        <f>偏鄉學校素食國中!E125</f>
        <v>3</v>
      </c>
      <c r="U20" s="61">
        <f>偏鄉學校素食國中!F125</f>
        <v>0</v>
      </c>
      <c r="V20" s="61">
        <f>偏鄉學校素食國中!G125</f>
        <v>0</v>
      </c>
      <c r="W20" s="62">
        <f>偏鄉學校素食國中!H125</f>
        <v>695</v>
      </c>
    </row>
    <row r="21" spans="1:23" ht="15.75" customHeight="1">
      <c r="A21" s="161">
        <v>45287</v>
      </c>
      <c r="B21" s="68" t="str">
        <f>偏鄉學校素食國中!A132</f>
        <v>S3</v>
      </c>
      <c r="C21" s="59" t="str">
        <f>偏鄉學校素食國中!I132</f>
        <v>漢堡特餐</v>
      </c>
      <c r="D21" s="60" t="str">
        <f>偏鄉學校素食國中!AF132</f>
        <v xml:space="preserve">漢堡     </v>
      </c>
      <c r="E21" s="59" t="str">
        <f>偏鄉學校素食國中!L132</f>
        <v>椒鹽豆包</v>
      </c>
      <c r="F21" s="59" t="str">
        <f>偏鄉學校素食國中!AG132</f>
        <v xml:space="preserve">豆包 芹菜 薑 胡椒鹽  </v>
      </c>
      <c r="G21" s="59" t="str">
        <f>偏鄉學校素食國中!O132</f>
        <v>西式配料</v>
      </c>
      <c r="H21" s="60" t="str">
        <f>偏鄉學校素食國中!AH132</f>
        <v xml:space="preserve">通心麵(熟) 冷凍玉米粒 馬鈴薯 冷凍毛豆仁 蕃茄糊 </v>
      </c>
      <c r="I21" s="59" t="str">
        <f>偏鄉學校素食國中!R132</f>
        <v>麵筋花椰</v>
      </c>
      <c r="J21" s="60" t="str">
        <f>偏鄉學校素食國中!AI132</f>
        <v xml:space="preserve">冷凍花椰菜 胡蘿蔔 麵筋 金針菇 薑 </v>
      </c>
      <c r="K21" s="59" t="str">
        <f>偏鄉學校素食國中!U132</f>
        <v>時蔬</v>
      </c>
      <c r="L21" s="60" t="str">
        <f>偏鄉學校素食國中!AJ132</f>
        <v xml:space="preserve">蔬菜 薑    </v>
      </c>
      <c r="M21" s="59" t="str">
        <f>偏鄉學校素食國中!X132</f>
        <v>南瓜濃湯</v>
      </c>
      <c r="N21" s="60" t="str">
        <f>偏鄉學校素食國中!AK132</f>
        <v xml:space="preserve">雞蛋 南瓜 胡蘿蔔   </v>
      </c>
      <c r="O21" s="59" t="str">
        <f>偏鄉學校素食國中!AL132</f>
        <v xml:space="preserve">點心     </v>
      </c>
      <c r="P21" s="59" t="str">
        <f>偏鄉學校素食國中!AM132</f>
        <v xml:space="preserve">     </v>
      </c>
      <c r="Q21" s="61">
        <f>偏鄉學校素食國中!B132</f>
        <v>4.8</v>
      </c>
      <c r="R21" s="61">
        <f>偏鄉學校素食國中!C132</f>
        <v>2.7</v>
      </c>
      <c r="S21" s="61">
        <f>偏鄉學校素食國中!D132</f>
        <v>2</v>
      </c>
      <c r="T21" s="61">
        <f>偏鄉學校素食國中!E132</f>
        <v>3</v>
      </c>
      <c r="U21" s="61">
        <f>偏鄉學校素食國中!F132</f>
        <v>0</v>
      </c>
      <c r="V21" s="61">
        <f>偏鄉學校素食國中!G132</f>
        <v>0</v>
      </c>
      <c r="W21" s="62">
        <f>偏鄉學校素食國中!H132</f>
        <v>724</v>
      </c>
    </row>
    <row r="22" spans="1:23" ht="15.75" customHeight="1">
      <c r="A22" s="161">
        <v>45288</v>
      </c>
      <c r="B22" s="68" t="str">
        <f>偏鄉學校素食國中!A139</f>
        <v>S4</v>
      </c>
      <c r="C22" s="59" t="str">
        <f>偏鄉學校素食國中!I139</f>
        <v>糙米飯</v>
      </c>
      <c r="D22" s="60" t="str">
        <f>偏鄉學校素食國中!AF139</f>
        <v xml:space="preserve">米 糙米    </v>
      </c>
      <c r="E22" s="59" t="str">
        <f>偏鄉學校素食國中!L139</f>
        <v>三杯麵腸</v>
      </c>
      <c r="F22" s="59" t="str">
        <f>偏鄉學校素食國中!AG139</f>
        <v xml:space="preserve">麵腸 杏鮑菇 九層塔 胡蘿蔔 薑 </v>
      </c>
      <c r="G22" s="59" t="str">
        <f>偏鄉學校素食國中!O139</f>
        <v>蛋香時瓜</v>
      </c>
      <c r="H22" s="60" t="str">
        <f>偏鄉學校素食國中!AH139</f>
        <v xml:space="preserve">雞蛋 時瓜 乾香菇 薑  </v>
      </c>
      <c r="I22" s="59" t="str">
        <f>偏鄉學校素食國中!R139</f>
        <v>時蔬冬粉</v>
      </c>
      <c r="J22" s="60" t="str">
        <f>偏鄉學校素食國中!AI139</f>
        <v xml:space="preserve">豆包 冬粉 時蔬 乾木耳 薑 </v>
      </c>
      <c r="K22" s="59" t="str">
        <f>偏鄉學校素食國中!U139</f>
        <v>時蔬</v>
      </c>
      <c r="L22" s="60" t="str">
        <f>偏鄉學校素食國中!AJ139</f>
        <v xml:space="preserve">蔬菜 薑    </v>
      </c>
      <c r="M22" s="59" t="str">
        <f>偏鄉學校素食國中!X139</f>
        <v>紅豆紫米湯</v>
      </c>
      <c r="N22" s="60" t="str">
        <f>偏鄉學校素食國中!AK139</f>
        <v xml:space="preserve">紅豆 黑糯米 紅砂糖   </v>
      </c>
      <c r="O22" s="59" t="str">
        <f>偏鄉學校素食國中!AL139</f>
        <v xml:space="preserve">點心     </v>
      </c>
      <c r="P22" s="59" t="str">
        <f>偏鄉學校素食國中!AM139</f>
        <v xml:space="preserve">     </v>
      </c>
      <c r="Q22" s="61">
        <f>偏鄉學校素食國中!B139</f>
        <v>6.4</v>
      </c>
      <c r="R22" s="61">
        <f>偏鄉學校素食國中!C139</f>
        <v>2.8</v>
      </c>
      <c r="S22" s="61">
        <f>偏鄉學校素食國中!D139</f>
        <v>2</v>
      </c>
      <c r="T22" s="61">
        <f>偏鄉學校素食國中!E139</f>
        <v>3</v>
      </c>
      <c r="U22" s="61">
        <f>偏鄉學校素食國中!F139</f>
        <v>0</v>
      </c>
      <c r="V22" s="61">
        <f>偏鄉學校素食國中!G139</f>
        <v>0</v>
      </c>
      <c r="W22" s="62">
        <f>偏鄉學校素食國中!H139</f>
        <v>843</v>
      </c>
    </row>
    <row r="23" spans="1:23" ht="15.75" customHeight="1" thickBot="1">
      <c r="A23" s="162">
        <v>45289</v>
      </c>
      <c r="B23" s="68" t="str">
        <f>偏鄉學校素食國中!A146</f>
        <v>S5</v>
      </c>
      <c r="C23" s="59" t="str">
        <f>偏鄉學校素食國中!I146</f>
        <v>紅藜飯</v>
      </c>
      <c r="D23" s="60" t="str">
        <f>偏鄉學校素食國中!AF146</f>
        <v xml:space="preserve">米 紅藜 糙米   </v>
      </c>
      <c r="E23" s="59" t="str">
        <f>偏鄉學校素食國中!L146</f>
        <v>洋芋豆干</v>
      </c>
      <c r="F23" s="59" t="str">
        <f>偏鄉學校素食國中!AG146</f>
        <v xml:space="preserve">豆干 馬鈴薯 時瓜 冷凍毛豆仁 薑 </v>
      </c>
      <c r="G23" s="59" t="str">
        <f>偏鄉學校素食國中!O146</f>
        <v>鹹蛋玉菜</v>
      </c>
      <c r="H23" s="60" t="str">
        <f>偏鄉學校素食國中!AH146</f>
        <v xml:space="preserve">甘藍 鴨鹹蛋 胡蘿蔔 薑  </v>
      </c>
      <c r="I23" s="59" t="str">
        <f>偏鄉學校素食國中!R146</f>
        <v>蔬菜佃煮</v>
      </c>
      <c r="J23" s="60" t="str">
        <f>偏鄉學校素食國中!AI146</f>
        <v xml:space="preserve">四角油豆腐 白蘿蔔 甜玉米 味醂  </v>
      </c>
      <c r="K23" s="59" t="str">
        <f>偏鄉學校素食國中!U146</f>
        <v>時蔬</v>
      </c>
      <c r="L23" s="60" t="str">
        <f>偏鄉學校素食國中!AJ146</f>
        <v xml:space="preserve">蔬菜 薑    </v>
      </c>
      <c r="M23" s="59" t="str">
        <f>偏鄉學校素食國中!X146</f>
        <v>味噌豆腐湯</v>
      </c>
      <c r="N23" s="60" t="str">
        <f>偏鄉學校素食國中!AK146</f>
        <v xml:space="preserve">豆腐 時蔬 味噌   </v>
      </c>
      <c r="O23" s="59" t="str">
        <f>偏鄉學校素食國中!AL146</f>
        <v xml:space="preserve">點心     </v>
      </c>
      <c r="P23" s="59" t="str">
        <f>偏鄉學校素食國中!AM146</f>
        <v xml:space="preserve">有機豆奶     </v>
      </c>
      <c r="Q23" s="61">
        <f>偏鄉學校素食國中!B146</f>
        <v>5.6</v>
      </c>
      <c r="R23" s="61">
        <f>偏鄉學校素食國中!C146</f>
        <v>2.2999999999999998</v>
      </c>
      <c r="S23" s="61">
        <f>偏鄉學校素食國中!D146</f>
        <v>1.9</v>
      </c>
      <c r="T23" s="61">
        <f>偏鄉學校素食國中!E146</f>
        <v>3</v>
      </c>
      <c r="U23" s="61">
        <f>偏鄉學校素食國中!F146</f>
        <v>0</v>
      </c>
      <c r="V23" s="61">
        <f>偏鄉學校素食國中!G146</f>
        <v>0</v>
      </c>
      <c r="W23" s="62">
        <f>偏鄉學校素食國中!H146</f>
        <v>747</v>
      </c>
    </row>
    <row r="24" spans="1:23" ht="15.75" customHeight="1">
      <c r="B24" s="56"/>
      <c r="C24" s="56"/>
      <c r="D24" s="54"/>
      <c r="E24" s="56"/>
      <c r="F24" s="56"/>
      <c r="G24" s="56"/>
      <c r="H24" s="54"/>
      <c r="I24" s="56"/>
      <c r="J24" s="54"/>
      <c r="K24" s="56"/>
      <c r="L24" s="54"/>
      <c r="M24" s="56"/>
      <c r="N24" s="54"/>
      <c r="O24" s="56"/>
      <c r="P24" s="56"/>
      <c r="Q24" s="27"/>
      <c r="R24" s="27"/>
      <c r="S24" s="27"/>
      <c r="T24" s="27"/>
      <c r="U24" s="27"/>
      <c r="V24" s="27"/>
      <c r="W24" s="57"/>
    </row>
    <row r="25" spans="1:23" ht="15.75" customHeight="1">
      <c r="B25" s="18"/>
      <c r="C25" s="25" t="s">
        <v>108</v>
      </c>
      <c r="M25" s="18"/>
      <c r="N25" s="21"/>
      <c r="O25" s="18"/>
      <c r="P25" s="18"/>
      <c r="Q25" s="1"/>
      <c r="R25" s="1"/>
      <c r="S25" s="1"/>
      <c r="T25" s="1"/>
      <c r="U25" s="1"/>
      <c r="V25" s="1"/>
      <c r="W25" s="22"/>
    </row>
    <row r="26" spans="1:23" ht="15.75" customHeight="1">
      <c r="O26" s="26"/>
      <c r="P26" s="26"/>
    </row>
    <row r="27" spans="1:23" ht="15.75" customHeight="1">
      <c r="O27" s="26"/>
      <c r="P27" s="26"/>
    </row>
    <row r="28" spans="1:23" ht="15.75" customHeight="1">
      <c r="O28" s="26"/>
      <c r="P28" s="26"/>
    </row>
    <row r="29" spans="1:23" ht="15.75" customHeight="1">
      <c r="O29" s="26"/>
      <c r="P29" s="26"/>
    </row>
    <row r="30" spans="1:23" ht="15.75" customHeight="1">
      <c r="O30" s="26"/>
      <c r="P30" s="26"/>
    </row>
    <row r="31" spans="1:23" ht="15.75" customHeight="1">
      <c r="O31" s="26"/>
      <c r="P31" s="26"/>
    </row>
    <row r="32" spans="1:23" ht="15.75" customHeight="1">
      <c r="O32" s="26"/>
      <c r="P32" s="26"/>
    </row>
    <row r="33" spans="15:16" ht="15.75" customHeight="1">
      <c r="O33" s="26"/>
      <c r="P33" s="26"/>
    </row>
    <row r="34" spans="15:16" ht="15.75" customHeight="1">
      <c r="O34" s="26"/>
      <c r="P34" s="26"/>
    </row>
    <row r="35" spans="15:16" ht="15.75" customHeight="1">
      <c r="O35" s="26"/>
      <c r="P35" s="26"/>
    </row>
    <row r="36" spans="15:16" ht="15.75" customHeight="1">
      <c r="O36" s="26"/>
      <c r="P36" s="26"/>
    </row>
    <row r="37" spans="15:16" ht="15.75" customHeight="1">
      <c r="O37" s="26"/>
      <c r="P37" s="26"/>
    </row>
    <row r="38" spans="15:16" ht="15.75" customHeight="1">
      <c r="O38" s="26"/>
      <c r="P38" s="26"/>
    </row>
    <row r="39" spans="15:16" ht="15.75" customHeight="1">
      <c r="O39" s="26"/>
      <c r="P39" s="26"/>
    </row>
    <row r="40" spans="15:16" ht="15.75" customHeight="1">
      <c r="O40" s="26"/>
      <c r="P40" s="26"/>
    </row>
    <row r="41" spans="15:16" ht="15.75" customHeight="1">
      <c r="O41" s="26"/>
      <c r="P41" s="26"/>
    </row>
    <row r="42" spans="15:16" ht="15.75" customHeight="1">
      <c r="O42" s="26"/>
      <c r="P42" s="26"/>
    </row>
    <row r="43" spans="15:16" ht="15.75" customHeight="1">
      <c r="O43" s="26"/>
      <c r="P43" s="26"/>
    </row>
    <row r="44" spans="15:16" ht="15.75" customHeight="1">
      <c r="O44" s="26"/>
      <c r="P44" s="26"/>
    </row>
    <row r="45" spans="15:16" ht="15.75" customHeight="1">
      <c r="O45" s="26"/>
      <c r="P45" s="26"/>
    </row>
    <row r="46" spans="15:16" ht="15.75" customHeight="1">
      <c r="O46" s="26"/>
      <c r="P46" s="26"/>
    </row>
    <row r="47" spans="15:16" ht="15.75" customHeight="1">
      <c r="O47" s="26"/>
      <c r="P47" s="26"/>
    </row>
    <row r="48" spans="15:16" ht="15.75" customHeight="1">
      <c r="O48" s="26"/>
      <c r="P48" s="26"/>
    </row>
    <row r="49" spans="15:16" ht="15.75" customHeight="1">
      <c r="O49" s="26"/>
      <c r="P49" s="26"/>
    </row>
    <row r="50" spans="15:16" ht="15.75" customHeight="1">
      <c r="O50" s="26"/>
      <c r="P50" s="26"/>
    </row>
    <row r="51" spans="15:16" ht="15.75" customHeight="1">
      <c r="O51" s="26"/>
      <c r="P51" s="26"/>
    </row>
    <row r="52" spans="15:16" ht="15.75" customHeight="1">
      <c r="O52" s="26"/>
      <c r="P52" s="26"/>
    </row>
    <row r="53" spans="15:16" ht="15.75" customHeight="1">
      <c r="O53" s="26"/>
      <c r="P53" s="26"/>
    </row>
    <row r="54" spans="15:16" ht="15.75" customHeight="1">
      <c r="O54" s="26"/>
      <c r="P54" s="26"/>
    </row>
    <row r="55" spans="15:16" ht="15.75" customHeight="1">
      <c r="O55" s="26"/>
      <c r="P55" s="26"/>
    </row>
    <row r="56" spans="15:16" ht="15.75" customHeight="1">
      <c r="O56" s="26"/>
      <c r="P56" s="26"/>
    </row>
    <row r="57" spans="15:16" ht="15.75" customHeight="1">
      <c r="O57" s="26"/>
      <c r="P57" s="26"/>
    </row>
    <row r="58" spans="15:16" ht="15.75" customHeight="1">
      <c r="O58" s="26"/>
      <c r="P58" s="26"/>
    </row>
    <row r="59" spans="15:16" ht="15.75" customHeight="1">
      <c r="O59" s="26"/>
      <c r="P59" s="26"/>
    </row>
    <row r="60" spans="15:16" ht="15.75" customHeight="1">
      <c r="O60" s="26"/>
      <c r="P60" s="26"/>
    </row>
    <row r="61" spans="15:16" ht="15.75" customHeight="1">
      <c r="O61" s="26"/>
      <c r="P61" s="26"/>
    </row>
    <row r="62" spans="15:16" ht="15.75" customHeight="1">
      <c r="O62" s="26"/>
      <c r="P62" s="26"/>
    </row>
    <row r="63" spans="15:16" ht="15.75" customHeight="1">
      <c r="O63" s="26"/>
      <c r="P63" s="26"/>
    </row>
    <row r="64" spans="15:16" ht="15.75" customHeight="1">
      <c r="O64" s="26"/>
      <c r="P64" s="26"/>
    </row>
    <row r="65" spans="15:16" ht="15.75" customHeight="1">
      <c r="O65" s="26"/>
      <c r="P65" s="26"/>
    </row>
    <row r="66" spans="15:16" ht="15.75" customHeight="1">
      <c r="O66" s="26"/>
      <c r="P66" s="26"/>
    </row>
    <row r="67" spans="15:16" ht="15.75" customHeight="1">
      <c r="O67" s="26"/>
      <c r="P67" s="26"/>
    </row>
    <row r="68" spans="15:16" ht="15.75" customHeight="1">
      <c r="O68" s="26"/>
      <c r="P68" s="26"/>
    </row>
    <row r="69" spans="15:16" ht="15.75" customHeight="1">
      <c r="O69" s="26"/>
      <c r="P69" s="26"/>
    </row>
    <row r="70" spans="15:16" ht="15.75" customHeight="1">
      <c r="O70" s="26"/>
      <c r="P70" s="26"/>
    </row>
    <row r="71" spans="15:16" ht="15.75" customHeight="1">
      <c r="O71" s="26"/>
      <c r="P71" s="26"/>
    </row>
    <row r="72" spans="15:16" ht="15.75" customHeight="1">
      <c r="O72" s="26"/>
      <c r="P72" s="26"/>
    </row>
    <row r="73" spans="15:16" ht="15.75" customHeight="1">
      <c r="O73" s="26"/>
      <c r="P73" s="26"/>
    </row>
    <row r="74" spans="15:16" ht="15.75" customHeight="1">
      <c r="O74" s="26"/>
      <c r="P74" s="26"/>
    </row>
    <row r="75" spans="15:16" ht="15.75" customHeight="1">
      <c r="O75" s="26"/>
      <c r="P75" s="26"/>
    </row>
    <row r="76" spans="15:16" ht="15.75" customHeight="1">
      <c r="O76" s="26"/>
      <c r="P76" s="26"/>
    </row>
    <row r="77" spans="15:16" ht="15.75" customHeight="1">
      <c r="O77" s="26"/>
      <c r="P77" s="26"/>
    </row>
    <row r="78" spans="15:16" ht="15.75" customHeight="1">
      <c r="O78" s="26"/>
      <c r="P78" s="26"/>
    </row>
    <row r="79" spans="15:16" ht="15.75" customHeight="1">
      <c r="O79" s="26"/>
      <c r="P79" s="26"/>
    </row>
    <row r="80" spans="15:16" ht="15.75" customHeight="1">
      <c r="O80" s="26"/>
      <c r="P80" s="26"/>
    </row>
    <row r="81" spans="15:16" ht="15.75" customHeight="1">
      <c r="O81" s="26"/>
      <c r="P81" s="26"/>
    </row>
    <row r="82" spans="15:16" ht="15.75" customHeight="1">
      <c r="O82" s="26"/>
      <c r="P82" s="26"/>
    </row>
    <row r="83" spans="15:16" ht="15.75" customHeight="1">
      <c r="O83" s="26"/>
      <c r="P83" s="26"/>
    </row>
    <row r="84" spans="15:16" ht="15.75" customHeight="1">
      <c r="O84" s="26"/>
      <c r="P84" s="26"/>
    </row>
    <row r="85" spans="15:16" ht="15.75" customHeight="1">
      <c r="O85" s="26"/>
      <c r="P85" s="26"/>
    </row>
    <row r="86" spans="15:16" ht="15.75" customHeight="1">
      <c r="O86" s="26"/>
      <c r="P86" s="26"/>
    </row>
    <row r="87" spans="15:16" ht="15.75" customHeight="1">
      <c r="O87" s="26"/>
      <c r="P87" s="26"/>
    </row>
    <row r="88" spans="15:16" ht="15.75" customHeight="1">
      <c r="O88" s="26"/>
      <c r="P88" s="26"/>
    </row>
    <row r="89" spans="15:16" ht="15.75" customHeight="1">
      <c r="O89" s="26"/>
      <c r="P89" s="26"/>
    </row>
    <row r="90" spans="15:16" ht="15.75" customHeight="1">
      <c r="O90" s="26"/>
      <c r="P90" s="26"/>
    </row>
    <row r="91" spans="15:16" ht="15.75" customHeight="1">
      <c r="O91" s="26"/>
      <c r="P91" s="26"/>
    </row>
    <row r="92" spans="15:16" ht="15.75" customHeight="1">
      <c r="O92" s="26"/>
      <c r="P92" s="26"/>
    </row>
    <row r="93" spans="15:16" ht="15.75" customHeight="1">
      <c r="O93" s="26"/>
      <c r="P93" s="26"/>
    </row>
    <row r="94" spans="15:16" ht="15.75" customHeight="1">
      <c r="O94" s="26"/>
      <c r="P94" s="26"/>
    </row>
    <row r="95" spans="15:16" ht="15.75" customHeight="1">
      <c r="O95" s="26"/>
      <c r="P95" s="26"/>
    </row>
    <row r="96" spans="15:16" ht="15.75" customHeight="1">
      <c r="O96" s="26"/>
      <c r="P96" s="26"/>
    </row>
    <row r="97" spans="15:16" ht="15.75" customHeight="1">
      <c r="O97" s="26"/>
      <c r="P97" s="26"/>
    </row>
    <row r="98" spans="15:16" ht="15.75" customHeight="1">
      <c r="O98" s="26"/>
      <c r="P98" s="26"/>
    </row>
    <row r="99" spans="15:16" ht="15.75" customHeight="1">
      <c r="O99" s="26"/>
      <c r="P99" s="26"/>
    </row>
    <row r="100" spans="15:16" ht="15.75" customHeight="1">
      <c r="O100" s="26"/>
      <c r="P100" s="26"/>
    </row>
    <row r="101" spans="15:16" ht="15.75" customHeight="1">
      <c r="O101" s="26"/>
      <c r="P101" s="26"/>
    </row>
    <row r="102" spans="15:16" ht="15.75" customHeight="1">
      <c r="O102" s="26"/>
      <c r="P102" s="26"/>
    </row>
    <row r="103" spans="15:16" ht="15.75" customHeight="1">
      <c r="O103" s="26"/>
      <c r="P103" s="26"/>
    </row>
    <row r="104" spans="15:16" ht="15.75" customHeight="1">
      <c r="O104" s="26"/>
      <c r="P104" s="26"/>
    </row>
    <row r="105" spans="15:16" ht="15.75" customHeight="1">
      <c r="O105" s="26"/>
      <c r="P105" s="26"/>
    </row>
    <row r="106" spans="15:16" ht="15.75" customHeight="1">
      <c r="O106" s="26"/>
      <c r="P106" s="26"/>
    </row>
    <row r="107" spans="15:16" ht="15.75" customHeight="1">
      <c r="O107" s="26"/>
      <c r="P107" s="26"/>
    </row>
    <row r="108" spans="15:16" ht="15.75" customHeight="1">
      <c r="O108" s="26"/>
      <c r="P108" s="26"/>
    </row>
    <row r="109" spans="15:16" ht="15.75" customHeight="1">
      <c r="O109" s="26"/>
      <c r="P109" s="26"/>
    </row>
    <row r="110" spans="15:16" ht="15.75" customHeight="1">
      <c r="O110" s="26"/>
      <c r="P110" s="26"/>
    </row>
    <row r="111" spans="15:16" ht="15.75" customHeight="1">
      <c r="O111" s="26"/>
      <c r="P111" s="26"/>
    </row>
    <row r="112" spans="15:16" ht="15.75" customHeight="1">
      <c r="O112" s="26"/>
      <c r="P112" s="26"/>
    </row>
    <row r="113" spans="15:16" ht="15.75" customHeight="1">
      <c r="O113" s="26"/>
      <c r="P113" s="26"/>
    </row>
    <row r="114" spans="15:16" ht="15.75" customHeight="1">
      <c r="O114" s="26"/>
      <c r="P114" s="26"/>
    </row>
    <row r="115" spans="15:16" ht="15.75" customHeight="1">
      <c r="O115" s="26"/>
      <c r="P115" s="26"/>
    </row>
    <row r="116" spans="15:16" ht="15.75" customHeight="1">
      <c r="O116" s="26"/>
      <c r="P116" s="26"/>
    </row>
    <row r="117" spans="15:16" ht="15.75" customHeight="1">
      <c r="O117" s="26"/>
      <c r="P117" s="26"/>
    </row>
    <row r="118" spans="15:16" ht="15.75" customHeight="1">
      <c r="O118" s="26"/>
      <c r="P118" s="26"/>
    </row>
    <row r="119" spans="15:16" ht="15.75" customHeight="1">
      <c r="O119" s="26"/>
      <c r="P119" s="26"/>
    </row>
    <row r="120" spans="15:16" ht="15.75" customHeight="1">
      <c r="O120" s="26"/>
      <c r="P120" s="26"/>
    </row>
    <row r="121" spans="15:16" ht="15.75" customHeight="1">
      <c r="O121" s="26"/>
      <c r="P121" s="26"/>
    </row>
    <row r="122" spans="15:16" ht="15.75" customHeight="1">
      <c r="O122" s="26"/>
      <c r="P122" s="26"/>
    </row>
    <row r="123" spans="15:16" ht="15.75" customHeight="1">
      <c r="O123" s="26"/>
      <c r="P123" s="26"/>
    </row>
    <row r="124" spans="15:16" ht="15.75" customHeight="1">
      <c r="O124" s="26"/>
      <c r="P124" s="26"/>
    </row>
    <row r="125" spans="15:16" ht="15.75" customHeight="1">
      <c r="O125" s="26"/>
      <c r="P125" s="26"/>
    </row>
    <row r="126" spans="15:16" ht="15.75" customHeight="1">
      <c r="O126" s="26"/>
      <c r="P126" s="26"/>
    </row>
    <row r="127" spans="15:16" ht="15.75" customHeight="1">
      <c r="O127" s="26"/>
      <c r="P127" s="26"/>
    </row>
    <row r="128" spans="15:16" ht="15.75" customHeight="1">
      <c r="O128" s="26"/>
      <c r="P128" s="26"/>
    </row>
    <row r="129" spans="15:16" ht="15.75" customHeight="1">
      <c r="O129" s="26"/>
      <c r="P129" s="26"/>
    </row>
    <row r="130" spans="15:16" ht="15.75" customHeight="1">
      <c r="O130" s="26"/>
      <c r="P130" s="26"/>
    </row>
    <row r="131" spans="15:16" ht="15.75" customHeight="1">
      <c r="O131" s="26"/>
      <c r="P131" s="26"/>
    </row>
    <row r="132" spans="15:16" ht="15.75" customHeight="1">
      <c r="O132" s="26"/>
      <c r="P132" s="26"/>
    </row>
    <row r="133" spans="15:16" ht="15.75" customHeight="1">
      <c r="O133" s="26"/>
      <c r="P133" s="26"/>
    </row>
    <row r="134" spans="15:16" ht="15.75" customHeight="1">
      <c r="O134" s="26"/>
      <c r="P134" s="26"/>
    </row>
    <row r="135" spans="15:16" ht="15.75" customHeight="1">
      <c r="O135" s="26"/>
      <c r="P135" s="26"/>
    </row>
    <row r="136" spans="15:16" ht="15.75" customHeight="1">
      <c r="O136" s="26"/>
      <c r="P136" s="26"/>
    </row>
    <row r="137" spans="15:16" ht="15.75" customHeight="1">
      <c r="O137" s="26"/>
      <c r="P137" s="26"/>
    </row>
    <row r="138" spans="15:16" ht="15.75" customHeight="1">
      <c r="O138" s="26"/>
      <c r="P138" s="26"/>
    </row>
    <row r="139" spans="15:16" ht="15.75" customHeight="1">
      <c r="O139" s="26"/>
      <c r="P139" s="26"/>
    </row>
    <row r="140" spans="15:16" ht="15.75" customHeight="1">
      <c r="O140" s="26"/>
      <c r="P140" s="26"/>
    </row>
    <row r="141" spans="15:16" ht="15.75" customHeight="1">
      <c r="O141" s="26"/>
      <c r="P141" s="26"/>
    </row>
    <row r="142" spans="15:16" ht="15.75" customHeight="1">
      <c r="O142" s="26"/>
      <c r="P142" s="26"/>
    </row>
    <row r="143" spans="15:16" ht="15.75" customHeight="1">
      <c r="O143" s="26"/>
      <c r="P143" s="26"/>
    </row>
    <row r="144" spans="15:16" ht="15.75" customHeight="1">
      <c r="O144" s="26"/>
      <c r="P144" s="26"/>
    </row>
    <row r="145" spans="15:16" ht="15.75" customHeight="1">
      <c r="O145" s="26"/>
      <c r="P145" s="26"/>
    </row>
    <row r="146" spans="15:16" ht="15.75" customHeight="1">
      <c r="O146" s="26"/>
      <c r="P146" s="26"/>
    </row>
    <row r="147" spans="15:16" ht="15.75" customHeight="1">
      <c r="O147" s="26"/>
      <c r="P147" s="26"/>
    </row>
    <row r="148" spans="15:16" ht="15.75" customHeight="1">
      <c r="O148" s="26"/>
      <c r="P148" s="26"/>
    </row>
    <row r="149" spans="15:16" ht="15.75" customHeight="1">
      <c r="O149" s="26"/>
      <c r="P149" s="26"/>
    </row>
    <row r="150" spans="15:16" ht="15.75" customHeight="1">
      <c r="O150" s="26"/>
      <c r="P150" s="26"/>
    </row>
    <row r="151" spans="15:16" ht="15.75" customHeight="1">
      <c r="O151" s="26"/>
      <c r="P151" s="26"/>
    </row>
    <row r="152" spans="15:16" ht="15.75" customHeight="1">
      <c r="O152" s="26"/>
      <c r="P152" s="26"/>
    </row>
    <row r="153" spans="15:16" ht="15.75" customHeight="1">
      <c r="O153" s="26"/>
      <c r="P153" s="26"/>
    </row>
    <row r="154" spans="15:16" ht="15.75" customHeight="1">
      <c r="O154" s="26"/>
      <c r="P154" s="26"/>
    </row>
    <row r="155" spans="15:16" ht="15.75" customHeight="1">
      <c r="O155" s="26"/>
      <c r="P155" s="26"/>
    </row>
    <row r="156" spans="15:16" ht="15.75" customHeight="1">
      <c r="O156" s="26"/>
      <c r="P156" s="26"/>
    </row>
    <row r="157" spans="15:16" ht="15.75" customHeight="1">
      <c r="O157" s="26"/>
      <c r="P157" s="26"/>
    </row>
    <row r="158" spans="15:16" ht="15.75" customHeight="1">
      <c r="O158" s="26"/>
      <c r="P158" s="26"/>
    </row>
    <row r="159" spans="15:16" ht="15.75" customHeight="1">
      <c r="O159" s="26"/>
      <c r="P159" s="26"/>
    </row>
    <row r="160" spans="15:16" ht="15.75" customHeight="1">
      <c r="O160" s="26"/>
      <c r="P160" s="26"/>
    </row>
    <row r="161" spans="15:16" ht="15.75" customHeight="1">
      <c r="O161" s="26"/>
      <c r="P161" s="26"/>
    </row>
    <row r="162" spans="15:16" ht="15.75" customHeight="1">
      <c r="O162" s="26"/>
      <c r="P162" s="26"/>
    </row>
    <row r="163" spans="15:16" ht="15.75" customHeight="1">
      <c r="O163" s="26"/>
      <c r="P163" s="26"/>
    </row>
    <row r="164" spans="15:16" ht="15.75" customHeight="1">
      <c r="O164" s="26"/>
      <c r="P164" s="26"/>
    </row>
    <row r="165" spans="15:16" ht="15.75" customHeight="1">
      <c r="O165" s="26"/>
      <c r="P165" s="26"/>
    </row>
    <row r="166" spans="15:16" ht="15.75" customHeight="1">
      <c r="O166" s="26"/>
      <c r="P166" s="26"/>
    </row>
    <row r="167" spans="15:16" ht="15.75" customHeight="1">
      <c r="O167" s="26"/>
      <c r="P167" s="26"/>
    </row>
    <row r="168" spans="15:16" ht="15.75" customHeight="1">
      <c r="O168" s="26"/>
      <c r="P168" s="26"/>
    </row>
    <row r="169" spans="15:16" ht="15.75" customHeight="1">
      <c r="O169" s="26"/>
      <c r="P169" s="26"/>
    </row>
    <row r="170" spans="15:16" ht="15.75" customHeight="1">
      <c r="O170" s="26"/>
      <c r="P170" s="26"/>
    </row>
    <row r="171" spans="15:16" ht="15.75" customHeight="1">
      <c r="O171" s="26"/>
      <c r="P171" s="26"/>
    </row>
    <row r="172" spans="15:16" ht="15.75" customHeight="1">
      <c r="O172" s="26"/>
      <c r="P172" s="26"/>
    </row>
    <row r="173" spans="15:16" ht="15.75" customHeight="1">
      <c r="O173" s="26"/>
      <c r="P173" s="26"/>
    </row>
    <row r="174" spans="15:16" ht="15.75" customHeight="1">
      <c r="O174" s="26"/>
      <c r="P174" s="26"/>
    </row>
    <row r="175" spans="15:16" ht="15.75" customHeight="1">
      <c r="O175" s="26"/>
      <c r="P175" s="26"/>
    </row>
    <row r="176" spans="15:16" ht="15.75" customHeight="1">
      <c r="O176" s="26"/>
      <c r="P176" s="26"/>
    </row>
    <row r="177" spans="15:16" ht="15.75" customHeight="1">
      <c r="O177" s="26"/>
      <c r="P177" s="26"/>
    </row>
    <row r="178" spans="15:16" ht="15.75" customHeight="1">
      <c r="O178" s="26"/>
      <c r="P178" s="26"/>
    </row>
    <row r="179" spans="15:16" ht="15.75" customHeight="1">
      <c r="O179" s="26"/>
      <c r="P179" s="26"/>
    </row>
    <row r="180" spans="15:16" ht="15.75" customHeight="1">
      <c r="O180" s="26"/>
      <c r="P180" s="26"/>
    </row>
    <row r="181" spans="15:16" ht="15.75" customHeight="1">
      <c r="O181" s="26"/>
      <c r="P181" s="26"/>
    </row>
    <row r="182" spans="15:16" ht="15.75" customHeight="1">
      <c r="O182" s="26"/>
      <c r="P182" s="26"/>
    </row>
    <row r="183" spans="15:16" ht="15.75" customHeight="1">
      <c r="O183" s="26"/>
      <c r="P183" s="26"/>
    </row>
    <row r="184" spans="15:16" ht="15.75" customHeight="1">
      <c r="O184" s="26"/>
      <c r="P184" s="26"/>
    </row>
    <row r="185" spans="15:16" ht="15.75" customHeight="1">
      <c r="O185" s="26"/>
      <c r="P185" s="26"/>
    </row>
    <row r="186" spans="15:16" ht="15.75" customHeight="1">
      <c r="O186" s="26"/>
      <c r="P186" s="26"/>
    </row>
    <row r="187" spans="15:16" ht="15.75" customHeight="1">
      <c r="O187" s="26"/>
      <c r="P187" s="26"/>
    </row>
    <row r="188" spans="15:16" ht="15.75" customHeight="1">
      <c r="O188" s="26"/>
      <c r="P188" s="26"/>
    </row>
    <row r="189" spans="15:16" ht="15.75" customHeight="1">
      <c r="O189" s="26"/>
      <c r="P189" s="26"/>
    </row>
    <row r="190" spans="15:16" ht="15.75" customHeight="1">
      <c r="O190" s="26"/>
      <c r="P190" s="26"/>
    </row>
    <row r="191" spans="15:16" ht="15.75" customHeight="1">
      <c r="O191" s="26"/>
      <c r="P191" s="26"/>
    </row>
    <row r="192" spans="15:16" ht="15.75" customHeight="1">
      <c r="O192" s="26"/>
      <c r="P192" s="26"/>
    </row>
    <row r="193" spans="15:16" ht="15.75" customHeight="1">
      <c r="O193" s="26"/>
      <c r="P193" s="26"/>
    </row>
    <row r="194" spans="15:16" ht="15.75" customHeight="1">
      <c r="O194" s="26"/>
      <c r="P194" s="26"/>
    </row>
    <row r="195" spans="15:16" ht="15.75" customHeight="1">
      <c r="O195" s="26"/>
      <c r="P195" s="26"/>
    </row>
    <row r="196" spans="15:16" ht="15.75" customHeight="1">
      <c r="O196" s="26"/>
      <c r="P196" s="26"/>
    </row>
    <row r="197" spans="15:16" ht="15.75" customHeight="1">
      <c r="O197" s="26"/>
      <c r="P197" s="26"/>
    </row>
    <row r="198" spans="15:16" ht="15.75" customHeight="1">
      <c r="O198" s="26"/>
      <c r="P198" s="26"/>
    </row>
    <row r="199" spans="15:16" ht="15.75" customHeight="1">
      <c r="O199" s="26"/>
      <c r="P199" s="26"/>
    </row>
    <row r="200" spans="15:16" ht="15.75" customHeight="1">
      <c r="O200" s="26"/>
      <c r="P200" s="26"/>
    </row>
    <row r="201" spans="15:16" ht="15.75" customHeight="1">
      <c r="O201" s="26"/>
      <c r="P201" s="26"/>
    </row>
    <row r="202" spans="15:16" ht="15.75" customHeight="1">
      <c r="O202" s="26"/>
      <c r="P202" s="26"/>
    </row>
    <row r="203" spans="15:16" ht="15.75" customHeight="1">
      <c r="O203" s="26"/>
      <c r="P203" s="26"/>
    </row>
    <row r="204" spans="15:16" ht="15.75" customHeight="1">
      <c r="O204" s="26"/>
      <c r="P204" s="26"/>
    </row>
    <row r="205" spans="15:16" ht="15.75" customHeight="1">
      <c r="O205" s="26"/>
      <c r="P205" s="26"/>
    </row>
    <row r="206" spans="15:16" ht="15.75" customHeight="1">
      <c r="O206" s="26"/>
      <c r="P206" s="26"/>
    </row>
    <row r="207" spans="15:16" ht="15.75" customHeight="1">
      <c r="O207" s="26"/>
      <c r="P207" s="26"/>
    </row>
    <row r="208" spans="15:16" ht="15.75" customHeight="1">
      <c r="O208" s="26"/>
      <c r="P208" s="26"/>
    </row>
    <row r="209" spans="15:16" ht="15.75" customHeight="1">
      <c r="O209" s="26"/>
      <c r="P209" s="26"/>
    </row>
    <row r="210" spans="15:16" ht="15.75" customHeight="1">
      <c r="O210" s="26"/>
      <c r="P210" s="26"/>
    </row>
    <row r="211" spans="15:16" ht="15.75" customHeight="1">
      <c r="O211" s="26"/>
      <c r="P211" s="26"/>
    </row>
    <row r="212" spans="15:16" ht="15.75" customHeight="1">
      <c r="O212" s="26"/>
      <c r="P212" s="26"/>
    </row>
    <row r="213" spans="15:16" ht="15.75" customHeight="1">
      <c r="O213" s="26"/>
      <c r="P213" s="26"/>
    </row>
    <row r="214" spans="15:16" ht="15.75" customHeight="1">
      <c r="O214" s="26"/>
      <c r="P214" s="26"/>
    </row>
    <row r="215" spans="15:16" ht="15.75" customHeight="1">
      <c r="O215" s="26"/>
      <c r="P215" s="26"/>
    </row>
    <row r="216" spans="15:16" ht="15.75" customHeight="1">
      <c r="O216" s="26"/>
      <c r="P216" s="26"/>
    </row>
    <row r="217" spans="15:16" ht="15.75" customHeight="1">
      <c r="O217" s="26"/>
      <c r="P217" s="26"/>
    </row>
    <row r="218" spans="15:16" ht="15.75" customHeight="1">
      <c r="O218" s="26"/>
      <c r="P218" s="26"/>
    </row>
    <row r="219" spans="15:16" ht="15.75" customHeight="1">
      <c r="O219" s="26"/>
      <c r="P219" s="26"/>
    </row>
    <row r="220" spans="15:16" ht="15.75" customHeight="1">
      <c r="O220" s="26"/>
      <c r="P220" s="26"/>
    </row>
    <row r="221" spans="15:16" ht="15.6">
      <c r="O221" s="26"/>
      <c r="P221" s="26"/>
    </row>
    <row r="222" spans="15:16" ht="15.6">
      <c r="O222" s="26"/>
      <c r="P222" s="26"/>
    </row>
    <row r="223" spans="15:16" ht="15.6">
      <c r="O223" s="26"/>
      <c r="P223" s="26"/>
    </row>
    <row r="224" spans="15:16" ht="15.6">
      <c r="O224" s="26"/>
      <c r="P224" s="26"/>
    </row>
    <row r="225" spans="15:16" ht="15.6">
      <c r="O225" s="26"/>
      <c r="P225" s="26"/>
    </row>
    <row r="226" spans="15:16" ht="15.6">
      <c r="O226" s="26"/>
      <c r="P226" s="26"/>
    </row>
    <row r="227" spans="15:16" ht="15.6">
      <c r="O227" s="26"/>
      <c r="P227" s="26"/>
    </row>
    <row r="228" spans="15:16" ht="15.6">
      <c r="O228" s="26"/>
      <c r="P228" s="26"/>
    </row>
    <row r="229" spans="15:16" ht="15.6">
      <c r="O229" s="26"/>
      <c r="P229" s="26"/>
    </row>
    <row r="230" spans="15:16" ht="15.6">
      <c r="O230" s="26"/>
      <c r="P230" s="26"/>
    </row>
    <row r="231" spans="15:16" ht="15.6">
      <c r="O231" s="26"/>
      <c r="P231" s="26"/>
    </row>
    <row r="232" spans="15:16" ht="15.6">
      <c r="O232" s="26"/>
      <c r="P232" s="26"/>
    </row>
    <row r="233" spans="15:16" ht="15.6">
      <c r="O233" s="26"/>
      <c r="P233" s="26"/>
    </row>
    <row r="234" spans="15:16" ht="15.6">
      <c r="O234" s="26"/>
      <c r="P234" s="26"/>
    </row>
    <row r="235" spans="15:16" ht="15.6">
      <c r="O235" s="26"/>
      <c r="P235" s="26"/>
    </row>
    <row r="236" spans="15:16" ht="15.6">
      <c r="O236" s="26"/>
      <c r="P236" s="26"/>
    </row>
    <row r="237" spans="15:16" ht="15.6">
      <c r="O237" s="26"/>
      <c r="P237" s="26"/>
    </row>
    <row r="238" spans="15:16" ht="15.6">
      <c r="O238" s="26"/>
      <c r="P238" s="26"/>
    </row>
    <row r="239" spans="15:16" ht="15.6">
      <c r="O239" s="26"/>
      <c r="P239" s="26"/>
    </row>
    <row r="240" spans="15:16" ht="15.6">
      <c r="O240" s="26"/>
      <c r="P240" s="26"/>
    </row>
    <row r="241" spans="15:16" ht="15.6">
      <c r="O241" s="26"/>
      <c r="P241" s="26"/>
    </row>
    <row r="242" spans="15:16" ht="15.6">
      <c r="O242" s="26"/>
      <c r="P242" s="26"/>
    </row>
    <row r="243" spans="15:16" ht="15.6">
      <c r="O243" s="26"/>
      <c r="P243" s="26"/>
    </row>
    <row r="244" spans="15:16" ht="15.6">
      <c r="O244" s="26"/>
      <c r="P244" s="26"/>
    </row>
    <row r="245" spans="15:16" ht="15.6">
      <c r="O245" s="26"/>
      <c r="P245" s="26"/>
    </row>
    <row r="246" spans="15:16" ht="15.6">
      <c r="O246" s="26"/>
      <c r="P246" s="26"/>
    </row>
    <row r="247" spans="15:16" ht="15.6">
      <c r="O247" s="26"/>
      <c r="P247" s="26"/>
    </row>
    <row r="248" spans="15:16" ht="15.6">
      <c r="O248" s="26"/>
      <c r="P248" s="26"/>
    </row>
    <row r="249" spans="15:16" ht="15.6">
      <c r="O249" s="26"/>
      <c r="P249" s="26"/>
    </row>
    <row r="250" spans="15:16" ht="15.6">
      <c r="O250" s="26"/>
      <c r="P250" s="26"/>
    </row>
    <row r="251" spans="15:16" ht="15.6">
      <c r="O251" s="26"/>
      <c r="P251" s="26"/>
    </row>
    <row r="252" spans="15:16" ht="15.6">
      <c r="O252" s="26"/>
      <c r="P252" s="26"/>
    </row>
    <row r="253" spans="15:16" ht="15.6">
      <c r="O253" s="26"/>
      <c r="P253" s="26"/>
    </row>
    <row r="254" spans="15:16" ht="15.6">
      <c r="O254" s="26"/>
      <c r="P254" s="26"/>
    </row>
    <row r="255" spans="15:16" ht="15.6">
      <c r="O255" s="26"/>
      <c r="P255" s="26"/>
    </row>
    <row r="256" spans="15:16" ht="15.6">
      <c r="O256" s="26"/>
      <c r="P256" s="26"/>
    </row>
    <row r="257" spans="15:16" ht="15.6">
      <c r="O257" s="26"/>
      <c r="P257" s="26"/>
    </row>
    <row r="258" spans="15:16" ht="15.6">
      <c r="O258" s="26"/>
      <c r="P258" s="26"/>
    </row>
    <row r="259" spans="15:16" ht="15.6">
      <c r="O259" s="26"/>
      <c r="P259" s="26"/>
    </row>
    <row r="260" spans="15:16" ht="15.6">
      <c r="O260" s="26"/>
      <c r="P260" s="26"/>
    </row>
    <row r="261" spans="15:16" ht="15.6">
      <c r="O261" s="26"/>
      <c r="P261" s="26"/>
    </row>
    <row r="262" spans="15:16" ht="15.6">
      <c r="O262" s="26"/>
      <c r="P262" s="26"/>
    </row>
    <row r="263" spans="15:16" ht="15.6">
      <c r="O263" s="26"/>
      <c r="P263" s="26"/>
    </row>
    <row r="264" spans="15:16" ht="15.6">
      <c r="O264" s="26"/>
      <c r="P264" s="26"/>
    </row>
    <row r="265" spans="15:16" ht="15.6">
      <c r="O265" s="26"/>
      <c r="P265" s="26"/>
    </row>
    <row r="266" spans="15:16" ht="15.6">
      <c r="O266" s="26"/>
      <c r="P266" s="26"/>
    </row>
    <row r="267" spans="15:16" ht="15.6">
      <c r="O267" s="26"/>
      <c r="P267" s="26"/>
    </row>
    <row r="268" spans="15:16" ht="15.6">
      <c r="O268" s="26"/>
      <c r="P268" s="26"/>
    </row>
    <row r="269" spans="15:16" ht="15.6">
      <c r="O269" s="26"/>
      <c r="P269" s="26"/>
    </row>
    <row r="270" spans="15:16" ht="15.6">
      <c r="O270" s="26"/>
      <c r="P270" s="26"/>
    </row>
    <row r="271" spans="15:16" ht="15.6">
      <c r="O271" s="26"/>
      <c r="P271" s="26"/>
    </row>
    <row r="272" spans="15:16" ht="15.6">
      <c r="O272" s="26"/>
      <c r="P272" s="26"/>
    </row>
    <row r="273" spans="15:16" ht="15.6">
      <c r="O273" s="26"/>
      <c r="P273" s="26"/>
    </row>
    <row r="274" spans="15:16" ht="15.6">
      <c r="O274" s="26"/>
      <c r="P274" s="26"/>
    </row>
    <row r="275" spans="15:16" ht="15.6">
      <c r="O275" s="26"/>
      <c r="P275" s="26"/>
    </row>
    <row r="276" spans="15:16" ht="15.6">
      <c r="O276" s="26"/>
      <c r="P276" s="26"/>
    </row>
    <row r="277" spans="15:16" ht="15.6">
      <c r="O277" s="26"/>
      <c r="P277" s="26"/>
    </row>
    <row r="278" spans="15:16" ht="15.6">
      <c r="O278" s="26"/>
      <c r="P278" s="26"/>
    </row>
    <row r="279" spans="15:16" ht="15.6">
      <c r="O279" s="26"/>
      <c r="P279" s="26"/>
    </row>
    <row r="280" spans="15:16" ht="15.6">
      <c r="O280" s="26"/>
      <c r="P280" s="26"/>
    </row>
    <row r="281" spans="15:16" ht="15.6">
      <c r="O281" s="26"/>
      <c r="P281" s="26"/>
    </row>
    <row r="282" spans="15:16" ht="15.6">
      <c r="O282" s="26"/>
      <c r="P282" s="26"/>
    </row>
    <row r="283" spans="15:16" ht="15.6">
      <c r="O283" s="26"/>
      <c r="P283" s="26"/>
    </row>
    <row r="284" spans="15:16" ht="15.6">
      <c r="O284" s="26"/>
      <c r="P284" s="26"/>
    </row>
    <row r="285" spans="15:16" ht="15.6">
      <c r="O285" s="26"/>
      <c r="P285" s="26"/>
    </row>
    <row r="286" spans="15:16" ht="15.6">
      <c r="O286" s="26"/>
      <c r="P286" s="26"/>
    </row>
    <row r="287" spans="15:16" ht="15.6">
      <c r="O287" s="26"/>
      <c r="P287" s="26"/>
    </row>
    <row r="288" spans="15:16" ht="15.6">
      <c r="O288" s="26"/>
      <c r="P288" s="26"/>
    </row>
    <row r="289" spans="15:16" ht="15.6">
      <c r="O289" s="26"/>
      <c r="P289" s="26"/>
    </row>
    <row r="290" spans="15:16" ht="15.6">
      <c r="O290" s="26"/>
      <c r="P290" s="26"/>
    </row>
    <row r="291" spans="15:16" ht="15.6">
      <c r="O291" s="26"/>
      <c r="P291" s="26"/>
    </row>
    <row r="292" spans="15:16" ht="15.6">
      <c r="O292" s="26"/>
      <c r="P292" s="26"/>
    </row>
    <row r="293" spans="15:16" ht="15.6">
      <c r="O293" s="26"/>
      <c r="P293" s="26"/>
    </row>
    <row r="294" spans="15:16" ht="15.6">
      <c r="O294" s="26"/>
      <c r="P294" s="26"/>
    </row>
    <row r="295" spans="15:16" ht="15.6">
      <c r="O295" s="26"/>
      <c r="P295" s="26"/>
    </row>
    <row r="296" spans="15:16" ht="15.6">
      <c r="O296" s="26"/>
      <c r="P296" s="26"/>
    </row>
    <row r="297" spans="15:16" ht="15.6">
      <c r="O297" s="26"/>
      <c r="P297" s="26"/>
    </row>
    <row r="298" spans="15:16" ht="15.6">
      <c r="O298" s="26"/>
      <c r="P298" s="26"/>
    </row>
    <row r="299" spans="15:16" ht="15.6">
      <c r="O299" s="26"/>
      <c r="P299" s="26"/>
    </row>
    <row r="300" spans="15:16" ht="15.6">
      <c r="O300" s="26"/>
      <c r="P300" s="26"/>
    </row>
    <row r="301" spans="15:16" ht="15.6">
      <c r="O301" s="26"/>
      <c r="P301" s="26"/>
    </row>
    <row r="302" spans="15:16" ht="15.6">
      <c r="O302" s="26"/>
      <c r="P302" s="26"/>
    </row>
    <row r="303" spans="15:16" ht="15.6">
      <c r="O303" s="26"/>
      <c r="P303" s="26"/>
    </row>
    <row r="304" spans="15:16" ht="15.6">
      <c r="O304" s="26"/>
      <c r="P304" s="26"/>
    </row>
    <row r="305" spans="15:16" ht="15.6">
      <c r="O305" s="26"/>
      <c r="P305" s="26"/>
    </row>
    <row r="306" spans="15:16" ht="15.6">
      <c r="O306" s="26"/>
      <c r="P306" s="26"/>
    </row>
    <row r="307" spans="15:16" ht="15.6">
      <c r="O307" s="26"/>
      <c r="P307" s="26"/>
    </row>
    <row r="308" spans="15:16" ht="15.6">
      <c r="O308" s="26"/>
      <c r="P308" s="26"/>
    </row>
    <row r="309" spans="15:16" ht="15.6">
      <c r="O309" s="26"/>
      <c r="P309" s="26"/>
    </row>
    <row r="310" spans="15:16" ht="15.6">
      <c r="O310" s="26"/>
      <c r="P310" s="26"/>
    </row>
    <row r="311" spans="15:16" ht="15.6">
      <c r="O311" s="26"/>
      <c r="P311" s="26"/>
    </row>
    <row r="312" spans="15:16" ht="15.6">
      <c r="O312" s="26"/>
      <c r="P312" s="26"/>
    </row>
    <row r="313" spans="15:16" ht="15.6">
      <c r="O313" s="26"/>
      <c r="P313" s="26"/>
    </row>
    <row r="314" spans="15:16" ht="15.6">
      <c r="O314" s="26"/>
      <c r="P314" s="26"/>
    </row>
    <row r="315" spans="15:16" ht="15.6">
      <c r="O315" s="26"/>
      <c r="P315" s="26"/>
    </row>
    <row r="316" spans="15:16" ht="15.6">
      <c r="O316" s="26"/>
      <c r="P316" s="26"/>
    </row>
    <row r="317" spans="15:16" ht="15.6">
      <c r="O317" s="26"/>
      <c r="P317" s="26"/>
    </row>
    <row r="318" spans="15:16" ht="15.6">
      <c r="O318" s="26"/>
      <c r="P318" s="26"/>
    </row>
    <row r="319" spans="15:16" ht="15.6">
      <c r="O319" s="26"/>
      <c r="P319" s="26"/>
    </row>
    <row r="320" spans="15:16" ht="15.6">
      <c r="O320" s="26"/>
      <c r="P320" s="26"/>
    </row>
    <row r="321" spans="15:16" ht="15.6">
      <c r="O321" s="26"/>
      <c r="P321" s="26"/>
    </row>
    <row r="322" spans="15:16" ht="15.6">
      <c r="O322" s="26"/>
      <c r="P322" s="26"/>
    </row>
    <row r="323" spans="15:16" ht="15.6">
      <c r="O323" s="26"/>
      <c r="P323" s="26"/>
    </row>
    <row r="324" spans="15:16" ht="15.6">
      <c r="O324" s="26"/>
      <c r="P324" s="26"/>
    </row>
    <row r="325" spans="15:16" ht="15.6">
      <c r="O325" s="26"/>
      <c r="P325" s="26"/>
    </row>
    <row r="326" spans="15:16" ht="15.6">
      <c r="O326" s="26"/>
      <c r="P326" s="26"/>
    </row>
    <row r="327" spans="15:16" ht="15.6">
      <c r="O327" s="26"/>
      <c r="P327" s="26"/>
    </row>
    <row r="328" spans="15:16" ht="15.6">
      <c r="O328" s="26"/>
      <c r="P328" s="26"/>
    </row>
    <row r="329" spans="15:16" ht="15.6">
      <c r="O329" s="26"/>
      <c r="P329" s="26"/>
    </row>
    <row r="330" spans="15:16" ht="15.6">
      <c r="O330" s="26"/>
      <c r="P330" s="26"/>
    </row>
    <row r="331" spans="15:16" ht="15.6">
      <c r="O331" s="26"/>
      <c r="P331" s="26"/>
    </row>
    <row r="332" spans="15:16" ht="15.6">
      <c r="O332" s="26"/>
      <c r="P332" s="26"/>
    </row>
    <row r="333" spans="15:16" ht="15.6">
      <c r="O333" s="26"/>
      <c r="P333" s="26"/>
    </row>
    <row r="334" spans="15:16" ht="15.6">
      <c r="O334" s="26"/>
      <c r="P334" s="26"/>
    </row>
    <row r="335" spans="15:16" ht="15.6">
      <c r="O335" s="26"/>
      <c r="P335" s="26"/>
    </row>
    <row r="336" spans="15:16" ht="15.6">
      <c r="O336" s="26"/>
      <c r="P336" s="26"/>
    </row>
    <row r="337" spans="15:16" ht="15.6">
      <c r="O337" s="26"/>
      <c r="P337" s="26"/>
    </row>
    <row r="338" spans="15:16" ht="15.6">
      <c r="O338" s="26"/>
      <c r="P338" s="26"/>
    </row>
    <row r="339" spans="15:16" ht="15.6">
      <c r="O339" s="26"/>
      <c r="P339" s="26"/>
    </row>
    <row r="340" spans="15:16" ht="15.6">
      <c r="O340" s="26"/>
      <c r="P340" s="26"/>
    </row>
    <row r="341" spans="15:16" ht="15.6">
      <c r="O341" s="26"/>
      <c r="P341" s="26"/>
    </row>
    <row r="342" spans="15:16" ht="15.6">
      <c r="O342" s="26"/>
      <c r="P342" s="26"/>
    </row>
    <row r="343" spans="15:16" ht="15.6">
      <c r="O343" s="26"/>
      <c r="P343" s="26"/>
    </row>
    <row r="344" spans="15:16" ht="15.6">
      <c r="O344" s="26"/>
      <c r="P344" s="26"/>
    </row>
    <row r="345" spans="15:16" ht="15.6">
      <c r="O345" s="26"/>
      <c r="P345" s="26"/>
    </row>
    <row r="346" spans="15:16" ht="15.6">
      <c r="O346" s="26"/>
      <c r="P346" s="26"/>
    </row>
    <row r="347" spans="15:16" ht="15.6">
      <c r="O347" s="26"/>
      <c r="P347" s="26"/>
    </row>
    <row r="348" spans="15:16" ht="15.6">
      <c r="O348" s="26"/>
      <c r="P348" s="26"/>
    </row>
    <row r="349" spans="15:16" ht="15.6">
      <c r="O349" s="26"/>
      <c r="P349" s="26"/>
    </row>
    <row r="350" spans="15:16" ht="15.6">
      <c r="O350" s="26"/>
      <c r="P350" s="26"/>
    </row>
    <row r="351" spans="15:16" ht="15.6">
      <c r="O351" s="26"/>
      <c r="P351" s="26"/>
    </row>
    <row r="352" spans="15:16" ht="15.6">
      <c r="O352" s="26"/>
      <c r="P352" s="26"/>
    </row>
    <row r="353" spans="15:16" ht="15.6">
      <c r="O353" s="26"/>
      <c r="P353" s="26"/>
    </row>
    <row r="354" spans="15:16" ht="15.6">
      <c r="O354" s="26"/>
      <c r="P354" s="26"/>
    </row>
    <row r="355" spans="15:16" ht="15.6">
      <c r="O355" s="26"/>
      <c r="P355" s="26"/>
    </row>
    <row r="356" spans="15:16" ht="15.6">
      <c r="O356" s="26"/>
      <c r="P356" s="26"/>
    </row>
    <row r="357" spans="15:16" ht="15.6">
      <c r="O357" s="26"/>
      <c r="P357" s="26"/>
    </row>
    <row r="358" spans="15:16" ht="15.6">
      <c r="O358" s="26"/>
      <c r="P358" s="26"/>
    </row>
    <row r="359" spans="15:16" ht="15.6">
      <c r="O359" s="26"/>
      <c r="P359" s="26"/>
    </row>
    <row r="360" spans="15:16" ht="15.6">
      <c r="O360" s="26"/>
      <c r="P360" s="26"/>
    </row>
    <row r="361" spans="15:16" ht="15.6">
      <c r="O361" s="26"/>
      <c r="P361" s="26"/>
    </row>
    <row r="362" spans="15:16" ht="15.6">
      <c r="O362" s="26"/>
      <c r="P362" s="26"/>
    </row>
    <row r="363" spans="15:16" ht="15.6">
      <c r="O363" s="26"/>
      <c r="P363" s="26"/>
    </row>
    <row r="364" spans="15:16" ht="15.6">
      <c r="O364" s="26"/>
      <c r="P364" s="26"/>
    </row>
    <row r="365" spans="15:16" ht="15.6">
      <c r="O365" s="26"/>
      <c r="P365" s="26"/>
    </row>
    <row r="366" spans="15:16" ht="15.6">
      <c r="O366" s="26"/>
      <c r="P366" s="26"/>
    </row>
    <row r="367" spans="15:16" ht="15.6">
      <c r="O367" s="26"/>
      <c r="P367" s="26"/>
    </row>
    <row r="368" spans="15:16" ht="15.6">
      <c r="O368" s="26"/>
      <c r="P368" s="26"/>
    </row>
    <row r="369" spans="15:16" ht="15.6">
      <c r="O369" s="26"/>
      <c r="P369" s="26"/>
    </row>
    <row r="370" spans="15:16" ht="15.6">
      <c r="O370" s="26"/>
      <c r="P370" s="26"/>
    </row>
    <row r="371" spans="15:16" ht="15.6">
      <c r="O371" s="26"/>
      <c r="P371" s="26"/>
    </row>
    <row r="372" spans="15:16" ht="15.6">
      <c r="O372" s="26"/>
      <c r="P372" s="26"/>
    </row>
    <row r="373" spans="15:16" ht="15.6">
      <c r="O373" s="26"/>
      <c r="P373" s="26"/>
    </row>
    <row r="374" spans="15:16" ht="15.6">
      <c r="O374" s="26"/>
      <c r="P374" s="26"/>
    </row>
    <row r="375" spans="15:16" ht="15.6">
      <c r="O375" s="26"/>
      <c r="P375" s="26"/>
    </row>
    <row r="376" spans="15:16" ht="15.6">
      <c r="O376" s="26"/>
      <c r="P376" s="26"/>
    </row>
    <row r="377" spans="15:16" ht="15.6">
      <c r="O377" s="26"/>
      <c r="P377" s="26"/>
    </row>
    <row r="378" spans="15:16" ht="15.6">
      <c r="O378" s="26"/>
      <c r="P378" s="26"/>
    </row>
    <row r="379" spans="15:16" ht="15.6">
      <c r="O379" s="26"/>
      <c r="P379" s="26"/>
    </row>
    <row r="380" spans="15:16" ht="15.6">
      <c r="O380" s="26"/>
      <c r="P380" s="26"/>
    </row>
    <row r="381" spans="15:16" ht="15.6">
      <c r="O381" s="26"/>
      <c r="P381" s="26"/>
    </row>
    <row r="382" spans="15:16" ht="15.6">
      <c r="O382" s="26"/>
      <c r="P382" s="26"/>
    </row>
    <row r="383" spans="15:16" ht="15.6">
      <c r="O383" s="26"/>
      <c r="P383" s="26"/>
    </row>
    <row r="384" spans="15:16" ht="15.6">
      <c r="O384" s="26"/>
      <c r="P384" s="26"/>
    </row>
    <row r="385" spans="15:16" ht="15.6">
      <c r="O385" s="26"/>
      <c r="P385" s="26"/>
    </row>
    <row r="386" spans="15:16" ht="15.6">
      <c r="O386" s="26"/>
      <c r="P386" s="26"/>
    </row>
    <row r="387" spans="15:16" ht="15.6">
      <c r="O387" s="26"/>
      <c r="P387" s="26"/>
    </row>
    <row r="388" spans="15:16" ht="15.6">
      <c r="O388" s="26"/>
      <c r="P388" s="26"/>
    </row>
    <row r="389" spans="15:16" ht="15.6">
      <c r="O389" s="26"/>
      <c r="P389" s="26"/>
    </row>
    <row r="390" spans="15:16" ht="15.6">
      <c r="O390" s="26"/>
      <c r="P390" s="26"/>
    </row>
    <row r="391" spans="15:16" ht="15.6">
      <c r="O391" s="26"/>
      <c r="P391" s="26"/>
    </row>
    <row r="392" spans="15:16" ht="15.6">
      <c r="O392" s="26"/>
      <c r="P392" s="26"/>
    </row>
    <row r="393" spans="15:16" ht="15.6">
      <c r="O393" s="26"/>
      <c r="P393" s="26"/>
    </row>
    <row r="394" spans="15:16" ht="15.6">
      <c r="O394" s="26"/>
      <c r="P394" s="26"/>
    </row>
    <row r="395" spans="15:16" ht="15.6">
      <c r="O395" s="26"/>
      <c r="P395" s="26"/>
    </row>
    <row r="396" spans="15:16" ht="15.6">
      <c r="O396" s="26"/>
      <c r="P396" s="26"/>
    </row>
    <row r="397" spans="15:16" ht="15.6">
      <c r="O397" s="26"/>
      <c r="P397" s="26"/>
    </row>
    <row r="398" spans="15:16" ht="15.6">
      <c r="O398" s="26"/>
      <c r="P398" s="26"/>
    </row>
    <row r="399" spans="15:16" ht="15.6">
      <c r="O399" s="26"/>
      <c r="P399" s="26"/>
    </row>
    <row r="400" spans="15:16" ht="15.6">
      <c r="O400" s="26"/>
      <c r="P400" s="26"/>
    </row>
    <row r="401" spans="15:16" ht="15.6">
      <c r="O401" s="26"/>
      <c r="P401" s="26"/>
    </row>
    <row r="402" spans="15:16" ht="15.6">
      <c r="O402" s="26"/>
      <c r="P402" s="26"/>
    </row>
    <row r="403" spans="15:16" ht="15.6">
      <c r="O403" s="26"/>
      <c r="P403" s="26"/>
    </row>
    <row r="404" spans="15:16" ht="15.6">
      <c r="O404" s="26"/>
      <c r="P404" s="26"/>
    </row>
    <row r="405" spans="15:16" ht="15.6">
      <c r="O405" s="26"/>
      <c r="P405" s="26"/>
    </row>
    <row r="406" spans="15:16" ht="15.6">
      <c r="O406" s="26"/>
      <c r="P406" s="26"/>
    </row>
    <row r="407" spans="15:16" ht="15.6">
      <c r="O407" s="26"/>
      <c r="P407" s="26"/>
    </row>
    <row r="408" spans="15:16" ht="15.6">
      <c r="O408" s="26"/>
      <c r="P408" s="26"/>
    </row>
    <row r="409" spans="15:16" ht="15.6">
      <c r="O409" s="26"/>
      <c r="P409" s="26"/>
    </row>
    <row r="410" spans="15:16" ht="15.6">
      <c r="O410" s="26"/>
      <c r="P410" s="26"/>
    </row>
    <row r="411" spans="15:16" ht="15.6">
      <c r="O411" s="26"/>
      <c r="P411" s="26"/>
    </row>
    <row r="412" spans="15:16" ht="15.6">
      <c r="O412" s="26"/>
      <c r="P412" s="26"/>
    </row>
    <row r="413" spans="15:16" ht="15.6">
      <c r="O413" s="26"/>
      <c r="P413" s="26"/>
    </row>
    <row r="414" spans="15:16" ht="15.6">
      <c r="O414" s="26"/>
      <c r="P414" s="26"/>
    </row>
    <row r="415" spans="15:16" ht="15.6">
      <c r="O415" s="26"/>
      <c r="P415" s="26"/>
    </row>
    <row r="416" spans="15:16" ht="15.6">
      <c r="O416" s="26"/>
      <c r="P416" s="26"/>
    </row>
    <row r="417" spans="15:16" ht="15.6">
      <c r="O417" s="26"/>
      <c r="P417" s="26"/>
    </row>
    <row r="418" spans="15:16" ht="15.6">
      <c r="O418" s="26"/>
      <c r="P418" s="26"/>
    </row>
    <row r="419" spans="15:16" ht="15.6">
      <c r="O419" s="26"/>
      <c r="P419" s="26"/>
    </row>
    <row r="420" spans="15:16" ht="15.6">
      <c r="O420" s="26"/>
      <c r="P420" s="26"/>
    </row>
    <row r="421" spans="15:16" ht="15.6">
      <c r="O421" s="26"/>
      <c r="P421" s="26"/>
    </row>
    <row r="422" spans="15:16" ht="15.6">
      <c r="O422" s="26"/>
      <c r="P422" s="26"/>
    </row>
    <row r="423" spans="15:16" ht="15.6">
      <c r="O423" s="26"/>
      <c r="P423" s="26"/>
    </row>
    <row r="424" spans="15:16" ht="15.6">
      <c r="O424" s="26"/>
      <c r="P424" s="26"/>
    </row>
    <row r="425" spans="15:16" ht="15.6">
      <c r="O425" s="26"/>
      <c r="P425" s="26"/>
    </row>
    <row r="426" spans="15:16" ht="15.6">
      <c r="O426" s="26"/>
      <c r="P426" s="26"/>
    </row>
    <row r="427" spans="15:16" ht="15.6">
      <c r="O427" s="26"/>
      <c r="P427" s="26"/>
    </row>
    <row r="428" spans="15:16" ht="15.6">
      <c r="O428" s="26"/>
      <c r="P428" s="26"/>
    </row>
    <row r="429" spans="15:16" ht="15.6">
      <c r="O429" s="26"/>
      <c r="P429" s="26"/>
    </row>
    <row r="430" spans="15:16" ht="15.6">
      <c r="O430" s="26"/>
      <c r="P430" s="26"/>
    </row>
    <row r="431" spans="15:16" ht="15.6">
      <c r="O431" s="26"/>
      <c r="P431" s="26"/>
    </row>
    <row r="432" spans="15:16" ht="15.6">
      <c r="O432" s="26"/>
      <c r="P432" s="26"/>
    </row>
    <row r="433" spans="15:16" ht="15.6">
      <c r="O433" s="26"/>
      <c r="P433" s="26"/>
    </row>
    <row r="434" spans="15:16" ht="15.6">
      <c r="O434" s="26"/>
      <c r="P434" s="26"/>
    </row>
    <row r="435" spans="15:16" ht="15.6">
      <c r="O435" s="26"/>
      <c r="P435" s="26"/>
    </row>
    <row r="436" spans="15:16" ht="15.6">
      <c r="O436" s="26"/>
      <c r="P436" s="26"/>
    </row>
    <row r="437" spans="15:16" ht="15.6">
      <c r="O437" s="26"/>
      <c r="P437" s="26"/>
    </row>
    <row r="438" spans="15:16" ht="15.6">
      <c r="O438" s="26"/>
      <c r="P438" s="26"/>
    </row>
    <row r="439" spans="15:16" ht="15.6">
      <c r="O439" s="26"/>
      <c r="P439" s="26"/>
    </row>
    <row r="440" spans="15:16" ht="15.6">
      <c r="O440" s="26"/>
      <c r="P440" s="26"/>
    </row>
    <row r="441" spans="15:16" ht="15.6">
      <c r="O441" s="26"/>
      <c r="P441" s="26"/>
    </row>
    <row r="442" spans="15:16" ht="15.6">
      <c r="O442" s="26"/>
      <c r="P442" s="26"/>
    </row>
    <row r="443" spans="15:16" ht="15.6">
      <c r="O443" s="26"/>
      <c r="P443" s="26"/>
    </row>
    <row r="444" spans="15:16" ht="15.6">
      <c r="O444" s="26"/>
      <c r="P444" s="26"/>
    </row>
    <row r="445" spans="15:16" ht="15.6">
      <c r="O445" s="26"/>
      <c r="P445" s="26"/>
    </row>
    <row r="446" spans="15:16" ht="15.6">
      <c r="O446" s="26"/>
      <c r="P446" s="26"/>
    </row>
    <row r="447" spans="15:16" ht="15.6">
      <c r="O447" s="26"/>
      <c r="P447" s="26"/>
    </row>
    <row r="448" spans="15:16" ht="15.6">
      <c r="O448" s="26"/>
      <c r="P448" s="26"/>
    </row>
    <row r="449" spans="15:16" ht="15.6">
      <c r="O449" s="26"/>
      <c r="P449" s="26"/>
    </row>
    <row r="450" spans="15:16" ht="15.6">
      <c r="O450" s="26"/>
      <c r="P450" s="26"/>
    </row>
    <row r="451" spans="15:16" ht="15.6">
      <c r="O451" s="26"/>
      <c r="P451" s="26"/>
    </row>
    <row r="452" spans="15:16" ht="15.6">
      <c r="O452" s="26"/>
      <c r="P452" s="26"/>
    </row>
    <row r="453" spans="15:16" ht="15.6">
      <c r="O453" s="26"/>
      <c r="P453" s="26"/>
    </row>
    <row r="454" spans="15:16" ht="15.6">
      <c r="O454" s="26"/>
      <c r="P454" s="26"/>
    </row>
    <row r="455" spans="15:16" ht="15.6">
      <c r="O455" s="26"/>
      <c r="P455" s="26"/>
    </row>
    <row r="456" spans="15:16" ht="15.6">
      <c r="O456" s="26"/>
      <c r="P456" s="26"/>
    </row>
    <row r="457" spans="15:16" ht="15.6">
      <c r="O457" s="26"/>
      <c r="P457" s="26"/>
    </row>
    <row r="458" spans="15:16" ht="15.6">
      <c r="O458" s="26"/>
      <c r="P458" s="26"/>
    </row>
    <row r="459" spans="15:16" ht="15.6">
      <c r="O459" s="26"/>
      <c r="P459" s="26"/>
    </row>
    <row r="460" spans="15:16" ht="15.6">
      <c r="O460" s="26"/>
      <c r="P460" s="26"/>
    </row>
    <row r="461" spans="15:16" ht="15.6">
      <c r="O461" s="26"/>
      <c r="P461" s="26"/>
    </row>
    <row r="462" spans="15:16" ht="15.6">
      <c r="O462" s="26"/>
      <c r="P462" s="26"/>
    </row>
    <row r="463" spans="15:16" ht="15.6">
      <c r="O463" s="26"/>
      <c r="P463" s="26"/>
    </row>
    <row r="464" spans="15:16" ht="15.6">
      <c r="O464" s="26"/>
      <c r="P464" s="26"/>
    </row>
    <row r="465" spans="15:16" ht="15.6">
      <c r="O465" s="26"/>
      <c r="P465" s="26"/>
    </row>
    <row r="466" spans="15:16" ht="15.6">
      <c r="O466" s="26"/>
      <c r="P466" s="26"/>
    </row>
    <row r="467" spans="15:16" ht="15.6">
      <c r="O467" s="26"/>
      <c r="P467" s="26"/>
    </row>
    <row r="468" spans="15:16" ht="15.6">
      <c r="O468" s="26"/>
      <c r="P468" s="26"/>
    </row>
    <row r="469" spans="15:16" ht="15.6">
      <c r="O469" s="26"/>
      <c r="P469" s="26"/>
    </row>
    <row r="470" spans="15:16" ht="15.6">
      <c r="O470" s="26"/>
      <c r="P470" s="26"/>
    </row>
    <row r="471" spans="15:16" ht="15.6">
      <c r="O471" s="26"/>
      <c r="P471" s="26"/>
    </row>
    <row r="472" spans="15:16" ht="15.6">
      <c r="O472" s="26"/>
      <c r="P472" s="26"/>
    </row>
    <row r="473" spans="15:16" ht="15.6">
      <c r="O473" s="26"/>
      <c r="P473" s="26"/>
    </row>
    <row r="474" spans="15:16" ht="15.6">
      <c r="O474" s="26"/>
      <c r="P474" s="26"/>
    </row>
    <row r="475" spans="15:16" ht="15.6">
      <c r="O475" s="26"/>
      <c r="P475" s="26"/>
    </row>
    <row r="476" spans="15:16" ht="15.6">
      <c r="O476" s="26"/>
      <c r="P476" s="26"/>
    </row>
    <row r="477" spans="15:16" ht="15.6">
      <c r="O477" s="26"/>
      <c r="P477" s="26"/>
    </row>
    <row r="478" spans="15:16" ht="15.6">
      <c r="O478" s="26"/>
      <c r="P478" s="26"/>
    </row>
    <row r="479" spans="15:16" ht="15.6">
      <c r="O479" s="26"/>
      <c r="P479" s="26"/>
    </row>
    <row r="480" spans="15:16" ht="15.6">
      <c r="O480" s="26"/>
      <c r="P480" s="26"/>
    </row>
    <row r="481" spans="15:16" ht="15.6">
      <c r="O481" s="26"/>
      <c r="P481" s="26"/>
    </row>
    <row r="482" spans="15:16" ht="15.6">
      <c r="O482" s="26"/>
      <c r="P482" s="26"/>
    </row>
    <row r="483" spans="15:16" ht="15.6">
      <c r="O483" s="26"/>
      <c r="P483" s="26"/>
    </row>
    <row r="484" spans="15:16" ht="15.6">
      <c r="O484" s="26"/>
      <c r="P484" s="26"/>
    </row>
    <row r="485" spans="15:16" ht="15.6">
      <c r="O485" s="26"/>
      <c r="P485" s="26"/>
    </row>
    <row r="486" spans="15:16" ht="15.6">
      <c r="O486" s="26"/>
      <c r="P486" s="26"/>
    </row>
    <row r="487" spans="15:16" ht="15.6">
      <c r="O487" s="26"/>
      <c r="P487" s="26"/>
    </row>
    <row r="488" spans="15:16" ht="15.6">
      <c r="O488" s="26"/>
      <c r="P488" s="26"/>
    </row>
    <row r="489" spans="15:16" ht="15.6">
      <c r="O489" s="26"/>
      <c r="P489" s="26"/>
    </row>
    <row r="490" spans="15:16" ht="15.6">
      <c r="O490" s="26"/>
      <c r="P490" s="26"/>
    </row>
    <row r="491" spans="15:16" ht="15.6">
      <c r="O491" s="26"/>
      <c r="P491" s="26"/>
    </row>
    <row r="492" spans="15:16" ht="15.6">
      <c r="O492" s="26"/>
      <c r="P492" s="26"/>
    </row>
    <row r="493" spans="15:16" ht="15.6">
      <c r="O493" s="26"/>
      <c r="P493" s="26"/>
    </row>
    <row r="494" spans="15:16" ht="15.6">
      <c r="O494" s="26"/>
      <c r="P494" s="26"/>
    </row>
    <row r="495" spans="15:16" ht="15.6">
      <c r="O495" s="26"/>
      <c r="P495" s="26"/>
    </row>
    <row r="496" spans="15:16" ht="15.6">
      <c r="O496" s="26"/>
      <c r="P496" s="26"/>
    </row>
    <row r="497" spans="15:16" ht="15.6">
      <c r="O497" s="26"/>
      <c r="P497" s="26"/>
    </row>
    <row r="498" spans="15:16" ht="15.6">
      <c r="O498" s="26"/>
      <c r="P498" s="26"/>
    </row>
    <row r="499" spans="15:16" ht="15.6">
      <c r="O499" s="26"/>
      <c r="P499" s="26"/>
    </row>
    <row r="500" spans="15:16" ht="15.6">
      <c r="O500" s="26"/>
      <c r="P500" s="26"/>
    </row>
    <row r="501" spans="15:16" ht="15.6">
      <c r="O501" s="26"/>
      <c r="P501" s="26"/>
    </row>
    <row r="502" spans="15:16" ht="15.6">
      <c r="O502" s="26"/>
      <c r="P502" s="26"/>
    </row>
    <row r="503" spans="15:16" ht="15.6">
      <c r="O503" s="26"/>
      <c r="P503" s="26"/>
    </row>
    <row r="504" spans="15:16" ht="15.6">
      <c r="O504" s="26"/>
      <c r="P504" s="26"/>
    </row>
    <row r="505" spans="15:16" ht="15.6">
      <c r="O505" s="26"/>
      <c r="P505" s="26"/>
    </row>
    <row r="506" spans="15:16" ht="15.6">
      <c r="O506" s="26"/>
      <c r="P506" s="26"/>
    </row>
    <row r="507" spans="15:16" ht="15.6">
      <c r="O507" s="26"/>
      <c r="P507" s="26"/>
    </row>
    <row r="508" spans="15:16" ht="15.6">
      <c r="O508" s="26"/>
      <c r="P508" s="26"/>
    </row>
    <row r="509" spans="15:16" ht="15.6">
      <c r="O509" s="26"/>
      <c r="P509" s="26"/>
    </row>
    <row r="510" spans="15:16" ht="15.6">
      <c r="O510" s="26"/>
      <c r="P510" s="26"/>
    </row>
    <row r="511" spans="15:16" ht="15.6">
      <c r="O511" s="26"/>
      <c r="P511" s="26"/>
    </row>
    <row r="512" spans="15:16" ht="15.6">
      <c r="O512" s="26"/>
      <c r="P512" s="26"/>
    </row>
    <row r="513" spans="15:16" ht="15.6">
      <c r="O513" s="26"/>
      <c r="P513" s="26"/>
    </row>
    <row r="514" spans="15:16" ht="15.6">
      <c r="O514" s="26"/>
      <c r="P514" s="26"/>
    </row>
    <row r="515" spans="15:16" ht="15.6">
      <c r="O515" s="26"/>
      <c r="P515" s="26"/>
    </row>
    <row r="516" spans="15:16" ht="15.6">
      <c r="O516" s="26"/>
      <c r="P516" s="26"/>
    </row>
    <row r="517" spans="15:16" ht="15.6">
      <c r="O517" s="26"/>
      <c r="P517" s="26"/>
    </row>
    <row r="518" spans="15:16" ht="15.6">
      <c r="O518" s="26"/>
      <c r="P518" s="26"/>
    </row>
    <row r="519" spans="15:16" ht="15.6">
      <c r="O519" s="26"/>
      <c r="P519" s="26"/>
    </row>
    <row r="520" spans="15:16" ht="15.6">
      <c r="O520" s="26"/>
      <c r="P520" s="26"/>
    </row>
    <row r="521" spans="15:16" ht="15.6">
      <c r="O521" s="26"/>
      <c r="P521" s="26"/>
    </row>
    <row r="522" spans="15:16" ht="15.6">
      <c r="O522" s="26"/>
      <c r="P522" s="26"/>
    </row>
    <row r="523" spans="15:16" ht="15.6">
      <c r="O523" s="26"/>
      <c r="P523" s="26"/>
    </row>
    <row r="524" spans="15:16" ht="15.6">
      <c r="O524" s="26"/>
      <c r="P524" s="26"/>
    </row>
    <row r="525" spans="15:16" ht="15.6">
      <c r="O525" s="26"/>
      <c r="P525" s="26"/>
    </row>
    <row r="526" spans="15:16" ht="15.6">
      <c r="O526" s="26"/>
      <c r="P526" s="26"/>
    </row>
    <row r="527" spans="15:16" ht="15.6">
      <c r="O527" s="26"/>
      <c r="P527" s="26"/>
    </row>
    <row r="528" spans="15:16" ht="15.6">
      <c r="O528" s="26"/>
      <c r="P528" s="26"/>
    </row>
    <row r="529" spans="15:16" ht="15.6">
      <c r="O529" s="26"/>
      <c r="P529" s="26"/>
    </row>
    <row r="530" spans="15:16" ht="15.6">
      <c r="O530" s="26"/>
      <c r="P530" s="26"/>
    </row>
    <row r="531" spans="15:16" ht="15.6">
      <c r="O531" s="26"/>
      <c r="P531" s="26"/>
    </row>
    <row r="532" spans="15:16" ht="15.6">
      <c r="O532" s="26"/>
      <c r="P532" s="26"/>
    </row>
    <row r="533" spans="15:16" ht="15.6">
      <c r="O533" s="26"/>
      <c r="P533" s="26"/>
    </row>
    <row r="534" spans="15:16" ht="15.6">
      <c r="O534" s="26"/>
      <c r="P534" s="26"/>
    </row>
    <row r="535" spans="15:16" ht="15.6">
      <c r="O535" s="26"/>
      <c r="P535" s="26"/>
    </row>
    <row r="536" spans="15:16" ht="15.6">
      <c r="O536" s="26"/>
      <c r="P536" s="26"/>
    </row>
    <row r="537" spans="15:16" ht="15.6">
      <c r="O537" s="26"/>
      <c r="P537" s="26"/>
    </row>
    <row r="538" spans="15:16" ht="15.6">
      <c r="O538" s="26"/>
      <c r="P538" s="26"/>
    </row>
    <row r="539" spans="15:16" ht="15.6">
      <c r="O539" s="26"/>
      <c r="P539" s="26"/>
    </row>
    <row r="540" spans="15:16" ht="15.6">
      <c r="O540" s="26"/>
      <c r="P540" s="26"/>
    </row>
    <row r="541" spans="15:16" ht="15.6">
      <c r="O541" s="26"/>
      <c r="P541" s="26"/>
    </row>
    <row r="542" spans="15:16" ht="15.6">
      <c r="O542" s="26"/>
      <c r="P542" s="26"/>
    </row>
    <row r="543" spans="15:16" ht="15.6">
      <c r="O543" s="26"/>
      <c r="P543" s="26"/>
    </row>
    <row r="544" spans="15:16" ht="15.6">
      <c r="O544" s="26"/>
      <c r="P544" s="26"/>
    </row>
    <row r="545" spans="15:16" ht="15.6">
      <c r="O545" s="26"/>
      <c r="P545" s="26"/>
    </row>
    <row r="546" spans="15:16" ht="15.6">
      <c r="O546" s="26"/>
      <c r="P546" s="26"/>
    </row>
    <row r="547" spans="15:16" ht="15.6">
      <c r="O547" s="26"/>
      <c r="P547" s="26"/>
    </row>
    <row r="548" spans="15:16" ht="15.6">
      <c r="O548" s="26"/>
      <c r="P548" s="26"/>
    </row>
    <row r="549" spans="15:16" ht="15.6">
      <c r="O549" s="26"/>
      <c r="P549" s="26"/>
    </row>
    <row r="550" spans="15:16" ht="15.6">
      <c r="O550" s="26"/>
      <c r="P550" s="26"/>
    </row>
    <row r="551" spans="15:16" ht="15.6">
      <c r="O551" s="26"/>
      <c r="P551" s="26"/>
    </row>
    <row r="552" spans="15:16" ht="15.6">
      <c r="O552" s="26"/>
      <c r="P552" s="26"/>
    </row>
    <row r="553" spans="15:16" ht="15.6">
      <c r="O553" s="26"/>
      <c r="P553" s="26"/>
    </row>
    <row r="554" spans="15:16" ht="15.6">
      <c r="O554" s="26"/>
      <c r="P554" s="26"/>
    </row>
    <row r="555" spans="15:16" ht="15.6">
      <c r="O555" s="26"/>
      <c r="P555" s="26"/>
    </row>
    <row r="556" spans="15:16" ht="15.6">
      <c r="O556" s="26"/>
      <c r="P556" s="26"/>
    </row>
    <row r="557" spans="15:16" ht="15.6">
      <c r="O557" s="26"/>
      <c r="P557" s="26"/>
    </row>
    <row r="558" spans="15:16" ht="15.6">
      <c r="O558" s="26"/>
      <c r="P558" s="26"/>
    </row>
    <row r="559" spans="15:16" ht="15.6">
      <c r="O559" s="26"/>
      <c r="P559" s="26"/>
    </row>
    <row r="560" spans="15:16" ht="15.6">
      <c r="O560" s="26"/>
      <c r="P560" s="26"/>
    </row>
    <row r="561" spans="15:16" ht="15.6">
      <c r="O561" s="26"/>
      <c r="P561" s="26"/>
    </row>
    <row r="562" spans="15:16" ht="15.6">
      <c r="O562" s="26"/>
      <c r="P562" s="26"/>
    </row>
    <row r="563" spans="15:16" ht="15.6">
      <c r="O563" s="26"/>
      <c r="P563" s="26"/>
    </row>
    <row r="564" spans="15:16" ht="15.6">
      <c r="O564" s="26"/>
      <c r="P564" s="26"/>
    </row>
    <row r="565" spans="15:16" ht="15.6">
      <c r="O565" s="26"/>
      <c r="P565" s="26"/>
    </row>
    <row r="566" spans="15:16" ht="15.6">
      <c r="O566" s="26"/>
      <c r="P566" s="26"/>
    </row>
    <row r="567" spans="15:16" ht="15.6">
      <c r="O567" s="26"/>
      <c r="P567" s="26"/>
    </row>
    <row r="568" spans="15:16" ht="15.6">
      <c r="O568" s="26"/>
      <c r="P568" s="26"/>
    </row>
    <row r="569" spans="15:16" ht="15.6">
      <c r="O569" s="26"/>
      <c r="P569" s="26"/>
    </row>
    <row r="570" spans="15:16" ht="15.6">
      <c r="O570" s="26"/>
      <c r="P570" s="26"/>
    </row>
    <row r="571" spans="15:16" ht="15.6">
      <c r="O571" s="26"/>
      <c r="P571" s="26"/>
    </row>
    <row r="572" spans="15:16" ht="15.6">
      <c r="O572" s="26"/>
      <c r="P572" s="26"/>
    </row>
    <row r="573" spans="15:16" ht="15.6">
      <c r="O573" s="26"/>
      <c r="P573" s="26"/>
    </row>
    <row r="574" spans="15:16" ht="15.6">
      <c r="O574" s="26"/>
      <c r="P574" s="26"/>
    </row>
    <row r="575" spans="15:16" ht="15.6">
      <c r="O575" s="26"/>
      <c r="P575" s="26"/>
    </row>
    <row r="576" spans="15:16" ht="15.6">
      <c r="O576" s="26"/>
      <c r="P576" s="26"/>
    </row>
    <row r="577" spans="15:16" ht="15.6">
      <c r="O577" s="26"/>
      <c r="P577" s="26"/>
    </row>
    <row r="578" spans="15:16" ht="15.6">
      <c r="O578" s="26"/>
      <c r="P578" s="26"/>
    </row>
    <row r="579" spans="15:16" ht="15.6">
      <c r="O579" s="26"/>
      <c r="P579" s="26"/>
    </row>
    <row r="580" spans="15:16" ht="15.6">
      <c r="O580" s="26"/>
      <c r="P580" s="26"/>
    </row>
    <row r="581" spans="15:16" ht="15.6">
      <c r="O581" s="26"/>
      <c r="P581" s="26"/>
    </row>
    <row r="582" spans="15:16" ht="15.6">
      <c r="O582" s="26"/>
      <c r="P582" s="26"/>
    </row>
    <row r="583" spans="15:16" ht="15.6">
      <c r="O583" s="26"/>
      <c r="P583" s="26"/>
    </row>
    <row r="584" spans="15:16" ht="15.6">
      <c r="O584" s="26"/>
      <c r="P584" s="26"/>
    </row>
    <row r="585" spans="15:16" ht="15.6">
      <c r="O585" s="26"/>
      <c r="P585" s="26"/>
    </row>
    <row r="586" spans="15:16" ht="15.6">
      <c r="O586" s="26"/>
      <c r="P586" s="26"/>
    </row>
    <row r="587" spans="15:16" ht="15.6">
      <c r="O587" s="26"/>
      <c r="P587" s="26"/>
    </row>
    <row r="588" spans="15:16" ht="15.6">
      <c r="O588" s="26"/>
      <c r="P588" s="26"/>
    </row>
    <row r="589" spans="15:16" ht="15.6">
      <c r="O589" s="26"/>
      <c r="P589" s="26"/>
    </row>
    <row r="590" spans="15:16" ht="15.6">
      <c r="O590" s="26"/>
      <c r="P590" s="26"/>
    </row>
    <row r="591" spans="15:16" ht="15.6">
      <c r="O591" s="26"/>
      <c r="P591" s="26"/>
    </row>
    <row r="592" spans="15:16" ht="15.6">
      <c r="O592" s="26"/>
      <c r="P592" s="26"/>
    </row>
    <row r="593" spans="15:16" ht="15.6">
      <c r="O593" s="26"/>
      <c r="P593" s="26"/>
    </row>
    <row r="594" spans="15:16" ht="15.6">
      <c r="O594" s="26"/>
      <c r="P594" s="26"/>
    </row>
    <row r="595" spans="15:16" ht="15.6">
      <c r="O595" s="26"/>
      <c r="P595" s="26"/>
    </row>
    <row r="596" spans="15:16" ht="15.6">
      <c r="O596" s="26"/>
      <c r="P596" s="26"/>
    </row>
    <row r="597" spans="15:16" ht="15.6">
      <c r="O597" s="26"/>
      <c r="P597" s="26"/>
    </row>
    <row r="598" spans="15:16" ht="15.6">
      <c r="O598" s="26"/>
      <c r="P598" s="26"/>
    </row>
    <row r="599" spans="15:16" ht="15.6">
      <c r="O599" s="26"/>
      <c r="P599" s="26"/>
    </row>
    <row r="600" spans="15:16" ht="15.6">
      <c r="O600" s="26"/>
      <c r="P600" s="26"/>
    </row>
    <row r="601" spans="15:16" ht="15.6">
      <c r="O601" s="26"/>
      <c r="P601" s="26"/>
    </row>
    <row r="602" spans="15:16" ht="15.6">
      <c r="O602" s="26"/>
      <c r="P602" s="26"/>
    </row>
    <row r="603" spans="15:16" ht="15.6">
      <c r="O603" s="26"/>
      <c r="P603" s="26"/>
    </row>
    <row r="604" spans="15:16" ht="15.6">
      <c r="O604" s="26"/>
      <c r="P604" s="26"/>
    </row>
    <row r="605" spans="15:16" ht="15.6">
      <c r="O605" s="26"/>
      <c r="P605" s="26"/>
    </row>
    <row r="606" spans="15:16" ht="15.6">
      <c r="O606" s="26"/>
      <c r="P606" s="26"/>
    </row>
    <row r="607" spans="15:16" ht="15.6">
      <c r="O607" s="26"/>
      <c r="P607" s="26"/>
    </row>
    <row r="608" spans="15:16" ht="15.6">
      <c r="O608" s="26"/>
      <c r="P608" s="26"/>
    </row>
    <row r="609" spans="15:16" ht="15.6">
      <c r="O609" s="26"/>
      <c r="P609" s="26"/>
    </row>
    <row r="610" spans="15:16" ht="15.6">
      <c r="O610" s="26"/>
      <c r="P610" s="26"/>
    </row>
    <row r="611" spans="15:16" ht="15.6">
      <c r="O611" s="26"/>
      <c r="P611" s="26"/>
    </row>
    <row r="612" spans="15:16" ht="15.6">
      <c r="O612" s="26"/>
      <c r="P612" s="26"/>
    </row>
    <row r="613" spans="15:16" ht="15.6">
      <c r="O613" s="26"/>
      <c r="P613" s="26"/>
    </row>
    <row r="614" spans="15:16" ht="15.6">
      <c r="O614" s="26"/>
      <c r="P614" s="26"/>
    </row>
    <row r="615" spans="15:16" ht="15.6">
      <c r="O615" s="26"/>
      <c r="P615" s="26"/>
    </row>
    <row r="616" spans="15:16" ht="15.6">
      <c r="O616" s="26"/>
      <c r="P616" s="26"/>
    </row>
    <row r="617" spans="15:16" ht="15.6">
      <c r="O617" s="26"/>
      <c r="P617" s="26"/>
    </row>
    <row r="618" spans="15:16" ht="15.6">
      <c r="O618" s="26"/>
      <c r="P618" s="26"/>
    </row>
    <row r="619" spans="15:16" ht="15.6">
      <c r="O619" s="26"/>
      <c r="P619" s="26"/>
    </row>
    <row r="620" spans="15:16" ht="15.6">
      <c r="O620" s="26"/>
      <c r="P620" s="26"/>
    </row>
    <row r="621" spans="15:16" ht="15.6">
      <c r="O621" s="26"/>
      <c r="P621" s="26"/>
    </row>
    <row r="622" spans="15:16" ht="15.6">
      <c r="O622" s="26"/>
      <c r="P622" s="26"/>
    </row>
    <row r="623" spans="15:16" ht="15.6">
      <c r="O623" s="26"/>
      <c r="P623" s="26"/>
    </row>
    <row r="624" spans="15:16" ht="15.6">
      <c r="O624" s="26"/>
      <c r="P624" s="26"/>
    </row>
    <row r="625" spans="15:16" ht="15.6">
      <c r="O625" s="26"/>
      <c r="P625" s="26"/>
    </row>
    <row r="626" spans="15:16" ht="15.6">
      <c r="O626" s="26"/>
      <c r="P626" s="26"/>
    </row>
    <row r="627" spans="15:16" ht="15.6">
      <c r="O627" s="26"/>
      <c r="P627" s="26"/>
    </row>
    <row r="628" spans="15:16" ht="15.6">
      <c r="O628" s="26"/>
      <c r="P628" s="26"/>
    </row>
    <row r="629" spans="15:16" ht="15.6">
      <c r="O629" s="26"/>
      <c r="P629" s="26"/>
    </row>
    <row r="630" spans="15:16" ht="15.6">
      <c r="O630" s="26"/>
      <c r="P630" s="26"/>
    </row>
    <row r="631" spans="15:16" ht="15.6">
      <c r="O631" s="26"/>
      <c r="P631" s="26"/>
    </row>
    <row r="632" spans="15:16" ht="15.6">
      <c r="O632" s="26"/>
      <c r="P632" s="26"/>
    </row>
    <row r="633" spans="15:16" ht="15.6">
      <c r="O633" s="26"/>
      <c r="P633" s="26"/>
    </row>
    <row r="634" spans="15:16" ht="15.6">
      <c r="O634" s="26"/>
      <c r="P634" s="26"/>
    </row>
    <row r="635" spans="15:16" ht="15.6">
      <c r="O635" s="26"/>
      <c r="P635" s="26"/>
    </row>
    <row r="636" spans="15:16" ht="15.6">
      <c r="O636" s="26"/>
      <c r="P636" s="26"/>
    </row>
    <row r="637" spans="15:16" ht="15.6">
      <c r="O637" s="26"/>
      <c r="P637" s="26"/>
    </row>
    <row r="638" spans="15:16" ht="15.6">
      <c r="O638" s="26"/>
      <c r="P638" s="26"/>
    </row>
    <row r="639" spans="15:16" ht="15.6">
      <c r="O639" s="26"/>
      <c r="P639" s="26"/>
    </row>
    <row r="640" spans="15:16" ht="15.6">
      <c r="O640" s="26"/>
      <c r="P640" s="26"/>
    </row>
    <row r="641" spans="15:16" ht="15.6">
      <c r="O641" s="26"/>
      <c r="P641" s="26"/>
    </row>
    <row r="642" spans="15:16" ht="15.6">
      <c r="O642" s="26"/>
      <c r="P642" s="26"/>
    </row>
    <row r="643" spans="15:16" ht="15.6">
      <c r="O643" s="26"/>
      <c r="P643" s="26"/>
    </row>
    <row r="644" spans="15:16" ht="15.6">
      <c r="O644" s="26"/>
      <c r="P644" s="26"/>
    </row>
    <row r="645" spans="15:16" ht="15.6">
      <c r="O645" s="26"/>
      <c r="P645" s="26"/>
    </row>
    <row r="646" spans="15:16" ht="15.6">
      <c r="O646" s="26"/>
      <c r="P646" s="26"/>
    </row>
    <row r="647" spans="15:16" ht="15.6">
      <c r="O647" s="26"/>
      <c r="P647" s="26"/>
    </row>
    <row r="648" spans="15:16" ht="15.6">
      <c r="O648" s="26"/>
      <c r="P648" s="26"/>
    </row>
    <row r="649" spans="15:16" ht="15.6">
      <c r="O649" s="26"/>
      <c r="P649" s="26"/>
    </row>
    <row r="650" spans="15:16" ht="15.6">
      <c r="O650" s="26"/>
      <c r="P650" s="26"/>
    </row>
    <row r="651" spans="15:16" ht="15.6">
      <c r="O651" s="26"/>
      <c r="P651" s="26"/>
    </row>
    <row r="652" spans="15:16" ht="15.6">
      <c r="O652" s="26"/>
      <c r="P652" s="26"/>
    </row>
    <row r="653" spans="15:16" ht="15.6">
      <c r="O653" s="26"/>
      <c r="P653" s="26"/>
    </row>
    <row r="654" spans="15:16" ht="15.6">
      <c r="O654" s="26"/>
      <c r="P654" s="26"/>
    </row>
    <row r="655" spans="15:16" ht="15.6">
      <c r="O655" s="26"/>
      <c r="P655" s="26"/>
    </row>
    <row r="656" spans="15:16" ht="15.6">
      <c r="O656" s="26"/>
      <c r="P656" s="26"/>
    </row>
    <row r="657" spans="15:16" ht="15.6">
      <c r="O657" s="26"/>
      <c r="P657" s="26"/>
    </row>
    <row r="658" spans="15:16" ht="15.6">
      <c r="O658" s="26"/>
      <c r="P658" s="26"/>
    </row>
    <row r="659" spans="15:16" ht="15.6">
      <c r="O659" s="26"/>
      <c r="P659" s="26"/>
    </row>
    <row r="660" spans="15:16" ht="15.6">
      <c r="O660" s="26"/>
      <c r="P660" s="26"/>
    </row>
    <row r="661" spans="15:16" ht="15.6">
      <c r="O661" s="26"/>
      <c r="P661" s="26"/>
    </row>
    <row r="662" spans="15:16" ht="15.6">
      <c r="O662" s="26"/>
      <c r="P662" s="26"/>
    </row>
    <row r="663" spans="15:16" ht="15.6">
      <c r="O663" s="26"/>
      <c r="P663" s="26"/>
    </row>
    <row r="664" spans="15:16" ht="15.6">
      <c r="O664" s="26"/>
      <c r="P664" s="26"/>
    </row>
    <row r="665" spans="15:16" ht="15.6">
      <c r="O665" s="26"/>
      <c r="P665" s="26"/>
    </row>
    <row r="666" spans="15:16" ht="15.6">
      <c r="O666" s="26"/>
      <c r="P666" s="26"/>
    </row>
    <row r="667" spans="15:16" ht="15.6">
      <c r="O667" s="26"/>
      <c r="P667" s="26"/>
    </row>
    <row r="668" spans="15:16" ht="15.6">
      <c r="O668" s="26"/>
      <c r="P668" s="26"/>
    </row>
    <row r="669" spans="15:16" ht="15.6">
      <c r="O669" s="26"/>
      <c r="P669" s="26"/>
    </row>
    <row r="670" spans="15:16" ht="15.6">
      <c r="O670" s="26"/>
      <c r="P670" s="26"/>
    </row>
    <row r="671" spans="15:16" ht="15.6">
      <c r="O671" s="26"/>
      <c r="P671" s="26"/>
    </row>
    <row r="672" spans="15:16" ht="15.6">
      <c r="O672" s="26"/>
      <c r="P672" s="26"/>
    </row>
    <row r="673" spans="15:16" ht="15.6">
      <c r="O673" s="26"/>
      <c r="P673" s="26"/>
    </row>
    <row r="674" spans="15:16" ht="15.6">
      <c r="O674" s="26"/>
      <c r="P674" s="26"/>
    </row>
    <row r="675" spans="15:16" ht="15.6">
      <c r="O675" s="26"/>
      <c r="P675" s="26"/>
    </row>
    <row r="676" spans="15:16" ht="15.6">
      <c r="O676" s="26"/>
      <c r="P676" s="26"/>
    </row>
    <row r="677" spans="15:16" ht="15.6">
      <c r="O677" s="26"/>
      <c r="P677" s="26"/>
    </row>
    <row r="678" spans="15:16" ht="15.6">
      <c r="O678" s="26"/>
      <c r="P678" s="26"/>
    </row>
    <row r="679" spans="15:16" ht="15.6">
      <c r="O679" s="26"/>
      <c r="P679" s="26"/>
    </row>
    <row r="680" spans="15:16" ht="15.6">
      <c r="O680" s="26"/>
      <c r="P680" s="26"/>
    </row>
    <row r="681" spans="15:16" ht="15.6">
      <c r="O681" s="26"/>
      <c r="P681" s="26"/>
    </row>
    <row r="682" spans="15:16" ht="15.6">
      <c r="O682" s="26"/>
      <c r="P682" s="26"/>
    </row>
    <row r="683" spans="15:16" ht="15.6">
      <c r="O683" s="26"/>
      <c r="P683" s="26"/>
    </row>
    <row r="684" spans="15:16" ht="15.6">
      <c r="O684" s="26"/>
      <c r="P684" s="26"/>
    </row>
    <row r="685" spans="15:16" ht="15.6">
      <c r="O685" s="26"/>
      <c r="P685" s="26"/>
    </row>
    <row r="686" spans="15:16" ht="15.6">
      <c r="O686" s="26"/>
      <c r="P686" s="26"/>
    </row>
    <row r="687" spans="15:16" ht="15.6">
      <c r="O687" s="26"/>
      <c r="P687" s="26"/>
    </row>
    <row r="688" spans="15:16" ht="15.6">
      <c r="O688" s="26"/>
      <c r="P688" s="26"/>
    </row>
    <row r="689" spans="15:16" ht="15.6">
      <c r="O689" s="26"/>
      <c r="P689" s="26"/>
    </row>
    <row r="690" spans="15:16" ht="15.6">
      <c r="O690" s="26"/>
      <c r="P690" s="26"/>
    </row>
    <row r="691" spans="15:16" ht="15.6">
      <c r="O691" s="26"/>
      <c r="P691" s="26"/>
    </row>
    <row r="692" spans="15:16" ht="15.6">
      <c r="O692" s="26"/>
      <c r="P692" s="26"/>
    </row>
    <row r="693" spans="15:16" ht="15.6">
      <c r="O693" s="26"/>
      <c r="P693" s="26"/>
    </row>
    <row r="694" spans="15:16" ht="15.6">
      <c r="O694" s="26"/>
      <c r="P694" s="26"/>
    </row>
    <row r="695" spans="15:16" ht="15.6">
      <c r="O695" s="26"/>
      <c r="P695" s="26"/>
    </row>
    <row r="696" spans="15:16" ht="15.6">
      <c r="O696" s="26"/>
      <c r="P696" s="26"/>
    </row>
    <row r="697" spans="15:16" ht="15.6">
      <c r="O697" s="26"/>
      <c r="P697" s="26"/>
    </row>
    <row r="698" spans="15:16" ht="15.6">
      <c r="O698" s="26"/>
      <c r="P698" s="26"/>
    </row>
    <row r="699" spans="15:16" ht="15.6">
      <c r="O699" s="26"/>
      <c r="P699" s="26"/>
    </row>
    <row r="700" spans="15:16" ht="15.6">
      <c r="O700" s="26"/>
      <c r="P700" s="26"/>
    </row>
    <row r="701" spans="15:16" ht="15.6">
      <c r="O701" s="26"/>
      <c r="P701" s="26"/>
    </row>
    <row r="702" spans="15:16" ht="15.6">
      <c r="O702" s="26"/>
      <c r="P702" s="26"/>
    </row>
    <row r="703" spans="15:16" ht="15.6">
      <c r="O703" s="26"/>
      <c r="P703" s="26"/>
    </row>
    <row r="704" spans="15:16" ht="15.6">
      <c r="O704" s="26"/>
      <c r="P704" s="26"/>
    </row>
    <row r="705" spans="15:16" ht="15.6">
      <c r="O705" s="26"/>
      <c r="P705" s="26"/>
    </row>
    <row r="706" spans="15:16" ht="15.6">
      <c r="O706" s="26"/>
      <c r="P706" s="26"/>
    </row>
    <row r="707" spans="15:16" ht="15.6">
      <c r="O707" s="26"/>
      <c r="P707" s="26"/>
    </row>
    <row r="708" spans="15:16" ht="15.6">
      <c r="O708" s="26"/>
      <c r="P708" s="26"/>
    </row>
    <row r="709" spans="15:16" ht="15.6">
      <c r="O709" s="26"/>
      <c r="P709" s="26"/>
    </row>
    <row r="710" spans="15:16" ht="15.6">
      <c r="O710" s="26"/>
      <c r="P710" s="26"/>
    </row>
    <row r="711" spans="15:16" ht="15.6">
      <c r="O711" s="26"/>
      <c r="P711" s="26"/>
    </row>
    <row r="712" spans="15:16" ht="15.6">
      <c r="O712" s="26"/>
      <c r="P712" s="26"/>
    </row>
    <row r="713" spans="15:16" ht="15.6">
      <c r="O713" s="26"/>
      <c r="P713" s="26"/>
    </row>
    <row r="714" spans="15:16" ht="15.6">
      <c r="O714" s="26"/>
      <c r="P714" s="26"/>
    </row>
    <row r="715" spans="15:16" ht="15.6">
      <c r="O715" s="26"/>
      <c r="P715" s="26"/>
    </row>
    <row r="716" spans="15:16" ht="15.6">
      <c r="O716" s="26"/>
      <c r="P716" s="26"/>
    </row>
    <row r="717" spans="15:16" ht="15.6">
      <c r="O717" s="26"/>
      <c r="P717" s="26"/>
    </row>
    <row r="718" spans="15:16" ht="15.6">
      <c r="O718" s="26"/>
      <c r="P718" s="26"/>
    </row>
    <row r="719" spans="15:16" ht="15.6">
      <c r="O719" s="26"/>
      <c r="P719" s="26"/>
    </row>
    <row r="720" spans="15:16" ht="15.6">
      <c r="O720" s="26"/>
      <c r="P720" s="26"/>
    </row>
    <row r="721" spans="15:16" ht="15.6">
      <c r="O721" s="26"/>
      <c r="P721" s="26"/>
    </row>
    <row r="722" spans="15:16" ht="15.6">
      <c r="O722" s="26"/>
      <c r="P722" s="26"/>
    </row>
    <row r="723" spans="15:16" ht="15.6">
      <c r="O723" s="26"/>
      <c r="P723" s="26"/>
    </row>
    <row r="724" spans="15:16" ht="15.6">
      <c r="O724" s="26"/>
      <c r="P724" s="26"/>
    </row>
    <row r="725" spans="15:16" ht="15.6">
      <c r="O725" s="26"/>
      <c r="P725" s="26"/>
    </row>
    <row r="726" spans="15:16" ht="15.6">
      <c r="O726" s="26"/>
      <c r="P726" s="26"/>
    </row>
    <row r="727" spans="15:16" ht="15.6">
      <c r="O727" s="26"/>
      <c r="P727" s="26"/>
    </row>
    <row r="728" spans="15:16" ht="15.6">
      <c r="O728" s="26"/>
      <c r="P728" s="26"/>
    </row>
    <row r="729" spans="15:16" ht="15.6">
      <c r="O729" s="26"/>
      <c r="P729" s="26"/>
    </row>
    <row r="730" spans="15:16" ht="15.6">
      <c r="O730" s="26"/>
      <c r="P730" s="26"/>
    </row>
    <row r="731" spans="15:16" ht="15.6">
      <c r="O731" s="26"/>
      <c r="P731" s="26"/>
    </row>
    <row r="732" spans="15:16" ht="15.6">
      <c r="O732" s="26"/>
      <c r="P732" s="26"/>
    </row>
    <row r="733" spans="15:16" ht="15.6">
      <c r="O733" s="26"/>
      <c r="P733" s="26"/>
    </row>
    <row r="734" spans="15:16" ht="15.6">
      <c r="O734" s="26"/>
      <c r="P734" s="26"/>
    </row>
    <row r="735" spans="15:16" ht="15.6">
      <c r="O735" s="26"/>
      <c r="P735" s="26"/>
    </row>
    <row r="736" spans="15:16" ht="15.6">
      <c r="O736" s="26"/>
      <c r="P736" s="26"/>
    </row>
    <row r="737" spans="15:16" ht="15.6">
      <c r="O737" s="26"/>
      <c r="P737" s="26"/>
    </row>
    <row r="738" spans="15:16" ht="15.6">
      <c r="O738" s="26"/>
      <c r="P738" s="26"/>
    </row>
    <row r="739" spans="15:16" ht="15.6">
      <c r="O739" s="26"/>
      <c r="P739" s="26"/>
    </row>
    <row r="740" spans="15:16" ht="15.6">
      <c r="O740" s="26"/>
      <c r="P740" s="26"/>
    </row>
    <row r="741" spans="15:16" ht="15.6">
      <c r="O741" s="26"/>
      <c r="P741" s="26"/>
    </row>
    <row r="742" spans="15:16" ht="15.6">
      <c r="O742" s="26"/>
      <c r="P742" s="26"/>
    </row>
    <row r="743" spans="15:16" ht="15.6">
      <c r="O743" s="26"/>
      <c r="P743" s="26"/>
    </row>
    <row r="744" spans="15:16" ht="15.6">
      <c r="O744" s="26"/>
      <c r="P744" s="26"/>
    </row>
    <row r="745" spans="15:16" ht="15.6">
      <c r="O745" s="26"/>
      <c r="P745" s="26"/>
    </row>
    <row r="746" spans="15:16" ht="15.6">
      <c r="O746" s="26"/>
      <c r="P746" s="26"/>
    </row>
    <row r="747" spans="15:16" ht="15.6">
      <c r="O747" s="26"/>
      <c r="P747" s="26"/>
    </row>
    <row r="748" spans="15:16" ht="15.6">
      <c r="O748" s="26"/>
      <c r="P748" s="26"/>
    </row>
    <row r="749" spans="15:16" ht="15.6">
      <c r="O749" s="26"/>
      <c r="P749" s="26"/>
    </row>
    <row r="750" spans="15:16" ht="15.6">
      <c r="O750" s="26"/>
      <c r="P750" s="26"/>
    </row>
    <row r="751" spans="15:16" ht="15.6">
      <c r="O751" s="26"/>
      <c r="P751" s="26"/>
    </row>
    <row r="752" spans="15:16" ht="15.6">
      <c r="O752" s="26"/>
      <c r="P752" s="26"/>
    </row>
    <row r="753" spans="15:16" ht="15.6">
      <c r="O753" s="26"/>
      <c r="P753" s="26"/>
    </row>
    <row r="754" spans="15:16" ht="15.6">
      <c r="O754" s="26"/>
      <c r="P754" s="26"/>
    </row>
    <row r="755" spans="15:16" ht="15.6">
      <c r="O755" s="26"/>
      <c r="P755" s="26"/>
    </row>
    <row r="756" spans="15:16" ht="15.6">
      <c r="O756" s="26"/>
      <c r="P756" s="26"/>
    </row>
    <row r="757" spans="15:16" ht="15.6">
      <c r="O757" s="26"/>
      <c r="P757" s="26"/>
    </row>
    <row r="758" spans="15:16" ht="15.6">
      <c r="O758" s="26"/>
      <c r="P758" s="26"/>
    </row>
    <row r="759" spans="15:16" ht="15.6">
      <c r="O759" s="26"/>
      <c r="P759" s="26"/>
    </row>
    <row r="760" spans="15:16" ht="15.6">
      <c r="O760" s="26"/>
      <c r="P760" s="26"/>
    </row>
    <row r="761" spans="15:16" ht="15.6">
      <c r="O761" s="26"/>
      <c r="P761" s="26"/>
    </row>
    <row r="762" spans="15:16" ht="15.6">
      <c r="O762" s="26"/>
      <c r="P762" s="26"/>
    </row>
    <row r="763" spans="15:16" ht="15.6">
      <c r="O763" s="26"/>
      <c r="P763" s="26"/>
    </row>
    <row r="764" spans="15:16" ht="15.6">
      <c r="O764" s="26"/>
      <c r="P764" s="26"/>
    </row>
    <row r="765" spans="15:16" ht="15.6">
      <c r="O765" s="26"/>
      <c r="P765" s="26"/>
    </row>
    <row r="766" spans="15:16" ht="15.6">
      <c r="O766" s="26"/>
      <c r="P766" s="26"/>
    </row>
    <row r="767" spans="15:16" ht="15.6">
      <c r="O767" s="26"/>
      <c r="P767" s="26"/>
    </row>
    <row r="768" spans="15:16" ht="15.6">
      <c r="O768" s="26"/>
      <c r="P768" s="26"/>
    </row>
    <row r="769" spans="15:16" ht="15.6">
      <c r="O769" s="26"/>
      <c r="P769" s="26"/>
    </row>
    <row r="770" spans="15:16" ht="15.6">
      <c r="O770" s="26"/>
      <c r="P770" s="26"/>
    </row>
    <row r="771" spans="15:16" ht="15.6">
      <c r="O771" s="26"/>
      <c r="P771" s="26"/>
    </row>
    <row r="772" spans="15:16" ht="15.6">
      <c r="O772" s="26"/>
      <c r="P772" s="26"/>
    </row>
    <row r="773" spans="15:16" ht="15.6">
      <c r="O773" s="26"/>
      <c r="P773" s="26"/>
    </row>
    <row r="774" spans="15:16" ht="15.6">
      <c r="O774" s="26"/>
      <c r="P774" s="26"/>
    </row>
    <row r="775" spans="15:16" ht="15.6">
      <c r="O775" s="26"/>
      <c r="P775" s="26"/>
    </row>
    <row r="776" spans="15:16" ht="15.6">
      <c r="O776" s="26"/>
      <c r="P776" s="26"/>
    </row>
    <row r="777" spans="15:16" ht="15.6">
      <c r="O777" s="26"/>
      <c r="P777" s="26"/>
    </row>
    <row r="778" spans="15:16" ht="15.6">
      <c r="O778" s="26"/>
      <c r="P778" s="26"/>
    </row>
    <row r="779" spans="15:16" ht="15.6">
      <c r="O779" s="26"/>
      <c r="P779" s="26"/>
    </row>
    <row r="780" spans="15:16" ht="15.6">
      <c r="O780" s="26"/>
      <c r="P780" s="26"/>
    </row>
    <row r="781" spans="15:16" ht="15.6">
      <c r="O781" s="26"/>
      <c r="P781" s="26"/>
    </row>
    <row r="782" spans="15:16" ht="15.6">
      <c r="O782" s="26"/>
      <c r="P782" s="26"/>
    </row>
    <row r="783" spans="15:16" ht="15.6">
      <c r="O783" s="26"/>
      <c r="P783" s="26"/>
    </row>
    <row r="784" spans="15:16" ht="15.6">
      <c r="O784" s="26"/>
      <c r="P784" s="26"/>
    </row>
    <row r="785" spans="15:16" ht="15.6">
      <c r="O785" s="26"/>
      <c r="P785" s="26"/>
    </row>
    <row r="786" spans="15:16" ht="15.6">
      <c r="O786" s="26"/>
      <c r="P786" s="26"/>
    </row>
    <row r="787" spans="15:16" ht="15.6">
      <c r="O787" s="26"/>
      <c r="P787" s="26"/>
    </row>
    <row r="788" spans="15:16" ht="15.6">
      <c r="O788" s="26"/>
      <c r="P788" s="26"/>
    </row>
    <row r="789" spans="15:16" ht="15.6">
      <c r="O789" s="26"/>
      <c r="P789" s="26"/>
    </row>
    <row r="790" spans="15:16" ht="15.6">
      <c r="O790" s="26"/>
      <c r="P790" s="26"/>
    </row>
    <row r="791" spans="15:16" ht="15.6">
      <c r="O791" s="26"/>
      <c r="P791" s="26"/>
    </row>
    <row r="792" spans="15:16" ht="15.6">
      <c r="O792" s="26"/>
      <c r="P792" s="26"/>
    </row>
    <row r="793" spans="15:16" ht="15.6">
      <c r="O793" s="26"/>
      <c r="P793" s="26"/>
    </row>
    <row r="794" spans="15:16" ht="15.6">
      <c r="O794" s="26"/>
      <c r="P794" s="26"/>
    </row>
    <row r="795" spans="15:16" ht="15.6">
      <c r="O795" s="26"/>
      <c r="P795" s="26"/>
    </row>
    <row r="796" spans="15:16" ht="15.6">
      <c r="O796" s="26"/>
      <c r="P796" s="26"/>
    </row>
    <row r="797" spans="15:16" ht="15.6">
      <c r="O797" s="26"/>
      <c r="P797" s="26"/>
    </row>
    <row r="798" spans="15:16" ht="15.6">
      <c r="O798" s="26"/>
      <c r="P798" s="26"/>
    </row>
    <row r="799" spans="15:16" ht="15.6">
      <c r="O799" s="26"/>
      <c r="P799" s="26"/>
    </row>
    <row r="800" spans="15:16" ht="15.6">
      <c r="O800" s="26"/>
      <c r="P800" s="26"/>
    </row>
    <row r="801" spans="15:16" ht="15.6">
      <c r="O801" s="26"/>
      <c r="P801" s="26"/>
    </row>
    <row r="802" spans="15:16" ht="15.6">
      <c r="O802" s="26"/>
      <c r="P802" s="26"/>
    </row>
    <row r="803" spans="15:16" ht="15.6">
      <c r="O803" s="26"/>
      <c r="P803" s="26"/>
    </row>
    <row r="804" spans="15:16" ht="15.6">
      <c r="O804" s="26"/>
      <c r="P804" s="26"/>
    </row>
    <row r="805" spans="15:16" ht="15.6">
      <c r="O805" s="26"/>
      <c r="P805" s="26"/>
    </row>
    <row r="806" spans="15:16" ht="15.6">
      <c r="O806" s="26"/>
      <c r="P806" s="26"/>
    </row>
    <row r="807" spans="15:16" ht="15.6">
      <c r="O807" s="26"/>
      <c r="P807" s="26"/>
    </row>
    <row r="808" spans="15:16" ht="15.6">
      <c r="O808" s="26"/>
      <c r="P808" s="26"/>
    </row>
    <row r="809" spans="15:16" ht="15.6">
      <c r="O809" s="26"/>
      <c r="P809" s="26"/>
    </row>
    <row r="810" spans="15:16" ht="15.6">
      <c r="O810" s="26"/>
      <c r="P810" s="26"/>
    </row>
    <row r="811" spans="15:16" ht="15.6">
      <c r="O811" s="26"/>
      <c r="P811" s="26"/>
    </row>
    <row r="812" spans="15:16" ht="15.6">
      <c r="O812" s="26"/>
      <c r="P812" s="26"/>
    </row>
    <row r="813" spans="15:16" ht="15.6">
      <c r="O813" s="26"/>
      <c r="P813" s="26"/>
    </row>
    <row r="814" spans="15:16" ht="15.6">
      <c r="O814" s="26"/>
      <c r="P814" s="26"/>
    </row>
    <row r="815" spans="15:16" ht="15.6">
      <c r="O815" s="26"/>
      <c r="P815" s="26"/>
    </row>
    <row r="816" spans="15:16" ht="15.6">
      <c r="O816" s="26"/>
      <c r="P816" s="26"/>
    </row>
    <row r="817" spans="15:16" ht="15.6">
      <c r="O817" s="26"/>
      <c r="P817" s="26"/>
    </row>
    <row r="818" spans="15:16" ht="15.6">
      <c r="O818" s="26"/>
      <c r="P818" s="26"/>
    </row>
    <row r="819" spans="15:16" ht="15.6">
      <c r="O819" s="26"/>
      <c r="P819" s="26"/>
    </row>
    <row r="820" spans="15:16" ht="15.6">
      <c r="O820" s="26"/>
      <c r="P820" s="26"/>
    </row>
    <row r="821" spans="15:16" ht="15.6">
      <c r="O821" s="26"/>
      <c r="P821" s="26"/>
    </row>
    <row r="822" spans="15:16" ht="15.6">
      <c r="O822" s="26"/>
      <c r="P822" s="26"/>
    </row>
    <row r="823" spans="15:16" ht="15.6">
      <c r="O823" s="26"/>
      <c r="P823" s="26"/>
    </row>
    <row r="824" spans="15:16" ht="15.6">
      <c r="O824" s="26"/>
      <c r="P824" s="26"/>
    </row>
    <row r="825" spans="15:16" ht="15.6">
      <c r="O825" s="26"/>
      <c r="P825" s="26"/>
    </row>
    <row r="826" spans="15:16" ht="15.6">
      <c r="O826" s="26"/>
      <c r="P826" s="26"/>
    </row>
    <row r="827" spans="15:16" ht="15.6">
      <c r="O827" s="26"/>
      <c r="P827" s="26"/>
    </row>
    <row r="828" spans="15:16" ht="15.6">
      <c r="O828" s="26"/>
      <c r="P828" s="26"/>
    </row>
    <row r="829" spans="15:16" ht="15.6">
      <c r="O829" s="26"/>
      <c r="P829" s="26"/>
    </row>
    <row r="830" spans="15:16" ht="15.6">
      <c r="O830" s="26"/>
      <c r="P830" s="26"/>
    </row>
    <row r="831" spans="15:16" ht="15.6">
      <c r="O831" s="26"/>
      <c r="P831" s="26"/>
    </row>
    <row r="832" spans="15:16" ht="15.6">
      <c r="O832" s="26"/>
      <c r="P832" s="26"/>
    </row>
    <row r="833" spans="15:16" ht="15.6">
      <c r="O833" s="26"/>
      <c r="P833" s="26"/>
    </row>
    <row r="834" spans="15:16" ht="15.6">
      <c r="O834" s="26"/>
      <c r="P834" s="26"/>
    </row>
    <row r="835" spans="15:16" ht="15.6">
      <c r="O835" s="26"/>
      <c r="P835" s="26"/>
    </row>
    <row r="836" spans="15:16" ht="15.6">
      <c r="O836" s="26"/>
      <c r="P836" s="26"/>
    </row>
    <row r="837" spans="15:16" ht="15.6">
      <c r="O837" s="26"/>
      <c r="P837" s="26"/>
    </row>
    <row r="838" spans="15:16" ht="15.6">
      <c r="O838" s="26"/>
      <c r="P838" s="26"/>
    </row>
    <row r="839" spans="15:16" ht="15.6">
      <c r="O839" s="26"/>
      <c r="P839" s="26"/>
    </row>
    <row r="840" spans="15:16" ht="15.6">
      <c r="O840" s="26"/>
      <c r="P840" s="26"/>
    </row>
    <row r="841" spans="15:16" ht="15.6">
      <c r="O841" s="26"/>
      <c r="P841" s="26"/>
    </row>
    <row r="842" spans="15:16" ht="15.6">
      <c r="O842" s="26"/>
      <c r="P842" s="26"/>
    </row>
    <row r="843" spans="15:16" ht="15.6">
      <c r="O843" s="26"/>
      <c r="P843" s="26"/>
    </row>
    <row r="844" spans="15:16" ht="15.6">
      <c r="O844" s="26"/>
      <c r="P844" s="26"/>
    </row>
    <row r="845" spans="15:16" ht="15.6">
      <c r="O845" s="26"/>
      <c r="P845" s="26"/>
    </row>
    <row r="846" spans="15:16" ht="15.6">
      <c r="O846" s="26"/>
      <c r="P846" s="26"/>
    </row>
    <row r="847" spans="15:16" ht="15.6">
      <c r="O847" s="26"/>
      <c r="P847" s="26"/>
    </row>
    <row r="848" spans="15:16" ht="15.6">
      <c r="O848" s="26"/>
      <c r="P848" s="26"/>
    </row>
    <row r="849" spans="15:16" ht="15.6">
      <c r="O849" s="26"/>
      <c r="P849" s="26"/>
    </row>
    <row r="850" spans="15:16" ht="15.6">
      <c r="O850" s="26"/>
      <c r="P850" s="26"/>
    </row>
    <row r="851" spans="15:16" ht="15.6">
      <c r="O851" s="26"/>
      <c r="P851" s="26"/>
    </row>
    <row r="852" spans="15:16" ht="15.6">
      <c r="O852" s="26"/>
      <c r="P852" s="26"/>
    </row>
    <row r="853" spans="15:16" ht="15.6">
      <c r="O853" s="26"/>
      <c r="P853" s="26"/>
    </row>
    <row r="854" spans="15:16" ht="15.6">
      <c r="O854" s="26"/>
      <c r="P854" s="26"/>
    </row>
    <row r="855" spans="15:16" ht="15.6">
      <c r="O855" s="26"/>
      <c r="P855" s="26"/>
    </row>
    <row r="856" spans="15:16" ht="15.6">
      <c r="O856" s="26"/>
      <c r="P856" s="26"/>
    </row>
    <row r="857" spans="15:16" ht="15.6">
      <c r="O857" s="26"/>
      <c r="P857" s="26"/>
    </row>
    <row r="858" spans="15:16" ht="15.6">
      <c r="O858" s="26"/>
      <c r="P858" s="26"/>
    </row>
    <row r="859" spans="15:16" ht="15.6">
      <c r="O859" s="26"/>
      <c r="P859" s="26"/>
    </row>
    <row r="860" spans="15:16" ht="15.6">
      <c r="O860" s="26"/>
      <c r="P860" s="26"/>
    </row>
    <row r="861" spans="15:16" ht="15.6">
      <c r="O861" s="26"/>
      <c r="P861" s="26"/>
    </row>
    <row r="862" spans="15:16" ht="15.6">
      <c r="O862" s="26"/>
      <c r="P862" s="26"/>
    </row>
    <row r="863" spans="15:16" ht="15.6">
      <c r="O863" s="26"/>
      <c r="P863" s="26"/>
    </row>
    <row r="864" spans="15:16" ht="15.6">
      <c r="O864" s="26"/>
      <c r="P864" s="26"/>
    </row>
    <row r="865" spans="15:16" ht="15.6">
      <c r="O865" s="26"/>
      <c r="P865" s="26"/>
    </row>
    <row r="866" spans="15:16" ht="15.6">
      <c r="O866" s="26"/>
      <c r="P866" s="26"/>
    </row>
    <row r="867" spans="15:16" ht="15.6">
      <c r="O867" s="26"/>
      <c r="P867" s="26"/>
    </row>
    <row r="868" spans="15:16" ht="15.6">
      <c r="O868" s="26"/>
      <c r="P868" s="26"/>
    </row>
    <row r="869" spans="15:16" ht="15.6">
      <c r="O869" s="26"/>
      <c r="P869" s="26"/>
    </row>
    <row r="870" spans="15:16" ht="15.6">
      <c r="O870" s="26"/>
      <c r="P870" s="26"/>
    </row>
    <row r="871" spans="15:16" ht="15.6">
      <c r="O871" s="26"/>
      <c r="P871" s="26"/>
    </row>
    <row r="872" spans="15:16" ht="15.6">
      <c r="O872" s="26"/>
      <c r="P872" s="26"/>
    </row>
    <row r="873" spans="15:16" ht="15.6">
      <c r="O873" s="26"/>
      <c r="P873" s="26"/>
    </row>
    <row r="874" spans="15:16" ht="15.6">
      <c r="O874" s="26"/>
      <c r="P874" s="26"/>
    </row>
    <row r="875" spans="15:16" ht="15.6">
      <c r="O875" s="26"/>
      <c r="P875" s="26"/>
    </row>
    <row r="876" spans="15:16" ht="15.6">
      <c r="O876" s="26"/>
      <c r="P876" s="26"/>
    </row>
    <row r="877" spans="15:16" ht="15.6">
      <c r="O877" s="26"/>
      <c r="P877" s="26"/>
    </row>
    <row r="878" spans="15:16" ht="15.6">
      <c r="O878" s="26"/>
      <c r="P878" s="26"/>
    </row>
    <row r="879" spans="15:16" ht="15.6">
      <c r="O879" s="26"/>
      <c r="P879" s="26"/>
    </row>
    <row r="880" spans="15:16" ht="15.6">
      <c r="O880" s="26"/>
      <c r="P880" s="26"/>
    </row>
    <row r="881" spans="15:16" ht="15.6">
      <c r="O881" s="26"/>
      <c r="P881" s="26"/>
    </row>
    <row r="882" spans="15:16" ht="15.6">
      <c r="O882" s="26"/>
      <c r="P882" s="26"/>
    </row>
    <row r="883" spans="15:16" ht="15.6">
      <c r="O883" s="26"/>
      <c r="P883" s="26"/>
    </row>
    <row r="884" spans="15:16" ht="15.6">
      <c r="O884" s="26"/>
      <c r="P884" s="26"/>
    </row>
    <row r="885" spans="15:16" ht="15.6">
      <c r="O885" s="26"/>
      <c r="P885" s="26"/>
    </row>
    <row r="886" spans="15:16" ht="15.6">
      <c r="O886" s="26"/>
      <c r="P886" s="26"/>
    </row>
    <row r="887" spans="15:16" ht="15.6">
      <c r="O887" s="26"/>
      <c r="P887" s="26"/>
    </row>
    <row r="888" spans="15:16" ht="15.6">
      <c r="O888" s="26"/>
      <c r="P888" s="26"/>
    </row>
    <row r="889" spans="15:16" ht="15.6">
      <c r="O889" s="26"/>
      <c r="P889" s="26"/>
    </row>
    <row r="890" spans="15:16" ht="15.6">
      <c r="O890" s="26"/>
      <c r="P890" s="26"/>
    </row>
    <row r="891" spans="15:16" ht="15.6">
      <c r="O891" s="26"/>
      <c r="P891" s="26"/>
    </row>
    <row r="892" spans="15:16" ht="15.6">
      <c r="O892" s="26"/>
      <c r="P892" s="26"/>
    </row>
    <row r="893" spans="15:16" ht="15.6">
      <c r="O893" s="26"/>
      <c r="P893" s="26"/>
    </row>
    <row r="894" spans="15:16" ht="15.6">
      <c r="O894" s="26"/>
      <c r="P894" s="26"/>
    </row>
    <row r="895" spans="15:16" ht="15.6">
      <c r="O895" s="26"/>
      <c r="P895" s="26"/>
    </row>
    <row r="896" spans="15:16" ht="15.6">
      <c r="O896" s="26"/>
      <c r="P896" s="26"/>
    </row>
    <row r="897" spans="15:16" ht="15.6">
      <c r="O897" s="26"/>
      <c r="P897" s="26"/>
    </row>
    <row r="898" spans="15:16" ht="15.6">
      <c r="O898" s="26"/>
      <c r="P898" s="26"/>
    </row>
    <row r="899" spans="15:16" ht="15.6">
      <c r="O899" s="26"/>
      <c r="P899" s="26"/>
    </row>
    <row r="900" spans="15:16" ht="15.6">
      <c r="O900" s="26"/>
      <c r="P900" s="26"/>
    </row>
    <row r="901" spans="15:16" ht="15.6">
      <c r="O901" s="26"/>
      <c r="P901" s="26"/>
    </row>
    <row r="902" spans="15:16" ht="15.6">
      <c r="O902" s="26"/>
      <c r="P902" s="26"/>
    </row>
    <row r="903" spans="15:16" ht="15.6">
      <c r="O903" s="26"/>
      <c r="P903" s="26"/>
    </row>
    <row r="904" spans="15:16" ht="15.6">
      <c r="O904" s="26"/>
      <c r="P904" s="26"/>
    </row>
    <row r="905" spans="15:16" ht="15.6">
      <c r="O905" s="26"/>
      <c r="P905" s="26"/>
    </row>
    <row r="906" spans="15:16" ht="15.6">
      <c r="O906" s="26"/>
      <c r="P906" s="26"/>
    </row>
    <row r="907" spans="15:16" ht="15.6">
      <c r="O907" s="26"/>
      <c r="P907" s="26"/>
    </row>
    <row r="908" spans="15:16" ht="15.6">
      <c r="O908" s="26"/>
      <c r="P908" s="26"/>
    </row>
    <row r="909" spans="15:16" ht="15.6">
      <c r="O909" s="26"/>
      <c r="P909" s="26"/>
    </row>
    <row r="910" spans="15:16" ht="15.6">
      <c r="O910" s="26"/>
      <c r="P910" s="26"/>
    </row>
    <row r="911" spans="15:16" ht="15.6">
      <c r="O911" s="26"/>
      <c r="P911" s="26"/>
    </row>
    <row r="912" spans="15:16" ht="15.6">
      <c r="O912" s="26"/>
      <c r="P912" s="26"/>
    </row>
    <row r="913" spans="15:16" ht="15.6">
      <c r="O913" s="26"/>
      <c r="P913" s="26"/>
    </row>
    <row r="914" spans="15:16" ht="15.6">
      <c r="O914" s="26"/>
      <c r="P914" s="26"/>
    </row>
    <row r="915" spans="15:16" ht="15.6">
      <c r="O915" s="26"/>
      <c r="P915" s="26"/>
    </row>
    <row r="916" spans="15:16" ht="15.6">
      <c r="O916" s="26"/>
      <c r="P916" s="26"/>
    </row>
    <row r="917" spans="15:16" ht="15.6">
      <c r="O917" s="26"/>
      <c r="P917" s="26"/>
    </row>
    <row r="918" spans="15:16" ht="15.6">
      <c r="O918" s="26"/>
      <c r="P918" s="26"/>
    </row>
    <row r="919" spans="15:16" ht="15.6">
      <c r="O919" s="26"/>
      <c r="P919" s="26"/>
    </row>
    <row r="920" spans="15:16" ht="15.6">
      <c r="O920" s="26"/>
      <c r="P920" s="26"/>
    </row>
    <row r="921" spans="15:16" ht="15.6">
      <c r="O921" s="26"/>
      <c r="P921" s="26"/>
    </row>
    <row r="922" spans="15:16" ht="15.6">
      <c r="O922" s="26"/>
      <c r="P922" s="26"/>
    </row>
    <row r="923" spans="15:16" ht="15.6">
      <c r="O923" s="26"/>
      <c r="P923" s="26"/>
    </row>
    <row r="924" spans="15:16" ht="15.6">
      <c r="O924" s="26"/>
      <c r="P924" s="26"/>
    </row>
    <row r="925" spans="15:16" ht="15.6">
      <c r="O925" s="26"/>
      <c r="P925" s="26"/>
    </row>
    <row r="926" spans="15:16" ht="15.6">
      <c r="O926" s="26"/>
      <c r="P926" s="26"/>
    </row>
    <row r="927" spans="15:16" ht="15.6">
      <c r="O927" s="26"/>
      <c r="P927" s="26"/>
    </row>
    <row r="928" spans="15:16" ht="15.6">
      <c r="O928" s="26"/>
      <c r="P928" s="26"/>
    </row>
    <row r="929" spans="15:16" ht="15.6">
      <c r="O929" s="26"/>
      <c r="P929" s="26"/>
    </row>
    <row r="930" spans="15:16" ht="15.6">
      <c r="O930" s="26"/>
      <c r="P930" s="26"/>
    </row>
    <row r="931" spans="15:16" ht="15.6">
      <c r="O931" s="26"/>
      <c r="P931" s="26"/>
    </row>
    <row r="932" spans="15:16" ht="15.6">
      <c r="O932" s="26"/>
      <c r="P932" s="26"/>
    </row>
    <row r="933" spans="15:16" ht="15.6">
      <c r="O933" s="26"/>
      <c r="P933" s="26"/>
    </row>
    <row r="934" spans="15:16" ht="15.6">
      <c r="O934" s="26"/>
      <c r="P934" s="26"/>
    </row>
    <row r="935" spans="15:16" ht="15.6">
      <c r="O935" s="26"/>
      <c r="P935" s="26"/>
    </row>
    <row r="936" spans="15:16" ht="15.6">
      <c r="O936" s="26"/>
      <c r="P936" s="26"/>
    </row>
    <row r="937" spans="15:16" ht="15.6">
      <c r="O937" s="26"/>
      <c r="P937" s="26"/>
    </row>
    <row r="938" spans="15:16" ht="15.6">
      <c r="O938" s="26"/>
      <c r="P938" s="26"/>
    </row>
    <row r="939" spans="15:16" ht="15.6">
      <c r="O939" s="26"/>
      <c r="P939" s="26"/>
    </row>
    <row r="940" spans="15:16" ht="15.6">
      <c r="O940" s="26"/>
      <c r="P940" s="26"/>
    </row>
    <row r="941" spans="15:16" ht="15.6">
      <c r="O941" s="26"/>
      <c r="P941" s="26"/>
    </row>
    <row r="942" spans="15:16" ht="15.6">
      <c r="O942" s="26"/>
      <c r="P942" s="26"/>
    </row>
    <row r="943" spans="15:16" ht="15.6">
      <c r="O943" s="26"/>
      <c r="P943" s="26"/>
    </row>
    <row r="944" spans="15:16" ht="15.6">
      <c r="O944" s="26"/>
      <c r="P944" s="26"/>
    </row>
    <row r="945" spans="15:16" ht="15.6">
      <c r="O945" s="26"/>
      <c r="P945" s="26"/>
    </row>
    <row r="946" spans="15:16" ht="15.6">
      <c r="O946" s="26"/>
      <c r="P946" s="26"/>
    </row>
    <row r="947" spans="15:16" ht="15.6">
      <c r="O947" s="26"/>
      <c r="P947" s="26"/>
    </row>
    <row r="948" spans="15:16" ht="15.6">
      <c r="O948" s="26"/>
      <c r="P948" s="26"/>
    </row>
    <row r="949" spans="15:16" ht="15.6">
      <c r="O949" s="26"/>
      <c r="P949" s="26"/>
    </row>
    <row r="950" spans="15:16" ht="15.6">
      <c r="O950" s="26"/>
      <c r="P950" s="26"/>
    </row>
    <row r="951" spans="15:16" ht="15.6">
      <c r="O951" s="26"/>
      <c r="P951" s="26"/>
    </row>
    <row r="952" spans="15:16" ht="15.6">
      <c r="O952" s="26"/>
      <c r="P952" s="26"/>
    </row>
    <row r="953" spans="15:16" ht="15.6">
      <c r="O953" s="26"/>
      <c r="P953" s="26"/>
    </row>
    <row r="954" spans="15:16" ht="15.6">
      <c r="O954" s="26"/>
      <c r="P954" s="26"/>
    </row>
    <row r="955" spans="15:16" ht="15.6">
      <c r="O955" s="26"/>
      <c r="P955" s="26"/>
    </row>
    <row r="956" spans="15:16" ht="15.6">
      <c r="O956" s="26"/>
      <c r="P956" s="26"/>
    </row>
    <row r="957" spans="15:16" ht="15.6">
      <c r="O957" s="26"/>
      <c r="P957" s="26"/>
    </row>
    <row r="958" spans="15:16" ht="15.6">
      <c r="O958" s="26"/>
      <c r="P958" s="26"/>
    </row>
    <row r="959" spans="15:16" ht="15.6">
      <c r="O959" s="26"/>
      <c r="P959" s="26"/>
    </row>
    <row r="960" spans="15:16" ht="15.6">
      <c r="O960" s="26"/>
      <c r="P960" s="26"/>
    </row>
    <row r="961" spans="15:16" ht="15.6">
      <c r="O961" s="26"/>
      <c r="P961" s="26"/>
    </row>
    <row r="962" spans="15:16" ht="15.6">
      <c r="O962" s="26"/>
      <c r="P962" s="26"/>
    </row>
    <row r="963" spans="15:16" ht="15.6">
      <c r="O963" s="26"/>
      <c r="P963" s="26"/>
    </row>
    <row r="964" spans="15:16" ht="15.6">
      <c r="O964" s="26"/>
      <c r="P964" s="26"/>
    </row>
    <row r="965" spans="15:16" ht="15.6">
      <c r="O965" s="26"/>
      <c r="P965" s="26"/>
    </row>
    <row r="966" spans="15:16" ht="15.6">
      <c r="O966" s="26"/>
      <c r="P966" s="26"/>
    </row>
    <row r="967" spans="15:16" ht="15.6">
      <c r="O967" s="26"/>
      <c r="P967" s="26"/>
    </row>
    <row r="968" spans="15:16" ht="15.6">
      <c r="O968" s="26"/>
      <c r="P968" s="26"/>
    </row>
    <row r="969" spans="15:16" ht="15.6">
      <c r="O969" s="26"/>
      <c r="P969" s="26"/>
    </row>
    <row r="970" spans="15:16" ht="15.6">
      <c r="O970" s="26"/>
      <c r="P970" s="26"/>
    </row>
    <row r="971" spans="15:16" ht="15.6">
      <c r="O971" s="26"/>
      <c r="P971" s="26"/>
    </row>
    <row r="972" spans="15:16" ht="15.6">
      <c r="O972" s="26"/>
      <c r="P972" s="26"/>
    </row>
    <row r="973" spans="15:16" ht="15.6">
      <c r="O973" s="26"/>
      <c r="P973" s="26"/>
    </row>
    <row r="974" spans="15:16" ht="15.6">
      <c r="O974" s="26"/>
      <c r="P974" s="26"/>
    </row>
    <row r="975" spans="15:16" ht="15.6">
      <c r="O975" s="26"/>
      <c r="P975" s="26"/>
    </row>
    <row r="976" spans="15:16" ht="15.6">
      <c r="O976" s="26"/>
      <c r="P976" s="26"/>
    </row>
    <row r="977" spans="15:16" ht="15.6">
      <c r="O977" s="26"/>
      <c r="P977" s="26"/>
    </row>
    <row r="978" spans="15:16" ht="15.6">
      <c r="O978" s="26"/>
      <c r="P978" s="26"/>
    </row>
    <row r="979" spans="15:16" ht="15.6">
      <c r="O979" s="26"/>
      <c r="P979" s="26"/>
    </row>
    <row r="980" spans="15:16" ht="15.6">
      <c r="O980" s="26"/>
      <c r="P980" s="26"/>
    </row>
    <row r="981" spans="15:16" ht="15.6">
      <c r="O981" s="26"/>
      <c r="P981" s="26"/>
    </row>
    <row r="982" spans="15:16" ht="15.6">
      <c r="O982" s="26"/>
      <c r="P982" s="26"/>
    </row>
    <row r="983" spans="15:16" ht="15.6">
      <c r="O983" s="26"/>
      <c r="P983" s="26"/>
    </row>
    <row r="984" spans="15:16" ht="15.6">
      <c r="O984" s="26"/>
      <c r="P984" s="26"/>
    </row>
    <row r="985" spans="15:16" ht="15.6">
      <c r="O985" s="26"/>
      <c r="P985" s="26"/>
    </row>
    <row r="986" spans="15:16" ht="15.6">
      <c r="O986" s="26"/>
      <c r="P986" s="26"/>
    </row>
    <row r="987" spans="15:16" ht="15.6">
      <c r="O987" s="26"/>
      <c r="P987" s="26"/>
    </row>
    <row r="988" spans="15:16" ht="15.6">
      <c r="O988" s="26"/>
      <c r="P988" s="26"/>
    </row>
    <row r="989" spans="15:16" ht="15.6">
      <c r="O989" s="26"/>
      <c r="P989" s="26"/>
    </row>
    <row r="990" spans="15:16" ht="15.6">
      <c r="O990" s="26"/>
      <c r="P990" s="26"/>
    </row>
    <row r="991" spans="15:16" ht="15.6">
      <c r="O991" s="26"/>
      <c r="P991" s="26"/>
    </row>
  </sheetData>
  <mergeCells count="1">
    <mergeCell ref="A1:W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62"/>
  <sheetViews>
    <sheetView view="pageBreakPreview" zoomScaleSheetLayoutView="100" workbookViewId="0">
      <pane ySplit="5" topLeftCell="A27" activePane="bottomLeft" state="frozen"/>
      <selection pane="bottomLeft" activeCell="P156" sqref="P156"/>
    </sheetView>
  </sheetViews>
  <sheetFormatPr defaultColWidth="11.19921875" defaultRowHeight="15" customHeight="1"/>
  <cols>
    <col min="1" max="1" width="7" customWidth="1"/>
    <col min="2" max="7" width="2.3984375" customWidth="1"/>
    <col min="8" max="8" width="6" customWidth="1"/>
    <col min="9" max="9" width="13.796875" customWidth="1"/>
    <col min="10" max="10" width="4.796875" customWidth="1"/>
    <col min="11" max="11" width="6.296875" hidden="1" customWidth="1"/>
    <col min="12" max="12" width="15.3984375" customWidth="1"/>
    <col min="13" max="13" width="5.296875" customWidth="1"/>
    <col min="14" max="14" width="6.296875" hidden="1" customWidth="1"/>
    <col min="15" max="15" width="13.19921875" customWidth="1"/>
    <col min="16" max="16" width="5.09765625" customWidth="1"/>
    <col min="17" max="17" width="6.296875" hidden="1" customWidth="1"/>
    <col min="18" max="19" width="6.296875" customWidth="1"/>
    <col min="20" max="20" width="6.296875" hidden="1" customWidth="1"/>
    <col min="21" max="21" width="12.296875" customWidth="1"/>
    <col min="22" max="22" width="5.19921875" customWidth="1"/>
    <col min="23" max="23" width="6.296875" hidden="1" customWidth="1"/>
    <col min="24" max="25" width="5.09765625" customWidth="1"/>
    <col min="26" max="26" width="5.09765625" hidden="1" customWidth="1"/>
    <col min="27" max="28" width="5.09765625" customWidth="1"/>
    <col min="29" max="37" width="10.796875" customWidth="1"/>
  </cols>
  <sheetData>
    <row r="1" spans="1:41" ht="31.2" customHeight="1" thickBot="1">
      <c r="A1" s="589" t="s">
        <v>387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</row>
    <row r="2" spans="1:41" ht="15" customHeight="1" thickBot="1">
      <c r="A2" s="600" t="s">
        <v>0</v>
      </c>
      <c r="B2" s="601"/>
      <c r="C2" s="601"/>
      <c r="D2" s="601"/>
      <c r="E2" s="601"/>
      <c r="F2" s="601"/>
      <c r="G2" s="601"/>
      <c r="H2" s="602"/>
      <c r="I2" s="590" t="s">
        <v>1</v>
      </c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591"/>
      <c r="U2" s="591"/>
      <c r="V2" s="591"/>
      <c r="W2" s="591"/>
      <c r="X2" s="591"/>
      <c r="Y2" s="591"/>
      <c r="Z2" s="591"/>
      <c r="AA2" s="591"/>
      <c r="AB2" s="394"/>
      <c r="AC2" s="2"/>
      <c r="AD2" s="144" t="s">
        <v>2</v>
      </c>
      <c r="AE2" s="145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9.5" customHeight="1" thickBot="1">
      <c r="A3" s="593" t="s">
        <v>373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395"/>
      <c r="AC3" s="3"/>
      <c r="AD3" s="3" t="s">
        <v>11</v>
      </c>
      <c r="AE3" s="3" t="s">
        <v>14</v>
      </c>
      <c r="AF3" s="2"/>
      <c r="AG3" s="86" t="s">
        <v>2</v>
      </c>
      <c r="AH3" s="87"/>
      <c r="AI3" s="87"/>
      <c r="AJ3" s="87"/>
      <c r="AK3" s="87"/>
      <c r="AL3" s="87"/>
      <c r="AM3" s="87"/>
      <c r="AN3" s="87"/>
      <c r="AO3" s="87"/>
    </row>
    <row r="4" spans="1:41" ht="19.5" customHeight="1" thickBot="1">
      <c r="A4" s="615" t="s">
        <v>377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  <c r="S4" s="616"/>
      <c r="T4" s="616"/>
      <c r="U4" s="616"/>
      <c r="V4" s="616"/>
      <c r="W4" s="616"/>
      <c r="X4" s="616"/>
      <c r="Y4" s="616"/>
      <c r="Z4" s="616"/>
      <c r="AA4" s="616"/>
      <c r="AB4" s="476"/>
      <c r="AC4" s="81" t="str">
        <f>A6</f>
        <v>O5</v>
      </c>
      <c r="AD4" s="81" t="str">
        <f>I7&amp;" "&amp;I8&amp;" "&amp;I9&amp;" "&amp;I10&amp;" "&amp;I11&amp;" "&amp;I12</f>
        <v xml:space="preserve">米 黑糯米 糙米   </v>
      </c>
      <c r="AE4" s="81" t="str">
        <f>L7&amp;" "&amp;L8&amp;" "&amp;L9&amp;" "&amp;L10&amp;" "&amp;L11&amp;" "&amp;L12</f>
        <v xml:space="preserve">麵筋泡 生鮮花生仁 薑   </v>
      </c>
      <c r="AF4" s="145"/>
      <c r="AG4" s="145"/>
      <c r="AH4" s="145"/>
      <c r="AI4" s="145"/>
      <c r="AJ4" s="146"/>
    </row>
    <row r="5" spans="1:41" ht="15" customHeight="1" thickBot="1">
      <c r="A5" s="97" t="s">
        <v>3</v>
      </c>
      <c r="B5" s="98" t="s">
        <v>4</v>
      </c>
      <c r="C5" s="98" t="s">
        <v>5</v>
      </c>
      <c r="D5" s="98" t="s">
        <v>6</v>
      </c>
      <c r="E5" s="98" t="s">
        <v>7</v>
      </c>
      <c r="F5" s="98" t="s">
        <v>8</v>
      </c>
      <c r="G5" s="98" t="s">
        <v>9</v>
      </c>
      <c r="H5" s="98" t="s">
        <v>10</v>
      </c>
      <c r="I5" s="47" t="s">
        <v>11</v>
      </c>
      <c r="J5" s="47" t="s">
        <v>12</v>
      </c>
      <c r="K5" s="99" t="s">
        <v>13</v>
      </c>
      <c r="L5" s="100" t="s">
        <v>14</v>
      </c>
      <c r="M5" s="47" t="s">
        <v>12</v>
      </c>
      <c r="N5" s="99" t="s">
        <v>13</v>
      </c>
      <c r="O5" s="47" t="s">
        <v>15</v>
      </c>
      <c r="P5" s="47" t="s">
        <v>12</v>
      </c>
      <c r="Q5" s="99" t="s">
        <v>13</v>
      </c>
      <c r="R5" s="47" t="s">
        <v>17</v>
      </c>
      <c r="S5" s="47" t="s">
        <v>12</v>
      </c>
      <c r="T5" s="99" t="s">
        <v>13</v>
      </c>
      <c r="U5" s="47" t="s">
        <v>18</v>
      </c>
      <c r="V5" s="47" t="s">
        <v>12</v>
      </c>
      <c r="W5" s="99" t="s">
        <v>13</v>
      </c>
      <c r="X5" s="47" t="s">
        <v>113</v>
      </c>
      <c r="Y5" s="47" t="s">
        <v>12</v>
      </c>
      <c r="Z5" s="101" t="s">
        <v>13</v>
      </c>
      <c r="AA5" s="47" t="s">
        <v>113</v>
      </c>
      <c r="AB5" s="47" t="s">
        <v>113</v>
      </c>
      <c r="AC5" s="7"/>
      <c r="AD5" s="7"/>
      <c r="AE5" s="7"/>
      <c r="AF5" s="3" t="s">
        <v>15</v>
      </c>
      <c r="AG5" s="3" t="s">
        <v>17</v>
      </c>
      <c r="AH5" s="3" t="s">
        <v>18</v>
      </c>
      <c r="AI5" s="3" t="s">
        <v>117</v>
      </c>
      <c r="AJ5" s="3" t="s">
        <v>117</v>
      </c>
      <c r="AK5" s="3" t="s">
        <v>117</v>
      </c>
    </row>
    <row r="6" spans="1:41" ht="15" customHeight="1">
      <c r="A6" s="158" t="s">
        <v>140</v>
      </c>
      <c r="B6" s="321">
        <v>5.2</v>
      </c>
      <c r="C6" s="321">
        <v>2.8</v>
      </c>
      <c r="D6" s="321">
        <v>1.4</v>
      </c>
      <c r="E6" s="321">
        <v>3</v>
      </c>
      <c r="F6" s="321">
        <v>0</v>
      </c>
      <c r="G6" s="321">
        <v>0</v>
      </c>
      <c r="H6" s="322">
        <v>744</v>
      </c>
      <c r="I6" s="554" t="s">
        <v>84</v>
      </c>
      <c r="J6" s="551"/>
      <c r="K6" s="49" t="str">
        <f t="shared" ref="K6:K69" si="0">IF(J6,"公斤","")</f>
        <v/>
      </c>
      <c r="L6" s="527" t="s">
        <v>305</v>
      </c>
      <c r="M6" s="621"/>
      <c r="N6" s="49" t="str">
        <f t="shared" ref="N6:N69" si="1">IF(M6,"公斤","")</f>
        <v/>
      </c>
      <c r="O6" s="622" t="s">
        <v>20</v>
      </c>
      <c r="P6" s="542"/>
      <c r="Q6" s="95" t="str">
        <f t="shared" ref="Q6:Q69" si="2">IF(P6,"公斤","")</f>
        <v/>
      </c>
      <c r="R6" s="96" t="s">
        <v>21</v>
      </c>
      <c r="S6" s="96"/>
      <c r="T6" s="95" t="str">
        <f t="shared" ref="T6:T69" si="3">IF(S6,"公斤","")</f>
        <v/>
      </c>
      <c r="U6" s="582" t="s">
        <v>363</v>
      </c>
      <c r="V6" s="620"/>
      <c r="W6" s="466" t="str">
        <f t="shared" ref="W6:W69" si="4">IF(V6,"公斤","")</f>
        <v/>
      </c>
      <c r="X6" s="431" t="s">
        <v>375</v>
      </c>
      <c r="Y6" s="91"/>
      <c r="Z6" s="51" t="str">
        <f>IF(Y6,"公斤","")</f>
        <v/>
      </c>
      <c r="AA6" s="462" t="s">
        <v>138</v>
      </c>
      <c r="AB6" s="92"/>
      <c r="AC6" s="7"/>
      <c r="AD6" s="7"/>
      <c r="AE6" s="7"/>
      <c r="AF6" s="81" t="str">
        <f>O7&amp;" "&amp;O8&amp;" "&amp;O9&amp;" "&amp;O10&amp;" "&amp;O11&amp;" "&amp;O12</f>
        <v xml:space="preserve">豆腐 鴻喜菇 金針菇 胡蘿蔔 薑 </v>
      </c>
      <c r="AG6" s="81" t="str">
        <f>R7&amp;" "&amp;R8&amp;" "&amp;R9&amp;" "&amp;R10&amp;" "&amp;R11&amp;" "&amp;R12</f>
        <v xml:space="preserve">蔬菜 薑    </v>
      </c>
      <c r="AH6" s="81" t="str">
        <f>U7&amp;" "&amp;U8&amp;" "&amp;U9&amp;" "&amp;U10&amp;" "&amp;U11&amp;" "&amp;U12</f>
        <v xml:space="preserve">紫菜 蔬菜丸子 時蔬 薑  </v>
      </c>
      <c r="AI6" s="81" t="str">
        <f>X7&amp;" "&amp;X8&amp;" "&amp;X9&amp;" "&amp;X10&amp;" "&amp;X11&amp;" "&amp;X12</f>
        <v xml:space="preserve">點心     </v>
      </c>
      <c r="AJ6" s="81" t="str">
        <f>AA7&amp;" "&amp;AA8&amp;" "&amp;AA9&amp;" "&amp;AA10&amp;" "&amp;AA11&amp;" "&amp;AA12</f>
        <v xml:space="preserve">有機豆奶     </v>
      </c>
      <c r="AK6" s="81" t="str">
        <f>AB7&amp;" "&amp;AB8&amp;" "&amp;AB9&amp;" "&amp;AB10&amp;" "&amp;AB11&amp;" "&amp;AB12</f>
        <v xml:space="preserve">     </v>
      </c>
    </row>
    <row r="7" spans="1:41" ht="15" customHeight="1">
      <c r="A7" s="153"/>
      <c r="B7" s="321"/>
      <c r="C7" s="321"/>
      <c r="D7" s="321"/>
      <c r="E7" s="321"/>
      <c r="F7" s="321"/>
      <c r="G7" s="321"/>
      <c r="H7" s="322"/>
      <c r="I7" s="164" t="s">
        <v>22</v>
      </c>
      <c r="J7" s="165">
        <v>9</v>
      </c>
      <c r="K7" s="32" t="str">
        <f t="shared" si="0"/>
        <v>公斤</v>
      </c>
      <c r="L7" s="165" t="s">
        <v>110</v>
      </c>
      <c r="M7" s="165">
        <v>3</v>
      </c>
      <c r="N7" s="32" t="str">
        <f t="shared" si="1"/>
        <v>公斤</v>
      </c>
      <c r="O7" s="223" t="s">
        <v>24</v>
      </c>
      <c r="P7" s="223">
        <v>5</v>
      </c>
      <c r="Q7" s="32" t="str">
        <f t="shared" si="2"/>
        <v>公斤</v>
      </c>
      <c r="R7" s="35" t="s">
        <v>17</v>
      </c>
      <c r="S7" s="35">
        <v>7</v>
      </c>
      <c r="T7" s="32" t="str">
        <f t="shared" si="3"/>
        <v>公斤</v>
      </c>
      <c r="U7" s="30" t="s">
        <v>90</v>
      </c>
      <c r="V7" s="459">
        <v>0.05</v>
      </c>
      <c r="W7" s="467" t="str">
        <f t="shared" si="4"/>
        <v>公斤</v>
      </c>
      <c r="X7" s="432" t="s">
        <v>375</v>
      </c>
      <c r="Y7" s="30">
        <v>5</v>
      </c>
      <c r="Z7" s="38" t="str">
        <f t="shared" ref="Z7:Z11" si="5">IF(Y7,"公斤","")</f>
        <v>公斤</v>
      </c>
      <c r="AA7" s="463" t="s">
        <v>138</v>
      </c>
      <c r="AB7" s="30"/>
      <c r="AC7" s="7"/>
      <c r="AD7" s="7"/>
      <c r="AE7" s="7"/>
      <c r="AF7" s="7"/>
      <c r="AG7" s="7"/>
      <c r="AH7" s="7"/>
      <c r="AI7" s="7"/>
      <c r="AJ7" s="7"/>
      <c r="AK7" s="7"/>
    </row>
    <row r="8" spans="1:41" ht="15" customHeight="1">
      <c r="A8" s="154">
        <v>45261</v>
      </c>
      <c r="B8" s="321"/>
      <c r="C8" s="321"/>
      <c r="D8" s="321"/>
      <c r="E8" s="321"/>
      <c r="F8" s="321"/>
      <c r="G8" s="321"/>
      <c r="H8" s="322"/>
      <c r="I8" s="164" t="s">
        <v>86</v>
      </c>
      <c r="J8" s="165">
        <v>0.4</v>
      </c>
      <c r="K8" s="32" t="str">
        <f t="shared" si="0"/>
        <v>公斤</v>
      </c>
      <c r="L8" s="165" t="s">
        <v>171</v>
      </c>
      <c r="M8" s="165">
        <v>2</v>
      </c>
      <c r="N8" s="32" t="str">
        <f t="shared" si="1"/>
        <v>公斤</v>
      </c>
      <c r="O8" s="224" t="s">
        <v>213</v>
      </c>
      <c r="P8" s="224">
        <v>1.5</v>
      </c>
      <c r="Q8" s="32" t="str">
        <f t="shared" si="2"/>
        <v>公斤</v>
      </c>
      <c r="R8" s="33" t="s">
        <v>32</v>
      </c>
      <c r="S8" s="33">
        <v>0.05</v>
      </c>
      <c r="T8" s="32" t="str">
        <f t="shared" si="3"/>
        <v>公斤</v>
      </c>
      <c r="U8" s="367" t="s">
        <v>364</v>
      </c>
      <c r="V8" s="460">
        <v>1</v>
      </c>
      <c r="W8" s="467" t="str">
        <f t="shared" si="4"/>
        <v>公斤</v>
      </c>
      <c r="X8" s="173"/>
      <c r="Y8" s="30"/>
      <c r="Z8" s="38" t="str">
        <f t="shared" si="5"/>
        <v/>
      </c>
      <c r="AA8" s="169"/>
      <c r="AB8" s="30"/>
      <c r="AC8" s="7"/>
      <c r="AD8" s="7"/>
      <c r="AE8" s="7"/>
      <c r="AF8" s="7"/>
      <c r="AG8" s="7"/>
      <c r="AH8" s="7"/>
      <c r="AI8" s="7"/>
      <c r="AJ8" s="7"/>
      <c r="AK8" s="7"/>
    </row>
    <row r="9" spans="1:41" ht="15" customHeight="1">
      <c r="A9" s="153"/>
      <c r="B9" s="321"/>
      <c r="C9" s="321"/>
      <c r="D9" s="321"/>
      <c r="E9" s="321"/>
      <c r="F9" s="321"/>
      <c r="G9" s="321"/>
      <c r="H9" s="322"/>
      <c r="I9" s="164" t="s">
        <v>38</v>
      </c>
      <c r="J9" s="165">
        <v>1</v>
      </c>
      <c r="K9" s="32" t="str">
        <f t="shared" si="0"/>
        <v>公斤</v>
      </c>
      <c r="L9" s="326" t="s">
        <v>32</v>
      </c>
      <c r="M9" s="326">
        <v>0.05</v>
      </c>
      <c r="N9" s="32" t="str">
        <f t="shared" si="1"/>
        <v>公斤</v>
      </c>
      <c r="O9" s="224" t="s">
        <v>31</v>
      </c>
      <c r="P9" s="224">
        <v>1.5</v>
      </c>
      <c r="Q9" s="32" t="str">
        <f t="shared" si="2"/>
        <v>公斤</v>
      </c>
      <c r="R9" s="33"/>
      <c r="S9" s="33"/>
      <c r="T9" s="32" t="str">
        <f t="shared" si="3"/>
        <v/>
      </c>
      <c r="U9" s="165" t="s">
        <v>206</v>
      </c>
      <c r="V9" s="461">
        <v>3</v>
      </c>
      <c r="W9" s="467" t="str">
        <f t="shared" si="4"/>
        <v>公斤</v>
      </c>
      <c r="X9" s="8"/>
      <c r="Y9" s="434"/>
      <c r="Z9" s="468" t="str">
        <f t="shared" si="5"/>
        <v/>
      </c>
      <c r="AA9" s="464"/>
      <c r="AB9" s="30"/>
      <c r="AC9" s="7"/>
      <c r="AD9" s="7"/>
      <c r="AE9" s="7"/>
      <c r="AF9" s="7"/>
      <c r="AG9" s="7"/>
      <c r="AH9" s="7"/>
      <c r="AI9" s="7"/>
      <c r="AJ9" s="7"/>
      <c r="AK9" s="7"/>
    </row>
    <row r="10" spans="1:41" ht="15" customHeight="1" thickBot="1">
      <c r="A10" s="153"/>
      <c r="B10" s="321"/>
      <c r="C10" s="321"/>
      <c r="D10" s="321"/>
      <c r="E10" s="321"/>
      <c r="F10" s="321"/>
      <c r="G10" s="321"/>
      <c r="H10" s="322"/>
      <c r="I10" s="164"/>
      <c r="J10" s="165"/>
      <c r="K10" s="32" t="str">
        <f t="shared" si="0"/>
        <v/>
      </c>
      <c r="L10" s="165"/>
      <c r="M10" s="165"/>
      <c r="N10" s="32" t="str">
        <f t="shared" si="1"/>
        <v/>
      </c>
      <c r="O10" s="224" t="s">
        <v>26</v>
      </c>
      <c r="P10" s="224">
        <v>0.5</v>
      </c>
      <c r="Q10" s="32" t="str">
        <f t="shared" si="2"/>
        <v>公斤</v>
      </c>
      <c r="R10" s="33"/>
      <c r="S10" s="33"/>
      <c r="T10" s="32" t="str">
        <f t="shared" si="3"/>
        <v/>
      </c>
      <c r="U10" s="236" t="s">
        <v>32</v>
      </c>
      <c r="V10" s="461">
        <v>0.05</v>
      </c>
      <c r="W10" s="467" t="str">
        <f t="shared" si="4"/>
        <v>公斤</v>
      </c>
      <c r="X10" s="8"/>
      <c r="Y10" s="8"/>
      <c r="Z10" s="469" t="str">
        <f t="shared" si="5"/>
        <v/>
      </c>
      <c r="AA10" s="119"/>
      <c r="AB10" s="30"/>
      <c r="AC10" s="14"/>
      <c r="AD10" s="14"/>
      <c r="AE10" s="14"/>
      <c r="AF10" s="7"/>
      <c r="AG10" s="7"/>
      <c r="AH10" s="7"/>
      <c r="AI10" s="7"/>
      <c r="AJ10" s="7"/>
      <c r="AK10" s="7"/>
    </row>
    <row r="11" spans="1:41" ht="15" customHeight="1">
      <c r="A11" s="155"/>
      <c r="B11" s="321"/>
      <c r="C11" s="321"/>
      <c r="D11" s="321"/>
      <c r="E11" s="321"/>
      <c r="F11" s="321"/>
      <c r="G11" s="321"/>
      <c r="H11" s="322"/>
      <c r="I11" s="164"/>
      <c r="J11" s="165"/>
      <c r="K11" s="32" t="str">
        <f t="shared" si="0"/>
        <v/>
      </c>
      <c r="L11" s="165"/>
      <c r="M11" s="165"/>
      <c r="N11" s="32" t="str">
        <f t="shared" si="1"/>
        <v/>
      </c>
      <c r="O11" s="235" t="s">
        <v>32</v>
      </c>
      <c r="P11" s="235">
        <v>0.05</v>
      </c>
      <c r="Q11" s="32" t="str">
        <f t="shared" si="2"/>
        <v>公斤</v>
      </c>
      <c r="R11" s="33"/>
      <c r="S11" s="33"/>
      <c r="T11" s="32" t="str">
        <f t="shared" si="3"/>
        <v/>
      </c>
      <c r="U11" s="30"/>
      <c r="V11" s="459"/>
      <c r="W11" s="467" t="str">
        <f t="shared" si="4"/>
        <v/>
      </c>
      <c r="X11" s="8"/>
      <c r="Y11" s="8"/>
      <c r="Z11" s="469" t="str">
        <f t="shared" si="5"/>
        <v/>
      </c>
      <c r="AA11" s="119"/>
      <c r="AB11" s="30"/>
      <c r="AC11" s="80" t="str">
        <f t="shared" ref="AC11" si="6">A13</f>
        <v>P1</v>
      </c>
      <c r="AD11" s="81" t="str">
        <f t="shared" ref="AD11" si="7">I14&amp;" "&amp;I15&amp;" "&amp;I16&amp;" "&amp;I17&amp;" "&amp;I18&amp;" "&amp;I19</f>
        <v xml:space="preserve">米     </v>
      </c>
      <c r="AE11" s="81" t="str">
        <f>L14&amp;" "&amp;L15&amp;" "&amp;L16&amp;" "&amp;L17&amp;" "&amp;L18&amp;" "&amp;L19</f>
        <v xml:space="preserve">百頁豆腐 乾海帶 胡蘿蔔 薑  </v>
      </c>
      <c r="AF11" s="7"/>
      <c r="AG11" s="7"/>
      <c r="AH11" s="7"/>
      <c r="AI11" s="7"/>
      <c r="AJ11" s="7"/>
      <c r="AK11" s="7"/>
    </row>
    <row r="12" spans="1:41" ht="15" customHeight="1" thickBot="1">
      <c r="A12" s="156"/>
      <c r="B12" s="323"/>
      <c r="C12" s="323"/>
      <c r="D12" s="323"/>
      <c r="E12" s="323"/>
      <c r="F12" s="323"/>
      <c r="G12" s="323"/>
      <c r="H12" s="324"/>
      <c r="I12" s="166"/>
      <c r="J12" s="167"/>
      <c r="K12" s="40" t="str">
        <f t="shared" si="0"/>
        <v/>
      </c>
      <c r="L12" s="167"/>
      <c r="M12" s="167"/>
      <c r="N12" s="40" t="str">
        <f t="shared" si="1"/>
        <v/>
      </c>
      <c r="O12" s="226"/>
      <c r="P12" s="226"/>
      <c r="Q12" s="40" t="str">
        <f t="shared" si="2"/>
        <v/>
      </c>
      <c r="R12" s="41"/>
      <c r="S12" s="41"/>
      <c r="T12" s="40" t="str">
        <f t="shared" si="3"/>
        <v/>
      </c>
      <c r="U12" s="39"/>
      <c r="V12" s="491"/>
      <c r="W12" s="470" t="str">
        <f t="shared" si="4"/>
        <v/>
      </c>
      <c r="X12" s="106"/>
      <c r="Y12" s="106"/>
      <c r="Z12" s="471" t="str">
        <f>IF(Y12,"公斤","")</f>
        <v/>
      </c>
      <c r="AA12" s="465"/>
      <c r="AB12" s="39"/>
      <c r="AC12" s="82"/>
      <c r="AD12" s="7"/>
      <c r="AE12" s="7"/>
      <c r="AF12" s="14"/>
      <c r="AG12" s="14"/>
      <c r="AH12" s="14"/>
      <c r="AI12" s="14"/>
      <c r="AJ12" s="14"/>
      <c r="AK12" s="14"/>
    </row>
    <row r="13" spans="1:41" ht="15" customHeight="1">
      <c r="A13" s="152" t="s">
        <v>141</v>
      </c>
      <c r="B13" s="321">
        <v>5</v>
      </c>
      <c r="C13" s="321">
        <v>2.4</v>
      </c>
      <c r="D13" s="321">
        <v>2.4</v>
      </c>
      <c r="E13" s="321">
        <v>3</v>
      </c>
      <c r="F13" s="321">
        <v>0</v>
      </c>
      <c r="G13" s="321">
        <v>0</v>
      </c>
      <c r="H13" s="322">
        <v>680</v>
      </c>
      <c r="I13" s="624" t="s">
        <v>19</v>
      </c>
      <c r="J13" s="625"/>
      <c r="K13" s="95" t="str">
        <f t="shared" si="0"/>
        <v/>
      </c>
      <c r="L13" s="481" t="s">
        <v>306</v>
      </c>
      <c r="M13" s="482"/>
      <c r="N13" s="95" t="str">
        <f t="shared" si="1"/>
        <v/>
      </c>
      <c r="O13" s="483" t="s">
        <v>334</v>
      </c>
      <c r="P13" s="482"/>
      <c r="Q13" s="49" t="str">
        <f t="shared" si="2"/>
        <v/>
      </c>
      <c r="R13" s="96" t="s">
        <v>21</v>
      </c>
      <c r="S13" s="96"/>
      <c r="T13" s="95" t="str">
        <f t="shared" si="3"/>
        <v/>
      </c>
      <c r="U13" s="481" t="s">
        <v>74</v>
      </c>
      <c r="V13" s="486"/>
      <c r="W13" s="49" t="str">
        <f t="shared" si="4"/>
        <v/>
      </c>
      <c r="X13" s="420" t="s">
        <v>375</v>
      </c>
      <c r="Y13" s="411"/>
      <c r="Z13" s="412" t="str">
        <f>IF(Y13,"公斤","")</f>
        <v/>
      </c>
      <c r="AA13" s="28"/>
      <c r="AB13" s="92"/>
      <c r="AC13" s="82"/>
      <c r="AD13" s="7"/>
      <c r="AE13" s="7"/>
      <c r="AF13" s="81" t="str">
        <f>O14&amp;" "&amp;O15&amp;" "&amp;O16&amp;" "&amp;O17&amp;" "&amp;O18&amp;" "&amp;O19</f>
        <v xml:space="preserve">時蔬 雞蛋 薑   </v>
      </c>
      <c r="AG13" s="81" t="str">
        <f>R14&amp;" "&amp;R15&amp;" "&amp;R16&amp;" "&amp;R17&amp;" "&amp;R18&amp;" "&amp;R19</f>
        <v xml:space="preserve">蔬菜 薑    </v>
      </c>
      <c r="AH13" s="81" t="str">
        <f>U14&amp;" "&amp;U15&amp;" "&amp;U16&amp;" "&amp;U17&amp;" "&amp;U18&amp;" "&amp;U19</f>
        <v xml:space="preserve">金針菜乾 素羊肉 榨菜 薑  </v>
      </c>
      <c r="AI13" s="81" t="str">
        <f>X14&amp;" "&amp;X15&amp;" "&amp;X16&amp;" "&amp;X17&amp;" "&amp;X18&amp;" "&amp;X19</f>
        <v xml:space="preserve">點心     </v>
      </c>
      <c r="AJ13" s="81" t="str">
        <f>AA14&amp;" "&amp;AA15&amp;" "&amp;AA16&amp;" "&amp;AA17&amp;" "&amp;AA18&amp;" "&amp;AA19</f>
        <v xml:space="preserve">     </v>
      </c>
      <c r="AK13" s="81" t="str">
        <f>AB14&amp;" "&amp;AB15&amp;" "&amp;AB16&amp;" "&amp;AB17&amp;" "&amp;AB18&amp;" "&amp;AB19</f>
        <v xml:space="preserve">     </v>
      </c>
    </row>
    <row r="14" spans="1:41" ht="15" customHeight="1">
      <c r="A14" s="153"/>
      <c r="B14" s="321"/>
      <c r="C14" s="321"/>
      <c r="D14" s="321"/>
      <c r="E14" s="321"/>
      <c r="F14" s="321"/>
      <c r="G14" s="321"/>
      <c r="H14" s="322"/>
      <c r="I14" s="119" t="s">
        <v>22</v>
      </c>
      <c r="J14" s="8">
        <v>10</v>
      </c>
      <c r="K14" s="32" t="str">
        <f t="shared" si="0"/>
        <v>公斤</v>
      </c>
      <c r="L14" s="107" t="s">
        <v>307</v>
      </c>
      <c r="M14" s="107">
        <v>9</v>
      </c>
      <c r="N14" s="32" t="str">
        <f t="shared" si="1"/>
        <v>公斤</v>
      </c>
      <c r="O14" s="211" t="s">
        <v>206</v>
      </c>
      <c r="P14" s="244">
        <v>5</v>
      </c>
      <c r="Q14" s="32" t="str">
        <f t="shared" si="2"/>
        <v>公斤</v>
      </c>
      <c r="R14" s="35" t="s">
        <v>17</v>
      </c>
      <c r="S14" s="35">
        <v>7</v>
      </c>
      <c r="T14" s="32" t="str">
        <f t="shared" si="3"/>
        <v>公斤</v>
      </c>
      <c r="U14" s="107" t="s">
        <v>76</v>
      </c>
      <c r="V14" s="288">
        <v>0.1</v>
      </c>
      <c r="W14" s="32" t="str">
        <f t="shared" si="4"/>
        <v>公斤</v>
      </c>
      <c r="X14" s="28" t="s">
        <v>375</v>
      </c>
      <c r="Y14" s="8">
        <v>5</v>
      </c>
      <c r="Z14" s="6" t="str">
        <f t="shared" ref="Z14:Z18" si="8">IF(Y14,"公斤","")</f>
        <v>公斤</v>
      </c>
      <c r="AA14" s="8"/>
      <c r="AB14" s="30"/>
      <c r="AC14" s="82"/>
      <c r="AD14" s="7"/>
      <c r="AE14" s="7"/>
      <c r="AF14" s="7"/>
      <c r="AG14" s="7"/>
      <c r="AH14" s="7"/>
      <c r="AI14" s="7"/>
      <c r="AJ14" s="7"/>
      <c r="AK14" s="7"/>
    </row>
    <row r="15" spans="1:41" ht="15" customHeight="1">
      <c r="A15" s="153"/>
      <c r="B15" s="321"/>
      <c r="C15" s="321"/>
      <c r="D15" s="321"/>
      <c r="E15" s="321"/>
      <c r="F15" s="321"/>
      <c r="G15" s="321"/>
      <c r="H15" s="322"/>
      <c r="I15" s="119"/>
      <c r="J15" s="8"/>
      <c r="K15" s="32" t="str">
        <f t="shared" si="0"/>
        <v/>
      </c>
      <c r="L15" s="107" t="s">
        <v>79</v>
      </c>
      <c r="M15" s="107">
        <v>1</v>
      </c>
      <c r="N15" s="32" t="str">
        <f t="shared" si="1"/>
        <v>公斤</v>
      </c>
      <c r="O15" s="211" t="s">
        <v>36</v>
      </c>
      <c r="P15" s="211">
        <v>3</v>
      </c>
      <c r="Q15" s="32" t="str">
        <f t="shared" si="2"/>
        <v>公斤</v>
      </c>
      <c r="R15" s="33" t="s">
        <v>32</v>
      </c>
      <c r="S15" s="33">
        <v>0.05</v>
      </c>
      <c r="T15" s="32" t="str">
        <f t="shared" si="3"/>
        <v>公斤</v>
      </c>
      <c r="U15" s="185" t="s">
        <v>365</v>
      </c>
      <c r="V15" s="284">
        <v>1</v>
      </c>
      <c r="W15" s="32" t="str">
        <f t="shared" si="4"/>
        <v>公斤</v>
      </c>
      <c r="X15" s="8"/>
      <c r="Y15" s="8"/>
      <c r="Z15" s="6" t="str">
        <f t="shared" si="8"/>
        <v/>
      </c>
      <c r="AA15" s="8"/>
      <c r="AB15" s="30"/>
      <c r="AC15" s="82"/>
      <c r="AD15" s="7"/>
      <c r="AE15" s="7"/>
      <c r="AF15" s="7"/>
      <c r="AG15" s="7"/>
      <c r="AH15" s="7"/>
      <c r="AI15" s="7"/>
      <c r="AJ15" s="7"/>
      <c r="AK15" s="7"/>
    </row>
    <row r="16" spans="1:41" ht="15" customHeight="1">
      <c r="A16" s="154">
        <v>45264</v>
      </c>
      <c r="B16" s="321"/>
      <c r="C16" s="321"/>
      <c r="D16" s="321"/>
      <c r="E16" s="321"/>
      <c r="F16" s="321"/>
      <c r="G16" s="321"/>
      <c r="H16" s="322"/>
      <c r="I16" s="119"/>
      <c r="J16" s="8"/>
      <c r="K16" s="32" t="str">
        <f t="shared" si="0"/>
        <v/>
      </c>
      <c r="L16" s="107" t="s">
        <v>26</v>
      </c>
      <c r="M16" s="107">
        <v>0.5</v>
      </c>
      <c r="N16" s="32" t="str">
        <f t="shared" si="1"/>
        <v>公斤</v>
      </c>
      <c r="O16" s="108" t="s">
        <v>32</v>
      </c>
      <c r="P16" s="108">
        <v>0.05</v>
      </c>
      <c r="Q16" s="32" t="str">
        <f t="shared" si="2"/>
        <v>公斤</v>
      </c>
      <c r="R16" s="33"/>
      <c r="S16" s="33"/>
      <c r="T16" s="32" t="str">
        <f t="shared" si="3"/>
        <v/>
      </c>
      <c r="U16" s="185" t="s">
        <v>276</v>
      </c>
      <c r="V16" s="284">
        <v>1</v>
      </c>
      <c r="W16" s="32" t="str">
        <f t="shared" si="4"/>
        <v>公斤</v>
      </c>
      <c r="X16" s="8"/>
      <c r="Y16" s="8"/>
      <c r="Z16" s="6" t="str">
        <f t="shared" si="8"/>
        <v/>
      </c>
      <c r="AA16" s="8"/>
      <c r="AB16" s="30"/>
      <c r="AC16" s="82"/>
      <c r="AD16" s="7"/>
      <c r="AE16" s="7"/>
      <c r="AF16" s="7"/>
      <c r="AG16" s="7"/>
      <c r="AH16" s="7"/>
      <c r="AI16" s="7"/>
      <c r="AJ16" s="7"/>
      <c r="AK16" s="7"/>
    </row>
    <row r="17" spans="1:37" ht="15" customHeight="1" thickBot="1">
      <c r="A17" s="154"/>
      <c r="B17" s="321"/>
      <c r="C17" s="321"/>
      <c r="D17" s="321"/>
      <c r="E17" s="321"/>
      <c r="F17" s="321"/>
      <c r="G17" s="321"/>
      <c r="H17" s="322"/>
      <c r="I17" s="168"/>
      <c r="J17" s="105"/>
      <c r="K17" s="32" t="str">
        <f t="shared" si="0"/>
        <v/>
      </c>
      <c r="L17" s="107" t="s">
        <v>32</v>
      </c>
      <c r="M17" s="175">
        <v>0.05</v>
      </c>
      <c r="N17" s="32" t="str">
        <f t="shared" si="1"/>
        <v>公斤</v>
      </c>
      <c r="O17" s="344"/>
      <c r="P17" s="345"/>
      <c r="Q17" s="32" t="str">
        <f t="shared" si="2"/>
        <v/>
      </c>
      <c r="R17" s="33"/>
      <c r="S17" s="33"/>
      <c r="T17" s="32" t="str">
        <f t="shared" si="3"/>
        <v/>
      </c>
      <c r="U17" s="107" t="s">
        <v>32</v>
      </c>
      <c r="V17" s="288">
        <v>0.05</v>
      </c>
      <c r="W17" s="32" t="str">
        <f t="shared" si="4"/>
        <v>公斤</v>
      </c>
      <c r="X17" s="8"/>
      <c r="Y17" s="8"/>
      <c r="Z17" s="6" t="str">
        <f t="shared" si="8"/>
        <v/>
      </c>
      <c r="AA17" s="8"/>
      <c r="AB17" s="30"/>
      <c r="AC17" s="83"/>
      <c r="AD17" s="14"/>
      <c r="AE17" s="14"/>
      <c r="AF17" s="7"/>
      <c r="AG17" s="7"/>
      <c r="AH17" s="7"/>
      <c r="AI17" s="7"/>
      <c r="AJ17" s="7"/>
      <c r="AK17" s="7"/>
    </row>
    <row r="18" spans="1:37" ht="15" customHeight="1">
      <c r="A18" s="154"/>
      <c r="B18" s="321"/>
      <c r="C18" s="321"/>
      <c r="D18" s="321"/>
      <c r="E18" s="321"/>
      <c r="F18" s="321"/>
      <c r="G18" s="321"/>
      <c r="H18" s="322"/>
      <c r="I18" s="169"/>
      <c r="J18" s="30"/>
      <c r="K18" s="32" t="str">
        <f t="shared" si="0"/>
        <v/>
      </c>
      <c r="L18" s="107"/>
      <c r="M18" s="107"/>
      <c r="N18" s="32" t="str">
        <f t="shared" si="1"/>
        <v/>
      </c>
      <c r="O18" s="118"/>
      <c r="P18" s="118"/>
      <c r="Q18" s="32" t="str">
        <f t="shared" si="2"/>
        <v/>
      </c>
      <c r="R18" s="33"/>
      <c r="S18" s="33"/>
      <c r="T18" s="32" t="str">
        <f t="shared" si="3"/>
        <v/>
      </c>
      <c r="U18" s="107"/>
      <c r="V18" s="288"/>
      <c r="W18" s="32" t="str">
        <f t="shared" si="4"/>
        <v/>
      </c>
      <c r="X18" s="8"/>
      <c r="Y18" s="8"/>
      <c r="Z18" s="6" t="str">
        <f t="shared" si="8"/>
        <v/>
      </c>
      <c r="AA18" s="8"/>
      <c r="AB18" s="30"/>
      <c r="AC18" s="80" t="str">
        <f t="shared" ref="AC18:AC74" si="9">A20</f>
        <v>P2</v>
      </c>
      <c r="AD18" s="81" t="str">
        <f t="shared" ref="AD18:AD74" si="10">I21&amp;" "&amp;I22&amp;" "&amp;I23&amp;" "&amp;I24&amp;" "&amp;I25&amp;" "&amp;I26</f>
        <v xml:space="preserve">米 糙米    </v>
      </c>
      <c r="AE18" s="81" t="str">
        <f t="shared" ref="AE18:AE74" si="11">L21&amp;" "&amp;L22&amp;" "&amp;L23&amp;" "&amp;L24&amp;" "&amp;L25&amp;" "&amp;L26</f>
        <v xml:space="preserve">豆包 甜椒(青皮) 芹菜 薑  </v>
      </c>
      <c r="AF18" s="7"/>
      <c r="AG18" s="7"/>
      <c r="AH18" s="7"/>
      <c r="AI18" s="7"/>
      <c r="AJ18" s="7"/>
      <c r="AK18" s="7"/>
    </row>
    <row r="19" spans="1:37" ht="15" customHeight="1" thickBot="1">
      <c r="A19" s="157"/>
      <c r="B19" s="323"/>
      <c r="C19" s="323"/>
      <c r="D19" s="323"/>
      <c r="E19" s="323"/>
      <c r="F19" s="323"/>
      <c r="G19" s="323"/>
      <c r="H19" s="324"/>
      <c r="I19" s="170"/>
      <c r="J19" s="39"/>
      <c r="K19" s="40" t="str">
        <f t="shared" si="0"/>
        <v/>
      </c>
      <c r="L19" s="109"/>
      <c r="M19" s="109"/>
      <c r="N19" s="40" t="str">
        <f t="shared" si="1"/>
        <v/>
      </c>
      <c r="O19" s="109"/>
      <c r="P19" s="109"/>
      <c r="Q19" s="40" t="str">
        <f t="shared" si="2"/>
        <v/>
      </c>
      <c r="R19" s="41"/>
      <c r="S19" s="41"/>
      <c r="T19" s="40" t="str">
        <f t="shared" si="3"/>
        <v/>
      </c>
      <c r="U19" s="109"/>
      <c r="V19" s="297"/>
      <c r="W19" s="40" t="str">
        <f t="shared" si="4"/>
        <v/>
      </c>
      <c r="X19" s="10"/>
      <c r="Y19" s="10"/>
      <c r="Z19" s="13" t="str">
        <f>IF(Y19,"公斤","")</f>
        <v/>
      </c>
      <c r="AA19" s="10"/>
      <c r="AB19" s="39"/>
      <c r="AC19" s="82"/>
      <c r="AD19" s="7"/>
      <c r="AE19" s="7"/>
      <c r="AF19" s="14"/>
      <c r="AG19" s="14"/>
      <c r="AH19" s="14"/>
      <c r="AI19" s="14"/>
      <c r="AJ19" s="14"/>
      <c r="AK19" s="14"/>
    </row>
    <row r="20" spans="1:37" ht="15" customHeight="1">
      <c r="A20" s="152" t="s">
        <v>142</v>
      </c>
      <c r="B20" s="321">
        <v>5.4</v>
      </c>
      <c r="C20" s="321">
        <v>2.5</v>
      </c>
      <c r="D20" s="321">
        <v>1.8</v>
      </c>
      <c r="E20" s="321">
        <v>3</v>
      </c>
      <c r="F20" s="321">
        <v>0</v>
      </c>
      <c r="G20" s="321">
        <v>0</v>
      </c>
      <c r="H20" s="322">
        <v>746</v>
      </c>
      <c r="I20" s="577" t="s">
        <v>33</v>
      </c>
      <c r="J20" s="578"/>
      <c r="K20" s="49" t="str">
        <f t="shared" si="0"/>
        <v/>
      </c>
      <c r="L20" s="149" t="s">
        <v>308</v>
      </c>
      <c r="M20" s="147"/>
      <c r="N20" s="49" t="str">
        <f t="shared" si="1"/>
        <v/>
      </c>
      <c r="O20" s="149" t="s">
        <v>50</v>
      </c>
      <c r="P20" s="147"/>
      <c r="Q20" s="49" t="str">
        <f t="shared" si="2"/>
        <v/>
      </c>
      <c r="R20" s="96" t="s">
        <v>21</v>
      </c>
      <c r="S20" s="96"/>
      <c r="T20" s="95" t="str">
        <f t="shared" si="3"/>
        <v/>
      </c>
      <c r="U20" s="243" t="s">
        <v>278</v>
      </c>
      <c r="V20" s="368"/>
      <c r="W20" s="49" t="str">
        <f t="shared" si="4"/>
        <v/>
      </c>
      <c r="X20" s="420" t="s">
        <v>375</v>
      </c>
      <c r="Y20" s="411"/>
      <c r="Z20" s="412" t="str">
        <f>IF(Y20,"公斤","")</f>
        <v/>
      </c>
      <c r="AA20" s="28"/>
      <c r="AB20" s="92"/>
      <c r="AC20" s="82"/>
      <c r="AD20" s="7"/>
      <c r="AE20" s="7"/>
      <c r="AF20" s="81" t="str">
        <f t="shared" ref="AF20:AF76" si="12">O21&amp;" "&amp;O22&amp;" "&amp;O23&amp;" "&amp;O24&amp;" "&amp;O25&amp;" "&amp;O26</f>
        <v xml:space="preserve">雞蛋 胡蘿蔔 薑   </v>
      </c>
      <c r="AG20" s="81" t="str">
        <f t="shared" ref="AG20:AG76" si="13">R21&amp;" "&amp;R22&amp;" "&amp;R23&amp;" "&amp;R24&amp;" "&amp;R25&amp;" "&amp;R26</f>
        <v xml:space="preserve">蔬菜 薑    </v>
      </c>
      <c r="AH20" s="81" t="str">
        <f t="shared" ref="AH20:AH76" si="14">U21&amp;" "&amp;U22&amp;" "&amp;U23&amp;" "&amp;U24&amp;" "&amp;U25&amp;" "&amp;U26</f>
        <v xml:space="preserve">小薏仁 蓮子 芡實 淮山 素羊肉 </v>
      </c>
      <c r="AI20" s="81" t="str">
        <f>X21&amp;" "&amp;X22&amp;" "&amp;X23&amp;" "&amp;X24&amp;" "&amp;X25&amp;" "&amp;X26</f>
        <v xml:space="preserve">點心     </v>
      </c>
      <c r="AJ20" s="81" t="str">
        <f>AA21&amp;" "&amp;AA22&amp;" "&amp;AA23&amp;" "&amp;AA24&amp;" "&amp;AA25&amp;" "&amp;AA26</f>
        <v xml:space="preserve">     </v>
      </c>
      <c r="AK20" s="81" t="str">
        <f>AB21&amp;" "&amp;AB22&amp;" "&amp;AB23&amp;" "&amp;AB24&amp;" "&amp;AB25&amp;" "&amp;AB26</f>
        <v xml:space="preserve">     </v>
      </c>
    </row>
    <row r="21" spans="1:37" ht="15" customHeight="1">
      <c r="A21" s="153"/>
      <c r="B21" s="321"/>
      <c r="C21" s="321"/>
      <c r="D21" s="321"/>
      <c r="E21" s="321"/>
      <c r="F21" s="321"/>
      <c r="G21" s="321"/>
      <c r="H21" s="322"/>
      <c r="I21" s="169" t="s">
        <v>22</v>
      </c>
      <c r="J21" s="30">
        <v>8</v>
      </c>
      <c r="K21" s="32" t="str">
        <f t="shared" si="0"/>
        <v>公斤</v>
      </c>
      <c r="L21" s="185" t="s">
        <v>54</v>
      </c>
      <c r="M21" s="185">
        <v>6</v>
      </c>
      <c r="N21" s="32" t="str">
        <f t="shared" si="1"/>
        <v>公斤</v>
      </c>
      <c r="O21" s="185" t="s">
        <v>36</v>
      </c>
      <c r="P21" s="185">
        <v>3</v>
      </c>
      <c r="Q21" s="32" t="str">
        <f t="shared" si="2"/>
        <v>公斤</v>
      </c>
      <c r="R21" s="35" t="s">
        <v>17</v>
      </c>
      <c r="S21" s="35">
        <v>7</v>
      </c>
      <c r="T21" s="32" t="str">
        <f t="shared" si="3"/>
        <v>公斤</v>
      </c>
      <c r="U21" s="165" t="s">
        <v>279</v>
      </c>
      <c r="V21" s="293">
        <v>0.7</v>
      </c>
      <c r="W21" s="32" t="str">
        <f t="shared" si="4"/>
        <v>公斤</v>
      </c>
      <c r="X21" s="28" t="s">
        <v>375</v>
      </c>
      <c r="Y21" s="8">
        <v>5</v>
      </c>
      <c r="Z21" s="6" t="str">
        <f t="shared" ref="Z21:Z25" si="15">IF(Y21,"公斤","")</f>
        <v>公斤</v>
      </c>
      <c r="AA21" s="8"/>
      <c r="AB21" s="30"/>
      <c r="AC21" s="82"/>
      <c r="AD21" s="7"/>
      <c r="AE21" s="7"/>
      <c r="AF21" s="7"/>
      <c r="AG21" s="7"/>
      <c r="AH21" s="7"/>
      <c r="AI21" s="7"/>
      <c r="AJ21" s="7"/>
      <c r="AK21" s="7"/>
    </row>
    <row r="22" spans="1:37" ht="15" customHeight="1">
      <c r="A22" s="154">
        <v>45265</v>
      </c>
      <c r="B22" s="321"/>
      <c r="C22" s="321"/>
      <c r="D22" s="321"/>
      <c r="E22" s="321"/>
      <c r="F22" s="321"/>
      <c r="G22" s="321"/>
      <c r="H22" s="322"/>
      <c r="I22" s="169" t="s">
        <v>38</v>
      </c>
      <c r="J22" s="30">
        <v>2</v>
      </c>
      <c r="K22" s="32" t="str">
        <f t="shared" si="0"/>
        <v>公斤</v>
      </c>
      <c r="L22" s="107" t="s">
        <v>112</v>
      </c>
      <c r="M22" s="107">
        <v>2.5</v>
      </c>
      <c r="N22" s="32" t="str">
        <f t="shared" si="1"/>
        <v>公斤</v>
      </c>
      <c r="O22" s="107" t="s">
        <v>26</v>
      </c>
      <c r="P22" s="107">
        <v>6</v>
      </c>
      <c r="Q22" s="32" t="str">
        <f t="shared" si="2"/>
        <v>公斤</v>
      </c>
      <c r="R22" s="33" t="s">
        <v>32</v>
      </c>
      <c r="S22" s="33">
        <v>0.05</v>
      </c>
      <c r="T22" s="32" t="str">
        <f t="shared" si="3"/>
        <v>公斤</v>
      </c>
      <c r="U22" s="165" t="s">
        <v>280</v>
      </c>
      <c r="V22" s="293">
        <v>0.1</v>
      </c>
      <c r="W22" s="32" t="str">
        <f t="shared" si="4"/>
        <v>公斤</v>
      </c>
      <c r="X22" s="8"/>
      <c r="Y22" s="8"/>
      <c r="Z22" s="6" t="str">
        <f t="shared" si="15"/>
        <v/>
      </c>
      <c r="AA22" s="8"/>
      <c r="AB22" s="30"/>
      <c r="AC22" s="82"/>
      <c r="AD22" s="7"/>
      <c r="AE22" s="7"/>
      <c r="AF22" s="7"/>
      <c r="AG22" s="7"/>
      <c r="AH22" s="7"/>
      <c r="AI22" s="7"/>
      <c r="AJ22" s="7"/>
      <c r="AK22" s="7"/>
    </row>
    <row r="23" spans="1:37" ht="15" customHeight="1">
      <c r="A23" s="153"/>
      <c r="B23" s="321"/>
      <c r="C23" s="321"/>
      <c r="D23" s="321"/>
      <c r="E23" s="321"/>
      <c r="F23" s="321"/>
      <c r="G23" s="321"/>
      <c r="H23" s="322"/>
      <c r="I23" s="169"/>
      <c r="J23" s="30"/>
      <c r="K23" s="32" t="str">
        <f t="shared" si="0"/>
        <v/>
      </c>
      <c r="L23" s="107" t="s">
        <v>309</v>
      </c>
      <c r="M23" s="107">
        <v>1</v>
      </c>
      <c r="N23" s="32" t="str">
        <f t="shared" si="1"/>
        <v>公斤</v>
      </c>
      <c r="O23" s="107" t="s">
        <v>32</v>
      </c>
      <c r="P23" s="107">
        <v>0.05</v>
      </c>
      <c r="Q23" s="32" t="str">
        <f t="shared" si="2"/>
        <v>公斤</v>
      </c>
      <c r="R23" s="33"/>
      <c r="S23" s="33"/>
      <c r="T23" s="32" t="str">
        <f t="shared" si="3"/>
        <v/>
      </c>
      <c r="U23" s="165" t="s">
        <v>281</v>
      </c>
      <c r="V23" s="293">
        <v>0.1</v>
      </c>
      <c r="W23" s="32" t="str">
        <f t="shared" si="4"/>
        <v>公斤</v>
      </c>
      <c r="X23" s="8"/>
      <c r="Y23" s="8"/>
      <c r="Z23" s="6" t="str">
        <f t="shared" si="15"/>
        <v/>
      </c>
      <c r="AA23" s="8"/>
      <c r="AB23" s="30"/>
      <c r="AC23" s="82"/>
      <c r="AD23" s="7"/>
      <c r="AE23" s="7"/>
      <c r="AF23" s="7"/>
      <c r="AG23" s="7"/>
      <c r="AH23" s="7"/>
      <c r="AI23" s="7"/>
      <c r="AJ23" s="7"/>
      <c r="AK23" s="7"/>
    </row>
    <row r="24" spans="1:37" ht="15" customHeight="1" thickBot="1">
      <c r="A24" s="153"/>
      <c r="B24" s="321"/>
      <c r="C24" s="321"/>
      <c r="D24" s="321"/>
      <c r="E24" s="321"/>
      <c r="F24" s="321"/>
      <c r="G24" s="321"/>
      <c r="H24" s="322"/>
      <c r="I24" s="169"/>
      <c r="J24" s="30"/>
      <c r="K24" s="32" t="str">
        <f t="shared" si="0"/>
        <v/>
      </c>
      <c r="L24" s="107" t="s">
        <v>32</v>
      </c>
      <c r="M24" s="107">
        <v>0.05</v>
      </c>
      <c r="N24" s="32" t="str">
        <f t="shared" si="1"/>
        <v>公斤</v>
      </c>
      <c r="O24" s="107"/>
      <c r="P24" s="107"/>
      <c r="Q24" s="32" t="str">
        <f t="shared" si="2"/>
        <v/>
      </c>
      <c r="R24" s="33"/>
      <c r="S24" s="33"/>
      <c r="T24" s="32" t="str">
        <f t="shared" si="3"/>
        <v/>
      </c>
      <c r="U24" s="165" t="s">
        <v>282</v>
      </c>
      <c r="V24" s="293">
        <v>0.1</v>
      </c>
      <c r="W24" s="32" t="str">
        <f t="shared" si="4"/>
        <v>公斤</v>
      </c>
      <c r="X24" s="8"/>
      <c r="Y24" s="8"/>
      <c r="Z24" s="6" t="str">
        <f t="shared" si="15"/>
        <v/>
      </c>
      <c r="AA24" s="8"/>
      <c r="AB24" s="30"/>
      <c r="AC24" s="83"/>
      <c r="AD24" s="14"/>
      <c r="AE24" s="14"/>
      <c r="AF24" s="7"/>
      <c r="AG24" s="7"/>
      <c r="AH24" s="7"/>
      <c r="AI24" s="7"/>
      <c r="AJ24" s="7"/>
      <c r="AK24" s="7"/>
    </row>
    <row r="25" spans="1:37" ht="15" customHeight="1">
      <c r="A25" s="153"/>
      <c r="B25" s="321"/>
      <c r="C25" s="321"/>
      <c r="D25" s="321"/>
      <c r="E25" s="321"/>
      <c r="F25" s="321"/>
      <c r="G25" s="321"/>
      <c r="H25" s="322"/>
      <c r="I25" s="169"/>
      <c r="J25" s="30"/>
      <c r="K25" s="32" t="str">
        <f t="shared" si="0"/>
        <v/>
      </c>
      <c r="L25" s="107"/>
      <c r="M25" s="107"/>
      <c r="N25" s="32" t="str">
        <f t="shared" si="1"/>
        <v/>
      </c>
      <c r="O25" s="107"/>
      <c r="P25" s="107"/>
      <c r="Q25" s="32" t="str">
        <f t="shared" si="2"/>
        <v/>
      </c>
      <c r="R25" s="33"/>
      <c r="S25" s="33"/>
      <c r="T25" s="32" t="str">
        <f t="shared" si="3"/>
        <v/>
      </c>
      <c r="U25" s="165" t="s">
        <v>365</v>
      </c>
      <c r="V25" s="293">
        <v>1</v>
      </c>
      <c r="W25" s="32" t="str">
        <f t="shared" si="4"/>
        <v>公斤</v>
      </c>
      <c r="X25" s="8"/>
      <c r="Y25" s="8"/>
      <c r="Z25" s="6" t="str">
        <f t="shared" si="15"/>
        <v/>
      </c>
      <c r="AA25" s="8"/>
      <c r="AB25" s="30"/>
      <c r="AC25" s="80" t="str">
        <f t="shared" si="9"/>
        <v>P3</v>
      </c>
      <c r="AD25" s="81" t="str">
        <f t="shared" si="10"/>
        <v xml:space="preserve">炊粉     </v>
      </c>
      <c r="AE25" s="81" t="str">
        <f t="shared" si="11"/>
        <v xml:space="preserve">素排 芹菜 薑   </v>
      </c>
      <c r="AF25" s="7"/>
      <c r="AG25" s="7"/>
      <c r="AH25" s="7"/>
      <c r="AI25" s="7"/>
      <c r="AJ25" s="7"/>
      <c r="AK25" s="7"/>
    </row>
    <row r="26" spans="1:37" ht="15" customHeight="1" thickBot="1">
      <c r="A26" s="153"/>
      <c r="B26" s="323"/>
      <c r="C26" s="323"/>
      <c r="D26" s="323"/>
      <c r="E26" s="323"/>
      <c r="F26" s="323"/>
      <c r="G26" s="323"/>
      <c r="H26" s="324"/>
      <c r="I26" s="170"/>
      <c r="J26" s="39"/>
      <c r="K26" s="40" t="str">
        <f t="shared" si="0"/>
        <v/>
      </c>
      <c r="L26" s="109"/>
      <c r="M26" s="109"/>
      <c r="N26" s="40" t="str">
        <f t="shared" si="1"/>
        <v/>
      </c>
      <c r="O26" s="109"/>
      <c r="P26" s="109"/>
      <c r="Q26" s="40" t="str">
        <f t="shared" si="2"/>
        <v/>
      </c>
      <c r="R26" s="41"/>
      <c r="S26" s="41"/>
      <c r="T26" s="40" t="str">
        <f t="shared" si="3"/>
        <v/>
      </c>
      <c r="U26" s="166"/>
      <c r="V26" s="291"/>
      <c r="W26" s="40" t="str">
        <f t="shared" si="4"/>
        <v/>
      </c>
      <c r="X26" s="10"/>
      <c r="Y26" s="10"/>
      <c r="Z26" s="13" t="str">
        <f>IF(Y26,"公斤","")</f>
        <v/>
      </c>
      <c r="AA26" s="10"/>
      <c r="AB26" s="39"/>
      <c r="AC26" s="82"/>
      <c r="AD26" s="7"/>
      <c r="AE26" s="7"/>
      <c r="AF26" s="14"/>
      <c r="AG26" s="14"/>
      <c r="AH26" s="14"/>
      <c r="AI26" s="14"/>
      <c r="AJ26" s="14"/>
      <c r="AK26" s="14"/>
    </row>
    <row r="27" spans="1:37" ht="15" customHeight="1">
      <c r="A27" s="152" t="s">
        <v>143</v>
      </c>
      <c r="B27" s="321">
        <v>5</v>
      </c>
      <c r="C27" s="321">
        <v>2.8</v>
      </c>
      <c r="D27" s="321">
        <v>1.9</v>
      </c>
      <c r="E27" s="321">
        <v>3</v>
      </c>
      <c r="F27" s="321">
        <v>0</v>
      </c>
      <c r="G27" s="321">
        <v>0</v>
      </c>
      <c r="H27" s="322">
        <v>743</v>
      </c>
      <c r="I27" s="171" t="s">
        <v>164</v>
      </c>
      <c r="J27" s="172"/>
      <c r="K27" s="49" t="str">
        <f t="shared" si="0"/>
        <v/>
      </c>
      <c r="L27" s="327" t="s">
        <v>310</v>
      </c>
      <c r="M27" s="328"/>
      <c r="N27" s="49" t="str">
        <f t="shared" si="1"/>
        <v/>
      </c>
      <c r="O27" s="149" t="s">
        <v>42</v>
      </c>
      <c r="P27" s="147"/>
      <c r="Q27" s="49" t="str">
        <f t="shared" si="2"/>
        <v/>
      </c>
      <c r="R27" s="96" t="s">
        <v>21</v>
      </c>
      <c r="S27" s="96"/>
      <c r="T27" s="95" t="str">
        <f t="shared" si="3"/>
        <v/>
      </c>
      <c r="U27" s="325" t="s">
        <v>366</v>
      </c>
      <c r="V27" s="369"/>
      <c r="W27" s="49" t="str">
        <f t="shared" si="4"/>
        <v/>
      </c>
      <c r="X27" s="420" t="s">
        <v>375</v>
      </c>
      <c r="Y27" s="411"/>
      <c r="Z27" s="412" t="str">
        <f>IF(Y27,"公斤","")</f>
        <v/>
      </c>
      <c r="AA27" s="28"/>
      <c r="AB27" s="92"/>
      <c r="AC27" s="82"/>
      <c r="AD27" s="7"/>
      <c r="AE27" s="7"/>
      <c r="AF27" s="81" t="str">
        <f t="shared" si="12"/>
        <v xml:space="preserve">南瓜 時蔬 素香鬆 素肉燥 薑 </v>
      </c>
      <c r="AG27" s="81" t="str">
        <f t="shared" si="13"/>
        <v xml:space="preserve">蔬菜 薑    </v>
      </c>
      <c r="AH27" s="81" t="str">
        <f t="shared" si="14"/>
        <v>素肉羹 脆筍 胡蘿蔔 時蔬 薑 沙茶醬</v>
      </c>
      <c r="AI27" s="81" t="str">
        <f>X28&amp;" "&amp;X29&amp;" "&amp;X30&amp;" "&amp;X31&amp;" "&amp;X32&amp;" "&amp;X33</f>
        <v xml:space="preserve">點心     </v>
      </c>
      <c r="AJ27" s="81" t="str">
        <f>AA28&amp;" "&amp;AA29&amp;" "&amp;AA30&amp;" "&amp;AA31&amp;" "&amp;AA32&amp;" "&amp;AA33</f>
        <v xml:space="preserve">     </v>
      </c>
      <c r="AK27" s="81" t="str">
        <f>AB28&amp;" "&amp;AB29&amp;" "&amp;AB30&amp;" "&amp;AB31&amp;" "&amp;AB32&amp;" "&amp;AB33</f>
        <v xml:space="preserve">     </v>
      </c>
    </row>
    <row r="28" spans="1:37" ht="15" customHeight="1">
      <c r="A28" s="153"/>
      <c r="B28" s="321"/>
      <c r="C28" s="321"/>
      <c r="D28" s="321"/>
      <c r="E28" s="321"/>
      <c r="F28" s="321"/>
      <c r="G28" s="321"/>
      <c r="H28" s="322"/>
      <c r="I28" s="169" t="s">
        <v>165</v>
      </c>
      <c r="J28" s="30">
        <v>10</v>
      </c>
      <c r="K28" s="32" t="str">
        <f t="shared" si="0"/>
        <v>公斤</v>
      </c>
      <c r="L28" s="198" t="s">
        <v>311</v>
      </c>
      <c r="M28" s="198">
        <v>5</v>
      </c>
      <c r="N28" s="32" t="str">
        <f t="shared" si="1"/>
        <v>公斤</v>
      </c>
      <c r="O28" s="115" t="s">
        <v>335</v>
      </c>
      <c r="P28" s="107">
        <v>3</v>
      </c>
      <c r="Q28" s="32" t="str">
        <f t="shared" si="2"/>
        <v>公斤</v>
      </c>
      <c r="R28" s="35" t="s">
        <v>17</v>
      </c>
      <c r="S28" s="35">
        <v>7</v>
      </c>
      <c r="T28" s="32" t="str">
        <f t="shared" si="3"/>
        <v>公斤</v>
      </c>
      <c r="U28" s="164" t="s">
        <v>367</v>
      </c>
      <c r="V28" s="293">
        <v>1</v>
      </c>
      <c r="W28" s="32" t="str">
        <f t="shared" si="4"/>
        <v>公斤</v>
      </c>
      <c r="X28" s="28" t="s">
        <v>375</v>
      </c>
      <c r="Y28" s="8">
        <v>5</v>
      </c>
      <c r="Z28" s="6" t="str">
        <f t="shared" ref="Z28:Z32" si="16">IF(Y28,"公斤","")</f>
        <v>公斤</v>
      </c>
      <c r="AA28" s="8"/>
      <c r="AB28" s="30"/>
      <c r="AC28" s="82"/>
      <c r="AD28" s="7"/>
      <c r="AE28" s="7"/>
      <c r="AF28" s="7"/>
      <c r="AG28" s="7"/>
      <c r="AH28" s="7"/>
      <c r="AI28" s="7"/>
      <c r="AJ28" s="7"/>
      <c r="AK28" s="7"/>
    </row>
    <row r="29" spans="1:37" ht="15" customHeight="1">
      <c r="A29" s="154">
        <v>45266</v>
      </c>
      <c r="B29" s="321"/>
      <c r="C29" s="321"/>
      <c r="D29" s="321"/>
      <c r="E29" s="321"/>
      <c r="F29" s="321"/>
      <c r="G29" s="321"/>
      <c r="H29" s="322"/>
      <c r="I29" s="169"/>
      <c r="J29" s="30"/>
      <c r="K29" s="32" t="str">
        <f t="shared" si="0"/>
        <v/>
      </c>
      <c r="L29" s="198" t="s">
        <v>87</v>
      </c>
      <c r="M29" s="198">
        <v>2</v>
      </c>
      <c r="N29" s="32" t="str">
        <f t="shared" si="1"/>
        <v>公斤</v>
      </c>
      <c r="O29" s="304" t="s">
        <v>324</v>
      </c>
      <c r="P29" s="512">
        <v>5</v>
      </c>
      <c r="Q29" s="32" t="str">
        <f t="shared" si="2"/>
        <v>公斤</v>
      </c>
      <c r="R29" s="33" t="s">
        <v>32</v>
      </c>
      <c r="S29" s="33">
        <v>0.05</v>
      </c>
      <c r="T29" s="32" t="str">
        <f t="shared" si="3"/>
        <v>公斤</v>
      </c>
      <c r="U29" s="164" t="s">
        <v>47</v>
      </c>
      <c r="V29" s="293">
        <v>1</v>
      </c>
      <c r="W29" s="32" t="str">
        <f t="shared" si="4"/>
        <v>公斤</v>
      </c>
      <c r="X29" s="8"/>
      <c r="Y29" s="8"/>
      <c r="Z29" s="6" t="str">
        <f t="shared" si="16"/>
        <v/>
      </c>
      <c r="AA29" s="8"/>
      <c r="AB29" s="30"/>
      <c r="AC29" s="82"/>
      <c r="AD29" s="7"/>
      <c r="AE29" s="7"/>
      <c r="AF29" s="7"/>
      <c r="AG29" s="7"/>
      <c r="AH29" s="7"/>
      <c r="AI29" s="7"/>
      <c r="AJ29" s="7"/>
      <c r="AK29" s="7"/>
    </row>
    <row r="30" spans="1:37" ht="15" customHeight="1">
      <c r="A30" s="153"/>
      <c r="B30" s="321"/>
      <c r="C30" s="321"/>
      <c r="D30" s="321"/>
      <c r="E30" s="321"/>
      <c r="F30" s="321"/>
      <c r="G30" s="321"/>
      <c r="H30" s="322"/>
      <c r="I30" s="169"/>
      <c r="J30" s="30"/>
      <c r="K30" s="32" t="str">
        <f t="shared" si="0"/>
        <v/>
      </c>
      <c r="L30" s="198" t="s">
        <v>32</v>
      </c>
      <c r="M30" s="198">
        <v>0.05</v>
      </c>
      <c r="N30" s="32" t="str">
        <f t="shared" si="1"/>
        <v>公斤</v>
      </c>
      <c r="O30" s="115" t="s">
        <v>336</v>
      </c>
      <c r="P30" s="107">
        <v>0.5</v>
      </c>
      <c r="Q30" s="32" t="str">
        <f t="shared" si="2"/>
        <v>公斤</v>
      </c>
      <c r="R30" s="33"/>
      <c r="S30" s="33"/>
      <c r="T30" s="32" t="str">
        <f t="shared" si="3"/>
        <v/>
      </c>
      <c r="U30" s="164" t="s">
        <v>26</v>
      </c>
      <c r="V30" s="293">
        <v>0.5</v>
      </c>
      <c r="W30" s="32" t="str">
        <f t="shared" si="4"/>
        <v>公斤</v>
      </c>
      <c r="X30" s="8"/>
      <c r="Y30" s="8"/>
      <c r="Z30" s="6" t="str">
        <f t="shared" si="16"/>
        <v/>
      </c>
      <c r="AA30" s="8"/>
      <c r="AB30" s="30"/>
      <c r="AC30" s="82"/>
      <c r="AD30" s="7"/>
      <c r="AE30" s="7"/>
      <c r="AF30" s="7"/>
      <c r="AG30" s="7"/>
      <c r="AH30" s="7"/>
      <c r="AI30" s="7"/>
      <c r="AJ30" s="7"/>
      <c r="AK30" s="7"/>
    </row>
    <row r="31" spans="1:37" ht="15" customHeight="1" thickBot="1">
      <c r="A31" s="153"/>
      <c r="B31" s="321"/>
      <c r="C31" s="321"/>
      <c r="D31" s="321"/>
      <c r="E31" s="321"/>
      <c r="F31" s="321"/>
      <c r="G31" s="321"/>
      <c r="H31" s="322"/>
      <c r="I31" s="169"/>
      <c r="J31" s="30"/>
      <c r="K31" s="32" t="str">
        <f t="shared" si="0"/>
        <v/>
      </c>
      <c r="L31" s="329"/>
      <c r="M31" s="329"/>
      <c r="N31" s="32" t="str">
        <f t="shared" si="1"/>
        <v/>
      </c>
      <c r="O31" s="115" t="s">
        <v>337</v>
      </c>
      <c r="P31" s="107">
        <v>0.5</v>
      </c>
      <c r="Q31" s="32" t="str">
        <f t="shared" si="2"/>
        <v>公斤</v>
      </c>
      <c r="R31" s="33"/>
      <c r="S31" s="33"/>
      <c r="T31" s="32" t="str">
        <f t="shared" si="3"/>
        <v/>
      </c>
      <c r="U31" s="164" t="s">
        <v>324</v>
      </c>
      <c r="V31" s="293">
        <v>3</v>
      </c>
      <c r="W31" s="32" t="str">
        <f t="shared" si="4"/>
        <v>公斤</v>
      </c>
      <c r="X31" s="8"/>
      <c r="Y31" s="8"/>
      <c r="Z31" s="6" t="str">
        <f t="shared" si="16"/>
        <v/>
      </c>
      <c r="AA31" s="8"/>
      <c r="AB31" s="30"/>
      <c r="AC31" s="83"/>
      <c r="AD31" s="14"/>
      <c r="AE31" s="14"/>
      <c r="AF31" s="7"/>
      <c r="AG31" s="7"/>
      <c r="AH31" s="7"/>
      <c r="AI31" s="7"/>
      <c r="AJ31" s="7"/>
      <c r="AK31" s="7"/>
    </row>
    <row r="32" spans="1:37" ht="15" customHeight="1">
      <c r="A32" s="153"/>
      <c r="B32" s="321"/>
      <c r="C32" s="321"/>
      <c r="D32" s="321"/>
      <c r="E32" s="321"/>
      <c r="F32" s="321"/>
      <c r="G32" s="321"/>
      <c r="H32" s="322"/>
      <c r="I32" s="169"/>
      <c r="J32" s="30"/>
      <c r="K32" s="32" t="str">
        <f t="shared" si="0"/>
        <v/>
      </c>
      <c r="L32" s="198"/>
      <c r="M32" s="198"/>
      <c r="N32" s="32" t="str">
        <f t="shared" si="1"/>
        <v/>
      </c>
      <c r="O32" s="115" t="s">
        <v>32</v>
      </c>
      <c r="P32" s="107">
        <v>0.05</v>
      </c>
      <c r="Q32" s="32" t="str">
        <f t="shared" si="2"/>
        <v>公斤</v>
      </c>
      <c r="R32" s="33"/>
      <c r="S32" s="33"/>
      <c r="T32" s="32" t="str">
        <f t="shared" si="3"/>
        <v/>
      </c>
      <c r="U32" s="107" t="s">
        <v>32</v>
      </c>
      <c r="V32" s="288">
        <v>0.05</v>
      </c>
      <c r="W32" s="32" t="str">
        <f t="shared" si="4"/>
        <v>公斤</v>
      </c>
      <c r="X32" s="8"/>
      <c r="Y32" s="8"/>
      <c r="Z32" s="6" t="str">
        <f t="shared" si="16"/>
        <v/>
      </c>
      <c r="AA32" s="8"/>
      <c r="AB32" s="30"/>
      <c r="AC32" s="80" t="str">
        <f t="shared" si="9"/>
        <v>P4</v>
      </c>
      <c r="AD32" s="81" t="str">
        <f t="shared" si="10"/>
        <v xml:space="preserve">米 糙米    </v>
      </c>
      <c r="AE32" s="81" t="str">
        <f t="shared" si="11"/>
        <v>四角油豆腐 時瓜 大番茄 胡蘿蔔 九層塔 薑</v>
      </c>
      <c r="AF32" s="7"/>
      <c r="AG32" s="7"/>
      <c r="AH32" s="7"/>
      <c r="AI32" s="7"/>
      <c r="AJ32" s="7"/>
      <c r="AK32" s="7"/>
    </row>
    <row r="33" spans="1:37" ht="15" customHeight="1" thickBot="1">
      <c r="A33" s="156"/>
      <c r="B33" s="323"/>
      <c r="C33" s="323"/>
      <c r="D33" s="323"/>
      <c r="E33" s="323"/>
      <c r="F33" s="323"/>
      <c r="G33" s="323"/>
      <c r="H33" s="324"/>
      <c r="I33" s="170"/>
      <c r="J33" s="39"/>
      <c r="K33" s="40" t="str">
        <f t="shared" si="0"/>
        <v/>
      </c>
      <c r="L33" s="330"/>
      <c r="M33" s="330"/>
      <c r="N33" s="40" t="str">
        <f t="shared" si="1"/>
        <v/>
      </c>
      <c r="O33" s="109"/>
      <c r="P33" s="109"/>
      <c r="Q33" s="40" t="str">
        <f t="shared" si="2"/>
        <v/>
      </c>
      <c r="R33" s="41"/>
      <c r="S33" s="41"/>
      <c r="T33" s="40" t="str">
        <f t="shared" si="3"/>
        <v/>
      </c>
      <c r="U33" s="166" t="s">
        <v>236</v>
      </c>
      <c r="V33" s="291"/>
      <c r="W33" s="40" t="str">
        <f t="shared" si="4"/>
        <v/>
      </c>
      <c r="X33" s="10"/>
      <c r="Y33" s="10"/>
      <c r="Z33" s="13" t="str">
        <f>IF(Y33,"公斤","")</f>
        <v/>
      </c>
      <c r="AA33" s="10"/>
      <c r="AB33" s="39"/>
      <c r="AC33" s="82"/>
      <c r="AD33" s="7"/>
      <c r="AE33" s="7"/>
      <c r="AF33" s="14"/>
      <c r="AG33" s="14"/>
      <c r="AH33" s="14"/>
      <c r="AI33" s="14"/>
      <c r="AJ33" s="14"/>
      <c r="AK33" s="14"/>
    </row>
    <row r="34" spans="1:37" ht="15" customHeight="1">
      <c r="A34" s="158" t="s">
        <v>144</v>
      </c>
      <c r="B34" s="321">
        <v>6.1</v>
      </c>
      <c r="C34" s="321">
        <v>1.9</v>
      </c>
      <c r="D34" s="321">
        <v>1.8</v>
      </c>
      <c r="E34" s="321">
        <v>3</v>
      </c>
      <c r="F34" s="321">
        <v>0</v>
      </c>
      <c r="G34" s="321">
        <v>0</v>
      </c>
      <c r="H34" s="322">
        <v>750</v>
      </c>
      <c r="I34" s="517" t="s">
        <v>33</v>
      </c>
      <c r="J34" s="559"/>
      <c r="K34" s="49" t="str">
        <f t="shared" si="0"/>
        <v/>
      </c>
      <c r="L34" s="149" t="s">
        <v>312</v>
      </c>
      <c r="M34" s="147"/>
      <c r="N34" s="49" t="str">
        <f t="shared" si="1"/>
        <v/>
      </c>
      <c r="O34" s="243" t="s">
        <v>121</v>
      </c>
      <c r="P34" s="163"/>
      <c r="Q34" s="49" t="str">
        <f t="shared" si="2"/>
        <v/>
      </c>
      <c r="R34" s="96" t="s">
        <v>21</v>
      </c>
      <c r="S34" s="96"/>
      <c r="T34" s="95" t="str">
        <f t="shared" si="3"/>
        <v/>
      </c>
      <c r="U34" s="605" t="s">
        <v>284</v>
      </c>
      <c r="V34" s="606"/>
      <c r="W34" s="49" t="str">
        <f t="shared" si="4"/>
        <v/>
      </c>
      <c r="X34" s="420" t="s">
        <v>375</v>
      </c>
      <c r="Y34" s="411"/>
      <c r="Z34" s="412" t="str">
        <f t="shared" ref="Z34:Z97" si="17">IF(Y34,"公斤","")</f>
        <v/>
      </c>
      <c r="AA34" s="28"/>
      <c r="AB34" s="92"/>
      <c r="AC34" s="82"/>
      <c r="AD34" s="7"/>
      <c r="AE34" s="7"/>
      <c r="AF34" s="81" t="str">
        <f t="shared" si="12"/>
        <v xml:space="preserve">雞蛋 時蔬 川耳 薑  </v>
      </c>
      <c r="AG34" s="81" t="str">
        <f t="shared" si="13"/>
        <v xml:space="preserve">蔬菜 薑    </v>
      </c>
      <c r="AH34" s="81" t="str">
        <f t="shared" si="14"/>
        <v xml:space="preserve">綠豆 地瓜圓 芋頭圓 紅砂糖  </v>
      </c>
      <c r="AI34" s="81" t="str">
        <f>X35&amp;" "&amp;X36&amp;" "&amp;X37&amp;" "&amp;X38&amp;" "&amp;X39&amp;" "&amp;X40</f>
        <v xml:space="preserve">點心     </v>
      </c>
      <c r="AJ34" s="81" t="str">
        <f>AA35&amp;" "&amp;AA36&amp;" "&amp;AA37&amp;" "&amp;AA38&amp;" "&amp;AA39&amp;" "&amp;AA40</f>
        <v xml:space="preserve">     </v>
      </c>
      <c r="AK34" s="81" t="str">
        <f>AB35&amp;" "&amp;AB36&amp;" "&amp;AB37&amp;" "&amp;AB38&amp;" "&amp;AB39&amp;" "&amp;AB40</f>
        <v xml:space="preserve">     </v>
      </c>
    </row>
    <row r="35" spans="1:37" ht="15" customHeight="1">
      <c r="A35" s="153"/>
      <c r="B35" s="321"/>
      <c r="C35" s="321"/>
      <c r="D35" s="321"/>
      <c r="E35" s="321"/>
      <c r="F35" s="321"/>
      <c r="G35" s="321"/>
      <c r="H35" s="322"/>
      <c r="I35" s="119" t="s">
        <v>22</v>
      </c>
      <c r="J35" s="173">
        <v>8</v>
      </c>
      <c r="K35" s="32" t="str">
        <f t="shared" si="0"/>
        <v>公斤</v>
      </c>
      <c r="L35" s="185" t="s">
        <v>45</v>
      </c>
      <c r="M35" s="185">
        <v>7</v>
      </c>
      <c r="N35" s="32" t="str">
        <f t="shared" si="1"/>
        <v>公斤</v>
      </c>
      <c r="O35" s="198" t="s">
        <v>36</v>
      </c>
      <c r="P35" s="198">
        <v>3.5</v>
      </c>
      <c r="Q35" s="32" t="str">
        <f t="shared" si="2"/>
        <v>公斤</v>
      </c>
      <c r="R35" s="35" t="s">
        <v>17</v>
      </c>
      <c r="S35" s="35">
        <v>7</v>
      </c>
      <c r="T35" s="32" t="str">
        <f t="shared" si="3"/>
        <v>公斤</v>
      </c>
      <c r="U35" s="298" t="s">
        <v>285</v>
      </c>
      <c r="V35" s="299">
        <v>1</v>
      </c>
      <c r="W35" s="32" t="str">
        <f t="shared" si="4"/>
        <v>公斤</v>
      </c>
      <c r="X35" s="28" t="s">
        <v>375</v>
      </c>
      <c r="Y35" s="8">
        <v>5</v>
      </c>
      <c r="Z35" s="6" t="str">
        <f t="shared" si="17"/>
        <v>公斤</v>
      </c>
      <c r="AA35" s="8"/>
      <c r="AB35" s="30"/>
      <c r="AC35" s="82"/>
      <c r="AD35" s="7"/>
      <c r="AE35" s="7"/>
      <c r="AF35" s="7"/>
      <c r="AG35" s="7"/>
      <c r="AH35" s="7"/>
      <c r="AI35" s="7"/>
      <c r="AJ35" s="7"/>
      <c r="AK35" s="7"/>
    </row>
    <row r="36" spans="1:37" ht="15" customHeight="1">
      <c r="A36" s="154">
        <v>45267</v>
      </c>
      <c r="B36" s="321"/>
      <c r="C36" s="321"/>
      <c r="D36" s="321"/>
      <c r="E36" s="321"/>
      <c r="F36" s="321"/>
      <c r="G36" s="321"/>
      <c r="H36" s="322"/>
      <c r="I36" s="119" t="s">
        <v>38</v>
      </c>
      <c r="J36" s="173">
        <v>2</v>
      </c>
      <c r="K36" s="32" t="str">
        <f t="shared" si="0"/>
        <v>公斤</v>
      </c>
      <c r="L36" s="107" t="s">
        <v>313</v>
      </c>
      <c r="M36" s="107">
        <v>2</v>
      </c>
      <c r="N36" s="32" t="str">
        <f t="shared" si="1"/>
        <v>公斤</v>
      </c>
      <c r="O36" s="165" t="s">
        <v>206</v>
      </c>
      <c r="P36" s="165">
        <v>5</v>
      </c>
      <c r="Q36" s="32" t="str">
        <f t="shared" si="2"/>
        <v>公斤</v>
      </c>
      <c r="R36" s="33" t="s">
        <v>32</v>
      </c>
      <c r="S36" s="33">
        <v>0.05</v>
      </c>
      <c r="T36" s="32" t="str">
        <f t="shared" si="3"/>
        <v>公斤</v>
      </c>
      <c r="U36" s="211" t="s">
        <v>286</v>
      </c>
      <c r="V36" s="299">
        <v>1</v>
      </c>
      <c r="W36" s="32" t="str">
        <f t="shared" si="4"/>
        <v>公斤</v>
      </c>
      <c r="X36" s="8"/>
      <c r="Y36" s="8"/>
      <c r="Z36" s="6" t="str">
        <f t="shared" si="17"/>
        <v/>
      </c>
      <c r="AA36" s="8"/>
      <c r="AB36" s="30"/>
      <c r="AC36" s="82"/>
      <c r="AD36" s="7"/>
      <c r="AE36" s="7"/>
      <c r="AF36" s="7"/>
      <c r="AG36" s="7"/>
      <c r="AH36" s="7"/>
      <c r="AI36" s="7"/>
      <c r="AJ36" s="7"/>
      <c r="AK36" s="7"/>
    </row>
    <row r="37" spans="1:37" ht="15" customHeight="1">
      <c r="A37" s="153"/>
      <c r="B37" s="321"/>
      <c r="C37" s="321"/>
      <c r="D37" s="321"/>
      <c r="E37" s="321"/>
      <c r="F37" s="321"/>
      <c r="G37" s="321"/>
      <c r="H37" s="322"/>
      <c r="I37" s="119"/>
      <c r="J37" s="173"/>
      <c r="K37" s="32" t="str">
        <f t="shared" si="0"/>
        <v/>
      </c>
      <c r="L37" s="185" t="s">
        <v>62</v>
      </c>
      <c r="M37" s="185">
        <v>2</v>
      </c>
      <c r="N37" s="32" t="str">
        <f t="shared" si="1"/>
        <v>公斤</v>
      </c>
      <c r="O37" s="165" t="s">
        <v>122</v>
      </c>
      <c r="P37" s="165">
        <v>0.1</v>
      </c>
      <c r="Q37" s="32" t="str">
        <f t="shared" si="2"/>
        <v>公斤</v>
      </c>
      <c r="R37" s="33"/>
      <c r="S37" s="33"/>
      <c r="T37" s="32" t="str">
        <f t="shared" si="3"/>
        <v/>
      </c>
      <c r="U37" s="211" t="s">
        <v>287</v>
      </c>
      <c r="V37" s="299">
        <v>1</v>
      </c>
      <c r="W37" s="32" t="str">
        <f t="shared" si="4"/>
        <v>公斤</v>
      </c>
      <c r="X37" s="8"/>
      <c r="Y37" s="8"/>
      <c r="Z37" s="6" t="str">
        <f t="shared" si="17"/>
        <v/>
      </c>
      <c r="AA37" s="8"/>
      <c r="AB37" s="30"/>
      <c r="AC37" s="82"/>
      <c r="AD37" s="7"/>
      <c r="AE37" s="7"/>
      <c r="AF37" s="7"/>
      <c r="AG37" s="7"/>
      <c r="AH37" s="7"/>
      <c r="AI37" s="7"/>
      <c r="AJ37" s="7"/>
      <c r="AK37" s="7"/>
    </row>
    <row r="38" spans="1:37" ht="15" customHeight="1" thickBot="1">
      <c r="A38" s="153"/>
      <c r="B38" s="321"/>
      <c r="C38" s="321"/>
      <c r="D38" s="321"/>
      <c r="E38" s="321"/>
      <c r="F38" s="321"/>
      <c r="G38" s="321"/>
      <c r="H38" s="322"/>
      <c r="I38" s="119"/>
      <c r="J38" s="173"/>
      <c r="K38" s="32" t="str">
        <f t="shared" si="0"/>
        <v/>
      </c>
      <c r="L38" s="185" t="s">
        <v>26</v>
      </c>
      <c r="M38" s="185">
        <v>0.5</v>
      </c>
      <c r="N38" s="32" t="str">
        <f t="shared" si="1"/>
        <v>公斤</v>
      </c>
      <c r="O38" s="165" t="s">
        <v>32</v>
      </c>
      <c r="P38" s="165">
        <v>0.05</v>
      </c>
      <c r="Q38" s="32" t="str">
        <f t="shared" si="2"/>
        <v>公斤</v>
      </c>
      <c r="R38" s="33"/>
      <c r="S38" s="33"/>
      <c r="T38" s="32" t="str">
        <f t="shared" si="3"/>
        <v/>
      </c>
      <c r="U38" s="211" t="s">
        <v>120</v>
      </c>
      <c r="V38" s="299">
        <v>1</v>
      </c>
      <c r="W38" s="32" t="str">
        <f t="shared" si="4"/>
        <v>公斤</v>
      </c>
      <c r="X38" s="8"/>
      <c r="Y38" s="8"/>
      <c r="Z38" s="6" t="str">
        <f t="shared" si="17"/>
        <v/>
      </c>
      <c r="AA38" s="8"/>
      <c r="AB38" s="30"/>
      <c r="AC38" s="83"/>
      <c r="AD38" s="14"/>
      <c r="AE38" s="14"/>
      <c r="AF38" s="7"/>
      <c r="AG38" s="7"/>
      <c r="AH38" s="7"/>
      <c r="AI38" s="7"/>
      <c r="AJ38" s="7"/>
      <c r="AK38" s="7"/>
    </row>
    <row r="39" spans="1:37" ht="15" customHeight="1">
      <c r="A39" s="153"/>
      <c r="B39" s="321"/>
      <c r="C39" s="321"/>
      <c r="D39" s="321"/>
      <c r="E39" s="321"/>
      <c r="F39" s="321"/>
      <c r="G39" s="321"/>
      <c r="H39" s="322"/>
      <c r="I39" s="119"/>
      <c r="J39" s="173"/>
      <c r="K39" s="32" t="str">
        <f t="shared" si="0"/>
        <v/>
      </c>
      <c r="L39" s="107" t="s">
        <v>63</v>
      </c>
      <c r="M39" s="107">
        <v>0.2</v>
      </c>
      <c r="N39" s="32" t="str">
        <f t="shared" si="1"/>
        <v>公斤</v>
      </c>
      <c r="O39" s="165"/>
      <c r="P39" s="165"/>
      <c r="Q39" s="32" t="str">
        <f t="shared" si="2"/>
        <v/>
      </c>
      <c r="R39" s="33"/>
      <c r="S39" s="33"/>
      <c r="T39" s="32" t="str">
        <f t="shared" si="3"/>
        <v/>
      </c>
      <c r="U39" s="211"/>
      <c r="V39" s="299"/>
      <c r="W39" s="32" t="str">
        <f t="shared" si="4"/>
        <v/>
      </c>
      <c r="X39" s="8"/>
      <c r="Y39" s="8"/>
      <c r="Z39" s="6" t="str">
        <f t="shared" si="17"/>
        <v/>
      </c>
      <c r="AA39" s="8"/>
      <c r="AB39" s="30"/>
      <c r="AC39" s="80" t="str">
        <f t="shared" si="9"/>
        <v>P5</v>
      </c>
      <c r="AD39" s="81" t="str">
        <f t="shared" si="10"/>
        <v xml:space="preserve">米 紅藜 糙米   </v>
      </c>
      <c r="AE39" s="81" t="str">
        <f t="shared" si="11"/>
        <v xml:space="preserve">麵腸 白蘿蔔 薑   </v>
      </c>
      <c r="AF39" s="7"/>
      <c r="AG39" s="7"/>
      <c r="AH39" s="7"/>
      <c r="AI39" s="7"/>
      <c r="AJ39" s="7"/>
      <c r="AK39" s="7"/>
    </row>
    <row r="40" spans="1:37" ht="15" customHeight="1" thickBot="1">
      <c r="A40" s="156"/>
      <c r="B40" s="323"/>
      <c r="C40" s="323"/>
      <c r="D40" s="323"/>
      <c r="E40" s="323"/>
      <c r="F40" s="323"/>
      <c r="G40" s="323"/>
      <c r="H40" s="324"/>
      <c r="I40" s="120"/>
      <c r="J40" s="174"/>
      <c r="K40" s="40" t="str">
        <f t="shared" si="0"/>
        <v/>
      </c>
      <c r="L40" s="165" t="s">
        <v>32</v>
      </c>
      <c r="M40" s="165">
        <v>0.05</v>
      </c>
      <c r="N40" s="40" t="str">
        <f t="shared" si="1"/>
        <v>公斤</v>
      </c>
      <c r="O40" s="167"/>
      <c r="P40" s="167"/>
      <c r="Q40" s="40" t="str">
        <f t="shared" si="2"/>
        <v/>
      </c>
      <c r="R40" s="41"/>
      <c r="S40" s="41"/>
      <c r="T40" s="40" t="str">
        <f t="shared" si="3"/>
        <v/>
      </c>
      <c r="U40" s="300"/>
      <c r="V40" s="301"/>
      <c r="W40" s="40" t="str">
        <f t="shared" si="4"/>
        <v/>
      </c>
      <c r="X40" s="10"/>
      <c r="Y40" s="10"/>
      <c r="Z40" s="13" t="str">
        <f t="shared" si="17"/>
        <v/>
      </c>
      <c r="AA40" s="10"/>
      <c r="AB40" s="39"/>
      <c r="AC40" s="82"/>
      <c r="AD40" s="7"/>
      <c r="AE40" s="7"/>
      <c r="AF40" s="14"/>
      <c r="AG40" s="14"/>
      <c r="AH40" s="14"/>
      <c r="AI40" s="14"/>
      <c r="AJ40" s="14"/>
      <c r="AK40" s="14"/>
    </row>
    <row r="41" spans="1:37" ht="15" customHeight="1">
      <c r="A41" s="152" t="s">
        <v>145</v>
      </c>
      <c r="B41" s="321">
        <v>5.9</v>
      </c>
      <c r="C41" s="321">
        <v>2.6</v>
      </c>
      <c r="D41" s="321">
        <v>1.9</v>
      </c>
      <c r="E41" s="321">
        <v>3</v>
      </c>
      <c r="F41" s="321">
        <v>0</v>
      </c>
      <c r="G41" s="321">
        <v>0</v>
      </c>
      <c r="H41" s="322">
        <v>791</v>
      </c>
      <c r="I41" s="517" t="s">
        <v>166</v>
      </c>
      <c r="J41" s="559"/>
      <c r="K41" s="49" t="str">
        <f t="shared" si="0"/>
        <v/>
      </c>
      <c r="L41" s="131" t="s">
        <v>314</v>
      </c>
      <c r="M41" s="131"/>
      <c r="N41" s="49" t="str">
        <f t="shared" si="1"/>
        <v/>
      </c>
      <c r="O41" s="243" t="s">
        <v>338</v>
      </c>
      <c r="P41" s="133"/>
      <c r="Q41" s="49" t="str">
        <f t="shared" si="2"/>
        <v/>
      </c>
      <c r="R41" s="96" t="s">
        <v>21</v>
      </c>
      <c r="S41" s="96"/>
      <c r="T41" s="95" t="str">
        <f t="shared" si="3"/>
        <v/>
      </c>
      <c r="U41" s="370" t="s">
        <v>89</v>
      </c>
      <c r="V41" s="371"/>
      <c r="W41" s="49" t="str">
        <f t="shared" si="4"/>
        <v/>
      </c>
      <c r="X41" s="420" t="s">
        <v>375</v>
      </c>
      <c r="Y41" s="411"/>
      <c r="Z41" s="438" t="str">
        <f t="shared" si="17"/>
        <v/>
      </c>
      <c r="AA41" s="440" t="s">
        <v>138</v>
      </c>
      <c r="AB41" s="92"/>
      <c r="AC41" s="82"/>
      <c r="AD41" s="7"/>
      <c r="AE41" s="7"/>
      <c r="AF41" s="81" t="str">
        <f t="shared" si="12"/>
        <v>年糕 豆包 結球白菜 雞蛋 胡蘿蔔 薑</v>
      </c>
      <c r="AG41" s="81" t="str">
        <f t="shared" si="13"/>
        <v xml:space="preserve">蔬菜 薑    </v>
      </c>
      <c r="AH41" s="81" t="str">
        <f t="shared" si="14"/>
        <v xml:space="preserve">時蔬 素羊肉 薑   </v>
      </c>
      <c r="AI41" s="81" t="str">
        <f t="shared" ref="AI41" si="18">X42&amp;" "&amp;X43&amp;" "&amp;X44&amp;" "&amp;X45&amp;" "&amp;X46&amp;" "&amp;X47</f>
        <v xml:space="preserve">點心     </v>
      </c>
      <c r="AJ41" s="81" t="str">
        <f t="shared" ref="AJ41:AK41" si="19">AA42&amp;" "&amp;AA43&amp;" "&amp;AA44&amp;" "&amp;AA45&amp;" "&amp;AA46&amp;" "&amp;AA47</f>
        <v xml:space="preserve">有機豆奶     </v>
      </c>
      <c r="AK41" s="81" t="str">
        <f t="shared" si="19"/>
        <v xml:space="preserve">     </v>
      </c>
    </row>
    <row r="42" spans="1:37" ht="15" customHeight="1">
      <c r="A42" s="153"/>
      <c r="B42" s="321"/>
      <c r="C42" s="321"/>
      <c r="D42" s="321"/>
      <c r="E42" s="321"/>
      <c r="F42" s="321"/>
      <c r="G42" s="321"/>
      <c r="H42" s="322"/>
      <c r="I42" s="115" t="s">
        <v>22</v>
      </c>
      <c r="J42" s="175">
        <v>8</v>
      </c>
      <c r="K42" s="32" t="str">
        <f t="shared" si="0"/>
        <v>公斤</v>
      </c>
      <c r="L42" s="212" t="s">
        <v>228</v>
      </c>
      <c r="M42" s="212">
        <v>8</v>
      </c>
      <c r="N42" s="32" t="str">
        <f t="shared" si="1"/>
        <v>公斤</v>
      </c>
      <c r="O42" s="198" t="s">
        <v>339</v>
      </c>
      <c r="P42" s="198">
        <v>2.5</v>
      </c>
      <c r="Q42" s="32" t="str">
        <f t="shared" si="2"/>
        <v>公斤</v>
      </c>
      <c r="R42" s="35" t="s">
        <v>17</v>
      </c>
      <c r="S42" s="35">
        <v>7</v>
      </c>
      <c r="T42" s="32" t="str">
        <f t="shared" si="3"/>
        <v>公斤</v>
      </c>
      <c r="U42" s="221" t="s">
        <v>21</v>
      </c>
      <c r="V42" s="296">
        <v>3</v>
      </c>
      <c r="W42" s="32" t="str">
        <f t="shared" si="4"/>
        <v>公斤</v>
      </c>
      <c r="X42" s="28" t="s">
        <v>375</v>
      </c>
      <c r="Y42" s="8">
        <v>5</v>
      </c>
      <c r="Z42" s="439" t="str">
        <f t="shared" si="17"/>
        <v>公斤</v>
      </c>
      <c r="AA42" s="441" t="s">
        <v>138</v>
      </c>
      <c r="AB42" s="30"/>
      <c r="AC42" s="82"/>
      <c r="AD42" s="7"/>
      <c r="AE42" s="7"/>
      <c r="AF42" s="7"/>
      <c r="AG42" s="7"/>
      <c r="AH42" s="7"/>
      <c r="AI42" s="7"/>
      <c r="AJ42" s="7"/>
      <c r="AK42" s="7"/>
    </row>
    <row r="43" spans="1:37" ht="15" customHeight="1">
      <c r="A43" s="154">
        <v>45268</v>
      </c>
      <c r="B43" s="321"/>
      <c r="C43" s="321"/>
      <c r="D43" s="321"/>
      <c r="E43" s="321"/>
      <c r="F43" s="321"/>
      <c r="G43" s="321"/>
      <c r="H43" s="322"/>
      <c r="I43" s="115" t="s">
        <v>59</v>
      </c>
      <c r="J43" s="175">
        <v>0.1</v>
      </c>
      <c r="K43" s="32" t="str">
        <f t="shared" si="0"/>
        <v>公斤</v>
      </c>
      <c r="L43" s="59" t="s">
        <v>300</v>
      </c>
      <c r="M43" s="59">
        <v>3</v>
      </c>
      <c r="N43" s="32" t="str">
        <f t="shared" si="1"/>
        <v>公斤</v>
      </c>
      <c r="O43" s="165" t="s">
        <v>340</v>
      </c>
      <c r="P43" s="165">
        <v>0.7</v>
      </c>
      <c r="Q43" s="32" t="str">
        <f t="shared" si="2"/>
        <v>公斤</v>
      </c>
      <c r="R43" s="33" t="s">
        <v>32</v>
      </c>
      <c r="S43" s="33">
        <v>0.05</v>
      </c>
      <c r="T43" s="32" t="str">
        <f t="shared" si="3"/>
        <v>公斤</v>
      </c>
      <c r="U43" s="185" t="s">
        <v>111</v>
      </c>
      <c r="V43" s="284">
        <v>1</v>
      </c>
      <c r="W43" s="32" t="str">
        <f t="shared" si="4"/>
        <v>公斤</v>
      </c>
      <c r="X43" s="8"/>
      <c r="Y43" s="8"/>
      <c r="Z43" s="439" t="str">
        <f t="shared" si="17"/>
        <v/>
      </c>
      <c r="AA43" s="442"/>
      <c r="AB43" s="30"/>
      <c r="AC43" s="82"/>
      <c r="AD43" s="7"/>
      <c r="AE43" s="7"/>
      <c r="AF43" s="7"/>
      <c r="AG43" s="7"/>
      <c r="AH43" s="7"/>
      <c r="AI43" s="7"/>
      <c r="AJ43" s="7"/>
      <c r="AK43" s="7"/>
    </row>
    <row r="44" spans="1:37" ht="15" customHeight="1">
      <c r="A44" s="153"/>
      <c r="B44" s="321"/>
      <c r="C44" s="321"/>
      <c r="D44" s="321"/>
      <c r="E44" s="321"/>
      <c r="F44" s="321"/>
      <c r="G44" s="321"/>
      <c r="H44" s="322"/>
      <c r="I44" s="115" t="s">
        <v>38</v>
      </c>
      <c r="J44" s="175">
        <v>2</v>
      </c>
      <c r="K44" s="32" t="str">
        <f t="shared" si="0"/>
        <v>公斤</v>
      </c>
      <c r="L44" s="59" t="s">
        <v>32</v>
      </c>
      <c r="M44" s="59">
        <v>0.05</v>
      </c>
      <c r="N44" s="32" t="str">
        <f t="shared" si="1"/>
        <v>公斤</v>
      </c>
      <c r="O44" s="165" t="s">
        <v>40</v>
      </c>
      <c r="P44" s="165">
        <v>4</v>
      </c>
      <c r="Q44" s="32" t="str">
        <f t="shared" si="2"/>
        <v>公斤</v>
      </c>
      <c r="R44" s="33"/>
      <c r="S44" s="33"/>
      <c r="T44" s="32" t="str">
        <f t="shared" si="3"/>
        <v/>
      </c>
      <c r="U44" s="107" t="s">
        <v>32</v>
      </c>
      <c r="V44" s="288">
        <v>0.05</v>
      </c>
      <c r="W44" s="32" t="str">
        <f t="shared" si="4"/>
        <v>公斤</v>
      </c>
      <c r="X44" s="8"/>
      <c r="Y44" s="8"/>
      <c r="Z44" s="6" t="str">
        <f t="shared" si="17"/>
        <v/>
      </c>
      <c r="AA44" s="8"/>
      <c r="AB44" s="30"/>
      <c r="AC44" s="82"/>
      <c r="AD44" s="7"/>
      <c r="AE44" s="7"/>
      <c r="AF44" s="7"/>
      <c r="AG44" s="7"/>
      <c r="AH44" s="7"/>
      <c r="AI44" s="7"/>
      <c r="AJ44" s="7"/>
      <c r="AK44" s="7"/>
    </row>
    <row r="45" spans="1:37" ht="15" customHeight="1" thickBot="1">
      <c r="A45" s="153"/>
      <c r="B45" s="321"/>
      <c r="C45" s="321"/>
      <c r="D45" s="321"/>
      <c r="E45" s="321"/>
      <c r="F45" s="321"/>
      <c r="G45" s="321"/>
      <c r="H45" s="322"/>
      <c r="I45" s="115"/>
      <c r="J45" s="175"/>
      <c r="K45" s="32" t="str">
        <f t="shared" si="0"/>
        <v/>
      </c>
      <c r="L45" s="59"/>
      <c r="M45" s="59"/>
      <c r="N45" s="32" t="str">
        <f t="shared" si="1"/>
        <v/>
      </c>
      <c r="O45" s="165" t="s">
        <v>36</v>
      </c>
      <c r="P45" s="165">
        <v>0.6</v>
      </c>
      <c r="Q45" s="32" t="str">
        <f t="shared" si="2"/>
        <v>公斤</v>
      </c>
      <c r="R45" s="33"/>
      <c r="S45" s="33"/>
      <c r="T45" s="32" t="str">
        <f t="shared" si="3"/>
        <v/>
      </c>
      <c r="U45" s="221"/>
      <c r="V45" s="296"/>
      <c r="W45" s="32" t="str">
        <f t="shared" si="4"/>
        <v/>
      </c>
      <c r="X45" s="8"/>
      <c r="Y45" s="8"/>
      <c r="Z45" s="6" t="str">
        <f t="shared" si="17"/>
        <v/>
      </c>
      <c r="AA45" s="8"/>
      <c r="AB45" s="30"/>
      <c r="AC45" s="83"/>
      <c r="AD45" s="14"/>
      <c r="AE45" s="14"/>
      <c r="AF45" s="7"/>
      <c r="AG45" s="7"/>
      <c r="AH45" s="7"/>
      <c r="AI45" s="7"/>
      <c r="AJ45" s="7"/>
      <c r="AK45" s="7"/>
    </row>
    <row r="46" spans="1:37" ht="15" customHeight="1">
      <c r="A46" s="153"/>
      <c r="B46" s="321"/>
      <c r="C46" s="321"/>
      <c r="D46" s="321"/>
      <c r="E46" s="321"/>
      <c r="F46" s="321"/>
      <c r="G46" s="321"/>
      <c r="H46" s="322"/>
      <c r="I46" s="115"/>
      <c r="J46" s="175"/>
      <c r="K46" s="32" t="str">
        <f t="shared" si="0"/>
        <v/>
      </c>
      <c r="L46" s="181"/>
      <c r="M46" s="181"/>
      <c r="N46" s="32" t="str">
        <f t="shared" si="1"/>
        <v/>
      </c>
      <c r="O46" s="165" t="s">
        <v>26</v>
      </c>
      <c r="P46" s="165">
        <v>0.5</v>
      </c>
      <c r="Q46" s="32" t="str">
        <f t="shared" si="2"/>
        <v>公斤</v>
      </c>
      <c r="R46" s="33"/>
      <c r="S46" s="33"/>
      <c r="T46" s="32" t="str">
        <f t="shared" si="3"/>
        <v/>
      </c>
      <c r="U46" s="107"/>
      <c r="V46" s="288"/>
      <c r="W46" s="32" t="str">
        <f t="shared" si="4"/>
        <v/>
      </c>
      <c r="X46" s="8"/>
      <c r="Y46" s="8"/>
      <c r="Z46" s="6" t="str">
        <f t="shared" si="17"/>
        <v/>
      </c>
      <c r="AA46" s="8"/>
      <c r="AB46" s="30"/>
      <c r="AC46" s="80" t="str">
        <f t="shared" si="9"/>
        <v>Q1</v>
      </c>
      <c r="AD46" s="81" t="str">
        <f t="shared" si="10"/>
        <v xml:space="preserve">米 黑糯米 糙米   </v>
      </c>
      <c r="AE46" s="81" t="str">
        <f t="shared" si="11"/>
        <v xml:space="preserve">凍豆腐 時蔬 胡蘿蔔 薑  </v>
      </c>
      <c r="AF46" s="7"/>
      <c r="AG46" s="7"/>
      <c r="AH46" s="7"/>
      <c r="AI46" s="7"/>
      <c r="AJ46" s="7"/>
      <c r="AK46" s="7"/>
    </row>
    <row r="47" spans="1:37" ht="15" customHeight="1" thickBot="1">
      <c r="A47" s="156"/>
      <c r="B47" s="323"/>
      <c r="C47" s="323"/>
      <c r="D47" s="323"/>
      <c r="E47" s="323"/>
      <c r="F47" s="323"/>
      <c r="G47" s="323"/>
      <c r="H47" s="324"/>
      <c r="I47" s="116"/>
      <c r="J47" s="109"/>
      <c r="K47" s="40" t="str">
        <f t="shared" si="0"/>
        <v/>
      </c>
      <c r="L47" s="331"/>
      <c r="M47" s="331"/>
      <c r="N47" s="40" t="str">
        <f t="shared" si="1"/>
        <v/>
      </c>
      <c r="O47" s="346" t="s">
        <v>32</v>
      </c>
      <c r="P47" s="346">
        <v>0.05</v>
      </c>
      <c r="Q47" s="40" t="str">
        <f t="shared" si="2"/>
        <v>公斤</v>
      </c>
      <c r="R47" s="41"/>
      <c r="S47" s="41"/>
      <c r="T47" s="40" t="str">
        <f t="shared" si="3"/>
        <v/>
      </c>
      <c r="U47" s="109"/>
      <c r="V47" s="297"/>
      <c r="W47" s="40" t="str">
        <f t="shared" si="4"/>
        <v/>
      </c>
      <c r="X47" s="10"/>
      <c r="Y47" s="10"/>
      <c r="Z47" s="13" t="str">
        <f t="shared" si="17"/>
        <v/>
      </c>
      <c r="AA47" s="10"/>
      <c r="AB47" s="39"/>
      <c r="AC47" s="82"/>
      <c r="AD47" s="7"/>
      <c r="AE47" s="7"/>
      <c r="AF47" s="14"/>
      <c r="AG47" s="14"/>
      <c r="AH47" s="14"/>
      <c r="AI47" s="14"/>
      <c r="AJ47" s="14"/>
      <c r="AK47" s="14"/>
    </row>
    <row r="48" spans="1:37" ht="15" customHeight="1">
      <c r="A48" s="152" t="s">
        <v>146</v>
      </c>
      <c r="B48" s="321">
        <v>5.2</v>
      </c>
      <c r="C48" s="321">
        <v>2</v>
      </c>
      <c r="D48" s="321">
        <v>1.9</v>
      </c>
      <c r="E48" s="321">
        <v>3</v>
      </c>
      <c r="F48" s="321">
        <v>0</v>
      </c>
      <c r="G48" s="321">
        <v>0</v>
      </c>
      <c r="H48" s="322">
        <v>697</v>
      </c>
      <c r="I48" s="554" t="s">
        <v>84</v>
      </c>
      <c r="J48" s="551"/>
      <c r="K48" s="49" t="str">
        <f t="shared" si="0"/>
        <v/>
      </c>
      <c r="L48" s="149" t="s">
        <v>315</v>
      </c>
      <c r="M48" s="147"/>
      <c r="N48" s="49" t="str">
        <f t="shared" si="1"/>
        <v/>
      </c>
      <c r="O48" s="150" t="s">
        <v>225</v>
      </c>
      <c r="P48" s="147"/>
      <c r="Q48" s="49" t="str">
        <f t="shared" si="2"/>
        <v/>
      </c>
      <c r="R48" s="96" t="s">
        <v>21</v>
      </c>
      <c r="S48" s="96"/>
      <c r="T48" s="95" t="str">
        <f t="shared" si="3"/>
        <v/>
      </c>
      <c r="U48" s="561" t="s">
        <v>368</v>
      </c>
      <c r="V48" s="608"/>
      <c r="W48" s="49" t="str">
        <f t="shared" si="4"/>
        <v/>
      </c>
      <c r="X48" s="420" t="s">
        <v>375</v>
      </c>
      <c r="Y48" s="411"/>
      <c r="Z48" s="412" t="str">
        <f t="shared" si="17"/>
        <v/>
      </c>
      <c r="AA48" s="28"/>
      <c r="AB48" s="92"/>
      <c r="AC48" s="82"/>
      <c r="AD48" s="7"/>
      <c r="AE48" s="7"/>
      <c r="AF48" s="81" t="str">
        <f t="shared" si="12"/>
        <v xml:space="preserve">雞蛋 結球白菜 胡蘿蔔 素火腿 薑 </v>
      </c>
      <c r="AG48" s="81" t="str">
        <f t="shared" si="13"/>
        <v xml:space="preserve">蔬菜 薑    </v>
      </c>
      <c r="AH48" s="81" t="str">
        <f t="shared" si="14"/>
        <v xml:space="preserve">牛蒡 素羊肉 薑   </v>
      </c>
      <c r="AI48" s="81" t="str">
        <f t="shared" ref="AI48" si="20">X49&amp;" "&amp;X50&amp;" "&amp;X51&amp;" "&amp;X52&amp;" "&amp;X53&amp;" "&amp;X54</f>
        <v xml:space="preserve">點心     </v>
      </c>
      <c r="AJ48" s="81" t="str">
        <f t="shared" ref="AJ48:AK48" si="21">AA49&amp;" "&amp;AA50&amp;" "&amp;AA51&amp;" "&amp;AA52&amp;" "&amp;AA53&amp;" "&amp;AA54</f>
        <v xml:space="preserve">     </v>
      </c>
      <c r="AK48" s="81" t="str">
        <f t="shared" si="21"/>
        <v xml:space="preserve">     </v>
      </c>
    </row>
    <row r="49" spans="1:37" ht="15" customHeight="1">
      <c r="A49" s="153"/>
      <c r="B49" s="321"/>
      <c r="C49" s="321"/>
      <c r="D49" s="321"/>
      <c r="E49" s="321"/>
      <c r="F49" s="321"/>
      <c r="G49" s="321"/>
      <c r="H49" s="322"/>
      <c r="I49" s="396" t="s">
        <v>22</v>
      </c>
      <c r="J49" s="191">
        <v>9</v>
      </c>
      <c r="K49" s="32" t="str">
        <f t="shared" si="0"/>
        <v>公斤</v>
      </c>
      <c r="L49" s="107" t="s">
        <v>95</v>
      </c>
      <c r="M49" s="107">
        <v>8</v>
      </c>
      <c r="N49" s="32" t="str">
        <f t="shared" si="1"/>
        <v>公斤</v>
      </c>
      <c r="O49" s="107" t="s">
        <v>36</v>
      </c>
      <c r="P49" s="110">
        <v>3</v>
      </c>
      <c r="Q49" s="32" t="str">
        <f t="shared" si="2"/>
        <v>公斤</v>
      </c>
      <c r="R49" s="35" t="s">
        <v>17</v>
      </c>
      <c r="S49" s="35">
        <v>7</v>
      </c>
      <c r="T49" s="32" t="str">
        <f t="shared" si="3"/>
        <v>公斤</v>
      </c>
      <c r="U49" s="233" t="s">
        <v>289</v>
      </c>
      <c r="V49" s="302">
        <v>3</v>
      </c>
      <c r="W49" s="32" t="str">
        <f t="shared" si="4"/>
        <v>公斤</v>
      </c>
      <c r="X49" s="28" t="s">
        <v>375</v>
      </c>
      <c r="Y49" s="8">
        <v>5</v>
      </c>
      <c r="Z49" s="6" t="str">
        <f t="shared" si="17"/>
        <v>公斤</v>
      </c>
      <c r="AA49" s="8"/>
      <c r="AB49" s="30"/>
      <c r="AC49" s="82"/>
      <c r="AD49" s="7"/>
      <c r="AE49" s="7"/>
      <c r="AF49" s="7"/>
      <c r="AG49" s="7"/>
      <c r="AH49" s="7"/>
      <c r="AI49" s="7"/>
      <c r="AJ49" s="7"/>
      <c r="AK49" s="7"/>
    </row>
    <row r="50" spans="1:37" ht="15" customHeight="1">
      <c r="A50" s="153"/>
      <c r="B50" s="321"/>
      <c r="C50" s="321"/>
      <c r="D50" s="321"/>
      <c r="E50" s="321"/>
      <c r="F50" s="321"/>
      <c r="G50" s="321"/>
      <c r="H50" s="322"/>
      <c r="I50" s="164" t="s">
        <v>86</v>
      </c>
      <c r="J50" s="165">
        <v>0.4</v>
      </c>
      <c r="K50" s="32" t="str">
        <f t="shared" si="0"/>
        <v>公斤</v>
      </c>
      <c r="L50" s="185" t="s">
        <v>21</v>
      </c>
      <c r="M50" s="185">
        <v>3</v>
      </c>
      <c r="N50" s="32" t="str">
        <f t="shared" si="1"/>
        <v>公斤</v>
      </c>
      <c r="O50" s="227" t="s">
        <v>40</v>
      </c>
      <c r="P50" s="227">
        <v>4</v>
      </c>
      <c r="Q50" s="32" t="str">
        <f t="shared" si="2"/>
        <v>公斤</v>
      </c>
      <c r="R50" s="33" t="s">
        <v>32</v>
      </c>
      <c r="S50" s="33">
        <v>0.05</v>
      </c>
      <c r="T50" s="32" t="str">
        <f t="shared" si="3"/>
        <v>公斤</v>
      </c>
      <c r="U50" s="185" t="s">
        <v>111</v>
      </c>
      <c r="V50" s="284">
        <v>1</v>
      </c>
      <c r="W50" s="32" t="str">
        <f t="shared" si="4"/>
        <v>公斤</v>
      </c>
      <c r="X50" s="8"/>
      <c r="Y50" s="8"/>
      <c r="Z50" s="6" t="str">
        <f t="shared" si="17"/>
        <v/>
      </c>
      <c r="AA50" s="8"/>
      <c r="AB50" s="30"/>
      <c r="AC50" s="82"/>
      <c r="AD50" s="7"/>
      <c r="AE50" s="7"/>
      <c r="AF50" s="7"/>
      <c r="AG50" s="7"/>
      <c r="AH50" s="7"/>
      <c r="AI50" s="7"/>
      <c r="AJ50" s="7"/>
      <c r="AK50" s="7"/>
    </row>
    <row r="51" spans="1:37" ht="15" customHeight="1">
      <c r="A51" s="154">
        <v>45271</v>
      </c>
      <c r="B51" s="321"/>
      <c r="C51" s="321"/>
      <c r="D51" s="321"/>
      <c r="E51" s="321"/>
      <c r="F51" s="321"/>
      <c r="G51" s="321"/>
      <c r="H51" s="322"/>
      <c r="I51" s="164" t="s">
        <v>38</v>
      </c>
      <c r="J51" s="165">
        <v>1</v>
      </c>
      <c r="K51" s="32" t="str">
        <f t="shared" si="0"/>
        <v>公斤</v>
      </c>
      <c r="L51" s="185" t="s">
        <v>26</v>
      </c>
      <c r="M51" s="185">
        <v>0.5</v>
      </c>
      <c r="N51" s="32" t="str">
        <f t="shared" si="1"/>
        <v>公斤</v>
      </c>
      <c r="O51" s="107" t="s">
        <v>26</v>
      </c>
      <c r="P51" s="110">
        <v>0.5</v>
      </c>
      <c r="Q51" s="32" t="str">
        <f t="shared" si="2"/>
        <v>公斤</v>
      </c>
      <c r="R51" s="33"/>
      <c r="S51" s="33"/>
      <c r="T51" s="32" t="str">
        <f t="shared" si="3"/>
        <v/>
      </c>
      <c r="U51" s="198" t="s">
        <v>32</v>
      </c>
      <c r="V51" s="289">
        <v>0.05</v>
      </c>
      <c r="W51" s="32" t="str">
        <f t="shared" si="4"/>
        <v>公斤</v>
      </c>
      <c r="X51" s="8"/>
      <c r="Y51" s="8"/>
      <c r="Z51" s="6" t="str">
        <f t="shared" si="17"/>
        <v/>
      </c>
      <c r="AA51" s="8"/>
      <c r="AB51" s="30"/>
      <c r="AC51" s="82"/>
      <c r="AD51" s="7"/>
      <c r="AE51" s="7"/>
      <c r="AF51" s="7"/>
      <c r="AG51" s="7"/>
      <c r="AH51" s="7"/>
      <c r="AI51" s="7"/>
      <c r="AJ51" s="7"/>
      <c r="AK51" s="7"/>
    </row>
    <row r="52" spans="1:37" ht="15" customHeight="1" thickBot="1">
      <c r="A52" s="154"/>
      <c r="B52" s="321"/>
      <c r="C52" s="321"/>
      <c r="D52" s="321"/>
      <c r="E52" s="321"/>
      <c r="F52" s="321"/>
      <c r="G52" s="321"/>
      <c r="H52" s="322"/>
      <c r="I52" s="164"/>
      <c r="J52" s="165"/>
      <c r="K52" s="32" t="str">
        <f t="shared" si="0"/>
        <v/>
      </c>
      <c r="L52" s="107" t="s">
        <v>32</v>
      </c>
      <c r="M52" s="107">
        <v>0.05</v>
      </c>
      <c r="N52" s="32" t="str">
        <f t="shared" si="1"/>
        <v>公斤</v>
      </c>
      <c r="O52" s="107" t="s">
        <v>341</v>
      </c>
      <c r="P52" s="107">
        <v>2</v>
      </c>
      <c r="Q52" s="32" t="str">
        <f t="shared" si="2"/>
        <v>公斤</v>
      </c>
      <c r="R52" s="33"/>
      <c r="S52" s="33"/>
      <c r="T52" s="32" t="str">
        <f t="shared" si="3"/>
        <v/>
      </c>
      <c r="U52" s="198"/>
      <c r="V52" s="289"/>
      <c r="W52" s="32" t="str">
        <f t="shared" si="4"/>
        <v/>
      </c>
      <c r="X52" s="8"/>
      <c r="Y52" s="8"/>
      <c r="Z52" s="6" t="str">
        <f t="shared" si="17"/>
        <v/>
      </c>
      <c r="AA52" s="8"/>
      <c r="AB52" s="30"/>
      <c r="AC52" s="83"/>
      <c r="AD52" s="14"/>
      <c r="AE52" s="14"/>
      <c r="AF52" s="7"/>
      <c r="AG52" s="7"/>
      <c r="AH52" s="7"/>
      <c r="AI52" s="7"/>
      <c r="AJ52" s="7"/>
      <c r="AK52" s="7"/>
    </row>
    <row r="53" spans="1:37" ht="15" customHeight="1">
      <c r="A53" s="154"/>
      <c r="B53" s="321"/>
      <c r="C53" s="321"/>
      <c r="D53" s="321"/>
      <c r="E53" s="321"/>
      <c r="F53" s="321"/>
      <c r="G53" s="321"/>
      <c r="H53" s="322"/>
      <c r="I53" s="164"/>
      <c r="J53" s="165"/>
      <c r="K53" s="32" t="str">
        <f t="shared" si="0"/>
        <v/>
      </c>
      <c r="L53" s="107"/>
      <c r="M53" s="107"/>
      <c r="N53" s="32" t="str">
        <f t="shared" si="1"/>
        <v/>
      </c>
      <c r="O53" s="107" t="s">
        <v>32</v>
      </c>
      <c r="P53" s="110">
        <v>0.05</v>
      </c>
      <c r="Q53" s="32" t="str">
        <f t="shared" si="2"/>
        <v>公斤</v>
      </c>
      <c r="R53" s="33"/>
      <c r="S53" s="33"/>
      <c r="T53" s="32" t="str">
        <f t="shared" si="3"/>
        <v/>
      </c>
      <c r="U53" s="304"/>
      <c r="V53" s="289"/>
      <c r="W53" s="32" t="str">
        <f t="shared" si="4"/>
        <v/>
      </c>
      <c r="X53" s="8"/>
      <c r="Y53" s="8"/>
      <c r="Z53" s="6" t="str">
        <f t="shared" si="17"/>
        <v/>
      </c>
      <c r="AA53" s="8"/>
      <c r="AB53" s="30"/>
      <c r="AC53" s="80" t="str">
        <f t="shared" si="9"/>
        <v>Q2</v>
      </c>
      <c r="AD53" s="81" t="str">
        <f t="shared" si="10"/>
        <v xml:space="preserve">米 糙米    </v>
      </c>
      <c r="AE53" s="81" t="str">
        <f t="shared" si="11"/>
        <v xml:space="preserve">麵腸 時蔬 腰果 南瓜子 薑 </v>
      </c>
      <c r="AF53" s="7"/>
      <c r="AG53" s="7"/>
      <c r="AH53" s="7"/>
      <c r="AI53" s="7"/>
      <c r="AJ53" s="7"/>
      <c r="AK53" s="7"/>
    </row>
    <row r="54" spans="1:37" ht="15" customHeight="1" thickBot="1">
      <c r="A54" s="157"/>
      <c r="B54" s="323"/>
      <c r="C54" s="323"/>
      <c r="D54" s="323"/>
      <c r="E54" s="323"/>
      <c r="F54" s="323"/>
      <c r="G54" s="323"/>
      <c r="H54" s="324"/>
      <c r="I54" s="166"/>
      <c r="J54" s="167"/>
      <c r="K54" s="40" t="str">
        <f t="shared" si="0"/>
        <v/>
      </c>
      <c r="L54" s="109"/>
      <c r="M54" s="109"/>
      <c r="N54" s="40" t="str">
        <f t="shared" si="1"/>
        <v/>
      </c>
      <c r="O54" s="109"/>
      <c r="P54" s="109"/>
      <c r="Q54" s="40" t="str">
        <f t="shared" si="2"/>
        <v/>
      </c>
      <c r="R54" s="41"/>
      <c r="S54" s="41"/>
      <c r="T54" s="40" t="str">
        <f t="shared" si="3"/>
        <v/>
      </c>
      <c r="U54" s="305"/>
      <c r="V54" s="306"/>
      <c r="W54" s="40" t="str">
        <f t="shared" si="4"/>
        <v/>
      </c>
      <c r="X54" s="10"/>
      <c r="Y54" s="10"/>
      <c r="Z54" s="13" t="str">
        <f t="shared" si="17"/>
        <v/>
      </c>
      <c r="AA54" s="10"/>
      <c r="AB54" s="39"/>
      <c r="AC54" s="82"/>
      <c r="AD54" s="7"/>
      <c r="AE54" s="7"/>
      <c r="AF54" s="14"/>
      <c r="AG54" s="14"/>
      <c r="AH54" s="14"/>
      <c r="AI54" s="14"/>
      <c r="AJ54" s="14"/>
      <c r="AK54" s="14"/>
    </row>
    <row r="55" spans="1:37" ht="15" customHeight="1">
      <c r="A55" s="152" t="s">
        <v>147</v>
      </c>
      <c r="B55" s="321">
        <v>5</v>
      </c>
      <c r="C55" s="321">
        <v>2.8</v>
      </c>
      <c r="D55" s="321">
        <v>1.7</v>
      </c>
      <c r="E55" s="321">
        <v>3</v>
      </c>
      <c r="F55" s="321">
        <v>0</v>
      </c>
      <c r="G55" s="321">
        <v>0</v>
      </c>
      <c r="H55" s="322">
        <v>738</v>
      </c>
      <c r="I55" s="520" t="s">
        <v>33</v>
      </c>
      <c r="J55" s="560"/>
      <c r="K55" s="49" t="str">
        <f t="shared" si="0"/>
        <v/>
      </c>
      <c r="L55" s="332" t="s">
        <v>316</v>
      </c>
      <c r="M55" s="147"/>
      <c r="N55" s="49" t="str">
        <f t="shared" si="1"/>
        <v/>
      </c>
      <c r="O55" s="347" t="s">
        <v>226</v>
      </c>
      <c r="P55" s="348"/>
      <c r="Q55" s="49" t="str">
        <f t="shared" si="2"/>
        <v/>
      </c>
      <c r="R55" s="96" t="s">
        <v>21</v>
      </c>
      <c r="S55" s="96"/>
      <c r="T55" s="95" t="str">
        <f t="shared" si="3"/>
        <v/>
      </c>
      <c r="U55" s="140" t="s">
        <v>43</v>
      </c>
      <c r="V55" s="372"/>
      <c r="W55" s="49" t="str">
        <f t="shared" si="4"/>
        <v/>
      </c>
      <c r="X55" s="420" t="s">
        <v>375</v>
      </c>
      <c r="Y55" s="411"/>
      <c r="Z55" s="412" t="str">
        <f t="shared" si="17"/>
        <v/>
      </c>
      <c r="AA55" s="28"/>
      <c r="AB55" s="92"/>
      <c r="AC55" s="82"/>
      <c r="AD55" s="7"/>
      <c r="AE55" s="7"/>
      <c r="AF55" s="81" t="str">
        <f t="shared" si="12"/>
        <v xml:space="preserve">四角油豆腐 鴻喜菇 胡蘿蔔 九層塔 薑 </v>
      </c>
      <c r="AG55" s="81" t="str">
        <f t="shared" si="13"/>
        <v xml:space="preserve">蔬菜 薑    </v>
      </c>
      <c r="AH55" s="81" t="str">
        <f t="shared" si="14"/>
        <v xml:space="preserve">乾裙帶菜 白蘿蔔 味噌 薑  </v>
      </c>
      <c r="AI55" s="81" t="str">
        <f t="shared" ref="AI55" si="22">X56&amp;" "&amp;X57&amp;" "&amp;X58&amp;" "&amp;X59&amp;" "&amp;X60&amp;" "&amp;X61</f>
        <v xml:space="preserve">點心     </v>
      </c>
      <c r="AJ55" s="81" t="str">
        <f t="shared" ref="AJ55:AK55" si="23">AA56&amp;" "&amp;AA57&amp;" "&amp;AA58&amp;" "&amp;AA59&amp;" "&amp;AA60&amp;" "&amp;AA61</f>
        <v xml:space="preserve">     </v>
      </c>
      <c r="AK55" s="81" t="str">
        <f t="shared" si="23"/>
        <v xml:space="preserve">     </v>
      </c>
    </row>
    <row r="56" spans="1:37" ht="15" customHeight="1">
      <c r="A56" s="153"/>
      <c r="B56" s="321"/>
      <c r="C56" s="321"/>
      <c r="D56" s="321"/>
      <c r="E56" s="321"/>
      <c r="F56" s="321"/>
      <c r="G56" s="321"/>
      <c r="H56" s="322"/>
      <c r="I56" s="115" t="s">
        <v>22</v>
      </c>
      <c r="J56" s="175">
        <v>8</v>
      </c>
      <c r="K56" s="32" t="str">
        <f t="shared" si="0"/>
        <v>公斤</v>
      </c>
      <c r="L56" s="333" t="s">
        <v>109</v>
      </c>
      <c r="M56" s="311">
        <v>7</v>
      </c>
      <c r="N56" s="32" t="str">
        <f t="shared" si="1"/>
        <v>公斤</v>
      </c>
      <c r="O56" s="107" t="s">
        <v>45</v>
      </c>
      <c r="P56" s="214">
        <v>4</v>
      </c>
      <c r="Q56" s="32" t="str">
        <f t="shared" si="2"/>
        <v>公斤</v>
      </c>
      <c r="R56" s="35" t="s">
        <v>17</v>
      </c>
      <c r="S56" s="35">
        <v>7</v>
      </c>
      <c r="T56" s="32" t="str">
        <f t="shared" si="3"/>
        <v>公斤</v>
      </c>
      <c r="U56" s="112" t="s">
        <v>46</v>
      </c>
      <c r="V56" s="373">
        <v>0.05</v>
      </c>
      <c r="W56" s="32" t="str">
        <f t="shared" si="4"/>
        <v>公斤</v>
      </c>
      <c r="X56" s="28" t="s">
        <v>375</v>
      </c>
      <c r="Y56" s="8">
        <v>5</v>
      </c>
      <c r="Z56" s="6" t="str">
        <f t="shared" si="17"/>
        <v>公斤</v>
      </c>
      <c r="AA56" s="8"/>
      <c r="AB56" s="30"/>
      <c r="AC56" s="82"/>
      <c r="AD56" s="7"/>
      <c r="AE56" s="7"/>
      <c r="AF56" s="7"/>
      <c r="AG56" s="7"/>
      <c r="AH56" s="7"/>
      <c r="AI56" s="7"/>
      <c r="AJ56" s="7"/>
      <c r="AK56" s="7"/>
    </row>
    <row r="57" spans="1:37" ht="15" customHeight="1">
      <c r="A57" s="154">
        <v>45272</v>
      </c>
      <c r="B57" s="321"/>
      <c r="C57" s="321"/>
      <c r="D57" s="321"/>
      <c r="E57" s="321"/>
      <c r="F57" s="321"/>
      <c r="G57" s="321"/>
      <c r="H57" s="322"/>
      <c r="I57" s="115" t="s">
        <v>38</v>
      </c>
      <c r="J57" s="175">
        <v>2</v>
      </c>
      <c r="K57" s="32" t="str">
        <f t="shared" si="0"/>
        <v>公斤</v>
      </c>
      <c r="L57" s="114" t="s">
        <v>21</v>
      </c>
      <c r="M57" s="112">
        <v>3</v>
      </c>
      <c r="N57" s="32" t="str">
        <f t="shared" si="1"/>
        <v>公斤</v>
      </c>
      <c r="O57" s="256" t="s">
        <v>342</v>
      </c>
      <c r="P57" s="257">
        <v>2</v>
      </c>
      <c r="Q57" s="32" t="str">
        <f t="shared" si="2"/>
        <v>公斤</v>
      </c>
      <c r="R57" s="33" t="s">
        <v>32</v>
      </c>
      <c r="S57" s="33">
        <v>0.05</v>
      </c>
      <c r="T57" s="32" t="str">
        <f t="shared" si="3"/>
        <v>公斤</v>
      </c>
      <c r="U57" s="112" t="s">
        <v>57</v>
      </c>
      <c r="V57" s="373">
        <v>4</v>
      </c>
      <c r="W57" s="32" t="str">
        <f t="shared" si="4"/>
        <v>公斤</v>
      </c>
      <c r="X57" s="8"/>
      <c r="Y57" s="8"/>
      <c r="Z57" s="6" t="str">
        <f t="shared" si="17"/>
        <v/>
      </c>
      <c r="AA57" s="8"/>
      <c r="AB57" s="30"/>
      <c r="AC57" s="82"/>
      <c r="AD57" s="7"/>
      <c r="AE57" s="7"/>
      <c r="AF57" s="7"/>
      <c r="AG57" s="7"/>
      <c r="AH57" s="7"/>
      <c r="AI57" s="7"/>
      <c r="AJ57" s="7"/>
      <c r="AK57" s="7"/>
    </row>
    <row r="58" spans="1:37" ht="15" customHeight="1">
      <c r="A58" s="153"/>
      <c r="B58" s="321"/>
      <c r="C58" s="321"/>
      <c r="D58" s="321"/>
      <c r="E58" s="321"/>
      <c r="F58" s="321"/>
      <c r="G58" s="321"/>
      <c r="H58" s="322"/>
      <c r="I58" s="115"/>
      <c r="J58" s="175"/>
      <c r="K58" s="32" t="str">
        <f t="shared" si="0"/>
        <v/>
      </c>
      <c r="L58" s="114" t="s">
        <v>187</v>
      </c>
      <c r="M58" s="112">
        <v>0.1</v>
      </c>
      <c r="N58" s="32" t="str">
        <f t="shared" si="1"/>
        <v>公斤</v>
      </c>
      <c r="O58" s="165" t="s">
        <v>26</v>
      </c>
      <c r="P58" s="165">
        <v>1</v>
      </c>
      <c r="Q58" s="32" t="str">
        <f t="shared" si="2"/>
        <v>公斤</v>
      </c>
      <c r="R58" s="33"/>
      <c r="S58" s="33"/>
      <c r="T58" s="32" t="str">
        <f t="shared" si="3"/>
        <v/>
      </c>
      <c r="U58" s="112" t="s">
        <v>48</v>
      </c>
      <c r="V58" s="373">
        <v>0.6</v>
      </c>
      <c r="W58" s="32" t="str">
        <f t="shared" si="4"/>
        <v>公斤</v>
      </c>
      <c r="X58" s="8"/>
      <c r="Y58" s="8"/>
      <c r="Z58" s="6" t="str">
        <f t="shared" si="17"/>
        <v/>
      </c>
      <c r="AA58" s="8"/>
      <c r="AB58" s="30"/>
      <c r="AC58" s="82"/>
      <c r="AD58" s="7"/>
      <c r="AE58" s="7"/>
      <c r="AF58" s="7"/>
      <c r="AG58" s="7"/>
      <c r="AH58" s="7"/>
      <c r="AI58" s="7"/>
      <c r="AJ58" s="7"/>
      <c r="AK58" s="7"/>
    </row>
    <row r="59" spans="1:37" ht="15" customHeight="1" thickBot="1">
      <c r="A59" s="153"/>
      <c r="B59" s="321"/>
      <c r="C59" s="321"/>
      <c r="D59" s="321"/>
      <c r="E59" s="321"/>
      <c r="F59" s="321"/>
      <c r="G59" s="321"/>
      <c r="H59" s="322"/>
      <c r="I59" s="115"/>
      <c r="J59" s="175"/>
      <c r="K59" s="32" t="str">
        <f t="shared" si="0"/>
        <v/>
      </c>
      <c r="L59" s="114" t="s">
        <v>188</v>
      </c>
      <c r="M59" s="112">
        <v>0.1</v>
      </c>
      <c r="N59" s="32" t="str">
        <f t="shared" si="1"/>
        <v>公斤</v>
      </c>
      <c r="O59" s="222" t="s">
        <v>227</v>
      </c>
      <c r="P59" s="259">
        <v>0.15</v>
      </c>
      <c r="Q59" s="32" t="str">
        <f t="shared" si="2"/>
        <v>公斤</v>
      </c>
      <c r="R59" s="33"/>
      <c r="S59" s="33"/>
      <c r="T59" s="32" t="str">
        <f t="shared" si="3"/>
        <v/>
      </c>
      <c r="U59" s="112" t="s">
        <v>32</v>
      </c>
      <c r="V59" s="373">
        <v>0.05</v>
      </c>
      <c r="W59" s="32" t="str">
        <f t="shared" si="4"/>
        <v>公斤</v>
      </c>
      <c r="X59" s="8"/>
      <c r="Y59" s="8"/>
      <c r="Z59" s="6" t="str">
        <f t="shared" si="17"/>
        <v/>
      </c>
      <c r="AA59" s="8"/>
      <c r="AB59" s="30"/>
      <c r="AC59" s="83"/>
      <c r="AD59" s="14"/>
      <c r="AE59" s="14"/>
      <c r="AF59" s="7"/>
      <c r="AG59" s="7"/>
      <c r="AH59" s="7"/>
      <c r="AI59" s="7"/>
      <c r="AJ59" s="7"/>
      <c r="AK59" s="7"/>
    </row>
    <row r="60" spans="1:37" ht="15" customHeight="1">
      <c r="A60" s="153"/>
      <c r="B60" s="321"/>
      <c r="C60" s="321"/>
      <c r="D60" s="321"/>
      <c r="E60" s="321"/>
      <c r="F60" s="321"/>
      <c r="G60" s="321"/>
      <c r="H60" s="322"/>
      <c r="I60" s="115"/>
      <c r="J60" s="175"/>
      <c r="K60" s="32" t="str">
        <f t="shared" si="0"/>
        <v/>
      </c>
      <c r="L60" s="114" t="s">
        <v>32</v>
      </c>
      <c r="M60" s="112">
        <v>0.05</v>
      </c>
      <c r="N60" s="32" t="str">
        <f t="shared" si="1"/>
        <v>公斤</v>
      </c>
      <c r="O60" s="181" t="s">
        <v>32</v>
      </c>
      <c r="P60" s="181">
        <v>0.05</v>
      </c>
      <c r="Q60" s="32" t="str">
        <f t="shared" si="2"/>
        <v>公斤</v>
      </c>
      <c r="R60" s="33"/>
      <c r="S60" s="33"/>
      <c r="T60" s="32" t="str">
        <f t="shared" si="3"/>
        <v/>
      </c>
      <c r="U60" s="222"/>
      <c r="V60" s="374"/>
      <c r="W60" s="32" t="str">
        <f t="shared" si="4"/>
        <v/>
      </c>
      <c r="X60" s="8"/>
      <c r="Y60" s="8"/>
      <c r="Z60" s="6" t="str">
        <f t="shared" si="17"/>
        <v/>
      </c>
      <c r="AA60" s="8"/>
      <c r="AB60" s="30"/>
      <c r="AC60" s="80" t="str">
        <f t="shared" si="9"/>
        <v>Q3</v>
      </c>
      <c r="AD60" s="81" t="str">
        <f t="shared" si="10"/>
        <v xml:space="preserve">刈包     </v>
      </c>
      <c r="AE60" s="81" t="str">
        <f t="shared" si="11"/>
        <v xml:space="preserve">素排     </v>
      </c>
      <c r="AF60" s="7"/>
      <c r="AG60" s="7"/>
      <c r="AH60" s="7"/>
      <c r="AI60" s="7"/>
      <c r="AJ60" s="7"/>
      <c r="AK60" s="7"/>
    </row>
    <row r="61" spans="1:37" ht="15" customHeight="1" thickBot="1">
      <c r="A61" s="156"/>
      <c r="B61" s="323"/>
      <c r="C61" s="323"/>
      <c r="D61" s="323"/>
      <c r="E61" s="323"/>
      <c r="F61" s="323"/>
      <c r="G61" s="323"/>
      <c r="H61" s="324"/>
      <c r="I61" s="116"/>
      <c r="J61" s="178"/>
      <c r="K61" s="40" t="str">
        <f t="shared" si="0"/>
        <v/>
      </c>
      <c r="L61" s="109"/>
      <c r="M61" s="109"/>
      <c r="N61" s="40" t="str">
        <f t="shared" si="1"/>
        <v/>
      </c>
      <c r="O61" s="349"/>
      <c r="P61" s="350"/>
      <c r="Q61" s="40" t="str">
        <f t="shared" si="2"/>
        <v/>
      </c>
      <c r="R61" s="41"/>
      <c r="S61" s="41"/>
      <c r="T61" s="40" t="str">
        <f t="shared" si="3"/>
        <v/>
      </c>
      <c r="U61" s="109"/>
      <c r="V61" s="297"/>
      <c r="W61" s="40" t="str">
        <f t="shared" si="4"/>
        <v/>
      </c>
      <c r="X61" s="10"/>
      <c r="Y61" s="10"/>
      <c r="Z61" s="13" t="str">
        <f t="shared" si="17"/>
        <v/>
      </c>
      <c r="AA61" s="10"/>
      <c r="AB61" s="39"/>
      <c r="AC61" s="82"/>
      <c r="AD61" s="7"/>
      <c r="AE61" s="7"/>
      <c r="AF61" s="14"/>
      <c r="AG61" s="14"/>
      <c r="AH61" s="14"/>
      <c r="AI61" s="14"/>
      <c r="AJ61" s="14"/>
      <c r="AK61" s="14"/>
    </row>
    <row r="62" spans="1:37" ht="15" customHeight="1">
      <c r="A62" s="152" t="s">
        <v>148</v>
      </c>
      <c r="B62" s="321">
        <v>4.7</v>
      </c>
      <c r="C62" s="321">
        <v>3.3</v>
      </c>
      <c r="D62" s="321">
        <v>1.5</v>
      </c>
      <c r="E62" s="321">
        <v>3</v>
      </c>
      <c r="F62" s="321">
        <v>0</v>
      </c>
      <c r="G62" s="321">
        <v>0</v>
      </c>
      <c r="H62" s="322">
        <v>735</v>
      </c>
      <c r="I62" s="513" t="s">
        <v>128</v>
      </c>
      <c r="J62" s="514"/>
      <c r="K62" s="49" t="str">
        <f t="shared" si="0"/>
        <v/>
      </c>
      <c r="L62" s="241" t="s">
        <v>317</v>
      </c>
      <c r="M62" s="242"/>
      <c r="N62" s="49" t="str">
        <f t="shared" si="1"/>
        <v/>
      </c>
      <c r="O62" s="241" t="s">
        <v>388</v>
      </c>
      <c r="P62" s="242"/>
      <c r="Q62" s="49" t="str">
        <f t="shared" si="2"/>
        <v/>
      </c>
      <c r="R62" s="96" t="s">
        <v>21</v>
      </c>
      <c r="S62" s="96"/>
      <c r="T62" s="95" t="str">
        <f t="shared" si="3"/>
        <v/>
      </c>
      <c r="U62" s="539" t="s">
        <v>389</v>
      </c>
      <c r="V62" s="540"/>
      <c r="W62" s="49" t="str">
        <f t="shared" si="4"/>
        <v/>
      </c>
      <c r="X62" s="420" t="s">
        <v>375</v>
      </c>
      <c r="Y62" s="411"/>
      <c r="Z62" s="412" t="str">
        <f t="shared" si="17"/>
        <v/>
      </c>
      <c r="AA62" s="28"/>
      <c r="AB62" s="92"/>
      <c r="AC62" s="82"/>
      <c r="AD62" s="7"/>
      <c r="AE62" s="7"/>
      <c r="AF62" s="81" t="str">
        <f t="shared" si="12"/>
        <v xml:space="preserve">麵腸 酸菜 薑   </v>
      </c>
      <c r="AG62" s="81" t="str">
        <f t="shared" si="13"/>
        <v xml:space="preserve">蔬菜 薑    </v>
      </c>
      <c r="AH62" s="81" t="str">
        <f t="shared" si="14"/>
        <v>豆包 糙米 冷凍芋頭塊 時蔬 乾香菇 雞蛋</v>
      </c>
      <c r="AI62" s="81" t="str">
        <f t="shared" ref="AI62" si="24">X63&amp;" "&amp;X64&amp;" "&amp;X65&amp;" "&amp;X66&amp;" "&amp;X67&amp;" "&amp;X68</f>
        <v xml:space="preserve">點心     </v>
      </c>
      <c r="AJ62" s="81" t="str">
        <f t="shared" ref="AJ62:AK62" si="25">AA63&amp;" "&amp;AA64&amp;" "&amp;AA65&amp;" "&amp;AA66&amp;" "&amp;AA67&amp;" "&amp;AA68</f>
        <v xml:space="preserve">     </v>
      </c>
      <c r="AK62" s="81" t="str">
        <f t="shared" si="25"/>
        <v xml:space="preserve">     </v>
      </c>
    </row>
    <row r="63" spans="1:37" ht="15" customHeight="1">
      <c r="A63" s="153"/>
      <c r="B63" s="321"/>
      <c r="C63" s="321"/>
      <c r="D63" s="321"/>
      <c r="E63" s="321"/>
      <c r="F63" s="321"/>
      <c r="G63" s="321"/>
      <c r="H63" s="322"/>
      <c r="I63" s="179" t="s">
        <v>129</v>
      </c>
      <c r="J63" s="179">
        <v>6</v>
      </c>
      <c r="K63" s="32" t="str">
        <f t="shared" si="0"/>
        <v>公斤</v>
      </c>
      <c r="L63" s="185" t="s">
        <v>311</v>
      </c>
      <c r="M63" s="185">
        <v>6</v>
      </c>
      <c r="N63" s="32" t="str">
        <f t="shared" si="1"/>
        <v>公斤</v>
      </c>
      <c r="O63" s="185" t="s">
        <v>228</v>
      </c>
      <c r="P63" s="185">
        <v>2</v>
      </c>
      <c r="Q63" s="32" t="str">
        <f t="shared" si="2"/>
        <v>公斤</v>
      </c>
      <c r="R63" s="35" t="s">
        <v>17</v>
      </c>
      <c r="S63" s="35">
        <v>7</v>
      </c>
      <c r="T63" s="32" t="str">
        <f t="shared" si="3"/>
        <v>公斤</v>
      </c>
      <c r="U63" s="165" t="s">
        <v>390</v>
      </c>
      <c r="V63" s="309">
        <v>1</v>
      </c>
      <c r="W63" s="32" t="str">
        <f t="shared" si="4"/>
        <v>公斤</v>
      </c>
      <c r="X63" s="28" t="s">
        <v>375</v>
      </c>
      <c r="Y63" s="8">
        <v>5</v>
      </c>
      <c r="Z63" s="6" t="str">
        <f t="shared" si="17"/>
        <v>公斤</v>
      </c>
      <c r="AA63" s="8"/>
      <c r="AB63" s="30"/>
      <c r="AC63" s="82"/>
      <c r="AD63" s="7"/>
      <c r="AE63" s="7"/>
      <c r="AF63" s="7"/>
      <c r="AG63" s="7"/>
      <c r="AH63" s="7"/>
      <c r="AI63" s="7"/>
      <c r="AJ63" s="7"/>
      <c r="AK63" s="7"/>
    </row>
    <row r="64" spans="1:37" ht="15" customHeight="1">
      <c r="A64" s="154">
        <v>45273</v>
      </c>
      <c r="B64" s="321"/>
      <c r="C64" s="321"/>
      <c r="D64" s="321"/>
      <c r="E64" s="321"/>
      <c r="F64" s="321"/>
      <c r="G64" s="321"/>
      <c r="H64" s="322"/>
      <c r="I64" s="179"/>
      <c r="J64" s="179"/>
      <c r="K64" s="32" t="str">
        <f t="shared" si="0"/>
        <v/>
      </c>
      <c r="L64" s="185"/>
      <c r="M64" s="185"/>
      <c r="N64" s="32" t="str">
        <f t="shared" si="1"/>
        <v/>
      </c>
      <c r="O64" s="185" t="s">
        <v>130</v>
      </c>
      <c r="P64" s="185">
        <v>4</v>
      </c>
      <c r="Q64" s="32" t="str">
        <f t="shared" si="2"/>
        <v>公斤</v>
      </c>
      <c r="R64" s="33" t="s">
        <v>32</v>
      </c>
      <c r="S64" s="33">
        <v>0.05</v>
      </c>
      <c r="T64" s="32" t="str">
        <f t="shared" si="3"/>
        <v>公斤</v>
      </c>
      <c r="U64" s="308" t="s">
        <v>38</v>
      </c>
      <c r="V64" s="309">
        <v>4</v>
      </c>
      <c r="W64" s="32" t="str">
        <f t="shared" si="4"/>
        <v>公斤</v>
      </c>
      <c r="X64" s="8"/>
      <c r="Y64" s="8"/>
      <c r="Z64" s="6" t="str">
        <f t="shared" si="17"/>
        <v/>
      </c>
      <c r="AA64" s="8"/>
      <c r="AB64" s="30"/>
      <c r="AC64" s="82"/>
      <c r="AD64" s="7"/>
      <c r="AE64" s="7"/>
      <c r="AF64" s="7"/>
      <c r="AG64" s="7"/>
      <c r="AH64" s="7"/>
      <c r="AI64" s="7"/>
      <c r="AJ64" s="7"/>
      <c r="AK64" s="7"/>
    </row>
    <row r="65" spans="1:37" ht="15" customHeight="1">
      <c r="A65" s="153"/>
      <c r="B65" s="321"/>
      <c r="C65" s="321"/>
      <c r="D65" s="321"/>
      <c r="E65" s="321"/>
      <c r="F65" s="321"/>
      <c r="G65" s="321"/>
      <c r="H65" s="322"/>
      <c r="I65" s="179"/>
      <c r="J65" s="179"/>
      <c r="K65" s="32" t="str">
        <f t="shared" si="0"/>
        <v/>
      </c>
      <c r="L65" s="185"/>
      <c r="M65" s="185"/>
      <c r="N65" s="32" t="str">
        <f t="shared" si="1"/>
        <v/>
      </c>
      <c r="O65" s="276" t="s">
        <v>32</v>
      </c>
      <c r="P65" s="276">
        <v>0.05</v>
      </c>
      <c r="Q65" s="32" t="str">
        <f t="shared" si="2"/>
        <v>公斤</v>
      </c>
      <c r="R65" s="33"/>
      <c r="S65" s="33"/>
      <c r="T65" s="32" t="str">
        <f t="shared" si="3"/>
        <v/>
      </c>
      <c r="U65" s="308" t="s">
        <v>379</v>
      </c>
      <c r="V65" s="309">
        <v>2</v>
      </c>
      <c r="W65" s="32" t="str">
        <f t="shared" si="4"/>
        <v>公斤</v>
      </c>
      <c r="X65" s="8"/>
      <c r="Y65" s="8"/>
      <c r="Z65" s="6" t="str">
        <f t="shared" si="17"/>
        <v/>
      </c>
      <c r="AA65" s="8"/>
      <c r="AB65" s="30"/>
      <c r="AC65" s="82"/>
      <c r="AD65" s="7"/>
      <c r="AE65" s="7"/>
      <c r="AF65" s="7"/>
      <c r="AG65" s="7"/>
      <c r="AH65" s="7"/>
      <c r="AI65" s="7"/>
      <c r="AJ65" s="7"/>
      <c r="AK65" s="7"/>
    </row>
    <row r="66" spans="1:37" ht="15" customHeight="1" thickBot="1">
      <c r="A66" s="153"/>
      <c r="B66" s="321"/>
      <c r="C66" s="321"/>
      <c r="D66" s="321"/>
      <c r="E66" s="321"/>
      <c r="F66" s="321"/>
      <c r="G66" s="321"/>
      <c r="H66" s="322"/>
      <c r="I66" s="179"/>
      <c r="J66" s="179"/>
      <c r="K66" s="32" t="str">
        <f t="shared" si="0"/>
        <v/>
      </c>
      <c r="L66" s="185"/>
      <c r="M66" s="185"/>
      <c r="N66" s="32" t="str">
        <f t="shared" si="1"/>
        <v/>
      </c>
      <c r="O66" s="185"/>
      <c r="P66" s="185"/>
      <c r="Q66" s="32" t="str">
        <f t="shared" si="2"/>
        <v/>
      </c>
      <c r="R66" s="33"/>
      <c r="S66" s="33"/>
      <c r="T66" s="32" t="str">
        <f t="shared" si="3"/>
        <v/>
      </c>
      <c r="U66" s="308" t="s">
        <v>383</v>
      </c>
      <c r="V66" s="309">
        <v>2</v>
      </c>
      <c r="W66" s="32" t="str">
        <f t="shared" si="4"/>
        <v>公斤</v>
      </c>
      <c r="X66" s="8"/>
      <c r="Y66" s="8"/>
      <c r="Z66" s="6" t="str">
        <f t="shared" si="17"/>
        <v/>
      </c>
      <c r="AA66" s="8"/>
      <c r="AB66" s="30"/>
      <c r="AC66" s="83"/>
      <c r="AD66" s="14"/>
      <c r="AE66" s="14"/>
      <c r="AF66" s="7"/>
      <c r="AG66" s="7"/>
      <c r="AH66" s="7"/>
      <c r="AI66" s="7"/>
      <c r="AJ66" s="7"/>
      <c r="AK66" s="7"/>
    </row>
    <row r="67" spans="1:37" ht="15" customHeight="1">
      <c r="A67" s="153"/>
      <c r="B67" s="321"/>
      <c r="C67" s="321"/>
      <c r="D67" s="321"/>
      <c r="E67" s="321"/>
      <c r="F67" s="321"/>
      <c r="G67" s="321"/>
      <c r="H67" s="322"/>
      <c r="I67" s="179"/>
      <c r="J67" s="179"/>
      <c r="K67" s="32" t="str">
        <f t="shared" si="0"/>
        <v/>
      </c>
      <c r="L67" s="185"/>
      <c r="M67" s="185"/>
      <c r="N67" s="32" t="str">
        <f t="shared" si="1"/>
        <v/>
      </c>
      <c r="O67" s="185"/>
      <c r="P67" s="185"/>
      <c r="Q67" s="32" t="str">
        <f t="shared" si="2"/>
        <v/>
      </c>
      <c r="R67" s="33"/>
      <c r="S67" s="33"/>
      <c r="T67" s="32" t="str">
        <f t="shared" si="3"/>
        <v/>
      </c>
      <c r="U67" s="308" t="s">
        <v>81</v>
      </c>
      <c r="V67" s="309">
        <v>0.01</v>
      </c>
      <c r="W67" s="32" t="str">
        <f t="shared" si="4"/>
        <v>公斤</v>
      </c>
      <c r="X67" s="8"/>
      <c r="Y67" s="8"/>
      <c r="Z67" s="6" t="str">
        <f t="shared" si="17"/>
        <v/>
      </c>
      <c r="AA67" s="8"/>
      <c r="AB67" s="30"/>
      <c r="AC67" s="80" t="str">
        <f t="shared" si="9"/>
        <v>Q4</v>
      </c>
      <c r="AD67" s="81" t="str">
        <f t="shared" si="10"/>
        <v xml:space="preserve">米 糙米    </v>
      </c>
      <c r="AE67" s="81" t="str">
        <f t="shared" si="11"/>
        <v xml:space="preserve">凍豆腐 甘藍 薑 枸杞 麻油 </v>
      </c>
      <c r="AF67" s="7"/>
      <c r="AG67" s="7"/>
      <c r="AH67" s="7"/>
      <c r="AI67" s="7"/>
      <c r="AJ67" s="7"/>
      <c r="AK67" s="7"/>
    </row>
    <row r="68" spans="1:37" ht="15" customHeight="1" thickBot="1">
      <c r="A68" s="156"/>
      <c r="B68" s="323"/>
      <c r="C68" s="323"/>
      <c r="D68" s="323"/>
      <c r="E68" s="323"/>
      <c r="F68" s="323"/>
      <c r="G68" s="323"/>
      <c r="H68" s="324"/>
      <c r="I68" s="180"/>
      <c r="J68" s="180"/>
      <c r="K68" s="40" t="str">
        <f t="shared" si="0"/>
        <v/>
      </c>
      <c r="L68" s="228"/>
      <c r="M68" s="228"/>
      <c r="N68" s="40" t="str">
        <f t="shared" si="1"/>
        <v/>
      </c>
      <c r="O68" s="189"/>
      <c r="P68" s="189"/>
      <c r="Q68" s="40" t="str">
        <f t="shared" si="2"/>
        <v/>
      </c>
      <c r="R68" s="41"/>
      <c r="S68" s="41"/>
      <c r="T68" s="40" t="str">
        <f t="shared" si="3"/>
        <v/>
      </c>
      <c r="U68" s="509" t="s">
        <v>380</v>
      </c>
      <c r="V68" s="510">
        <v>0.5</v>
      </c>
      <c r="W68" s="40" t="str">
        <f t="shared" si="4"/>
        <v>公斤</v>
      </c>
      <c r="X68" s="105"/>
      <c r="Y68" s="105"/>
      <c r="Z68" s="445" t="str">
        <f t="shared" si="17"/>
        <v/>
      </c>
      <c r="AA68" s="105"/>
      <c r="AB68" s="39"/>
      <c r="AC68" s="82"/>
      <c r="AD68" s="7"/>
      <c r="AE68" s="7"/>
      <c r="AF68" s="14"/>
      <c r="AG68" s="14"/>
      <c r="AH68" s="14"/>
      <c r="AI68" s="14"/>
      <c r="AJ68" s="14"/>
      <c r="AK68" s="14"/>
    </row>
    <row r="69" spans="1:37" ht="15" customHeight="1">
      <c r="A69" s="152" t="s">
        <v>149</v>
      </c>
      <c r="B69" s="321">
        <v>5.5</v>
      </c>
      <c r="C69" s="321">
        <v>1.7</v>
      </c>
      <c r="D69" s="321">
        <v>1.4</v>
      </c>
      <c r="E69" s="321">
        <v>3</v>
      </c>
      <c r="F69" s="321">
        <v>0</v>
      </c>
      <c r="G69" s="321">
        <v>0</v>
      </c>
      <c r="H69" s="322">
        <v>683</v>
      </c>
      <c r="I69" s="515" t="s">
        <v>33</v>
      </c>
      <c r="J69" s="516"/>
      <c r="K69" s="49" t="str">
        <f t="shared" si="0"/>
        <v/>
      </c>
      <c r="L69" s="334" t="s">
        <v>318</v>
      </c>
      <c r="M69" s="335"/>
      <c r="N69" s="49" t="str">
        <f t="shared" si="1"/>
        <v/>
      </c>
      <c r="O69" s="149" t="s">
        <v>34</v>
      </c>
      <c r="P69" s="147"/>
      <c r="Q69" s="49" t="str">
        <f t="shared" si="2"/>
        <v/>
      </c>
      <c r="R69" s="96" t="s">
        <v>21</v>
      </c>
      <c r="S69" s="96"/>
      <c r="T69" s="95" t="str">
        <f t="shared" si="3"/>
        <v/>
      </c>
      <c r="U69" s="541" t="s">
        <v>290</v>
      </c>
      <c r="V69" s="542"/>
      <c r="W69" s="49" t="str">
        <f t="shared" si="4"/>
        <v/>
      </c>
      <c r="X69" s="448" t="s">
        <v>375</v>
      </c>
      <c r="Y69" s="411"/>
      <c r="Z69" s="412" t="str">
        <f t="shared" si="17"/>
        <v/>
      </c>
      <c r="AA69" s="104"/>
      <c r="AB69" s="92"/>
      <c r="AC69" s="82"/>
      <c r="AD69" s="7"/>
      <c r="AE69" s="7"/>
      <c r="AF69" s="81" t="str">
        <f t="shared" si="12"/>
        <v xml:space="preserve">冬粉 素肉 時蔬 胡蘿蔔 乾木耳 </v>
      </c>
      <c r="AG69" s="81" t="str">
        <f t="shared" si="13"/>
        <v xml:space="preserve">蔬菜 薑    </v>
      </c>
      <c r="AH69" s="81" t="str">
        <f t="shared" si="14"/>
        <v xml:space="preserve">冬瓜糖磚 粉圓 紅砂糖 全脂奶粉  </v>
      </c>
      <c r="AI69" s="81" t="str">
        <f t="shared" ref="AI69" si="26">X70&amp;" "&amp;X71&amp;" "&amp;X72&amp;" "&amp;X73&amp;" "&amp;X74&amp;" "&amp;X75</f>
        <v xml:space="preserve">點心     </v>
      </c>
      <c r="AJ69" s="81" t="str">
        <f t="shared" ref="AJ69:AK69" si="27">AA70&amp;" "&amp;AA71&amp;" "&amp;AA72&amp;" "&amp;AA73&amp;" "&amp;AA74&amp;" "&amp;AA75</f>
        <v xml:space="preserve">     </v>
      </c>
      <c r="AK69" s="81" t="str">
        <f t="shared" si="27"/>
        <v xml:space="preserve">     </v>
      </c>
    </row>
    <row r="70" spans="1:37" ht="15" customHeight="1">
      <c r="A70" s="153"/>
      <c r="B70" s="321"/>
      <c r="C70" s="321"/>
      <c r="D70" s="321"/>
      <c r="E70" s="321"/>
      <c r="F70" s="321"/>
      <c r="G70" s="321"/>
      <c r="H70" s="322"/>
      <c r="I70" s="115" t="s">
        <v>22</v>
      </c>
      <c r="J70" s="175">
        <v>8</v>
      </c>
      <c r="K70" s="32" t="str">
        <f t="shared" ref="K70:K133" si="28">IF(J70,"公斤","")</f>
        <v>公斤</v>
      </c>
      <c r="L70" s="107" t="s">
        <v>95</v>
      </c>
      <c r="M70" s="214">
        <v>10</v>
      </c>
      <c r="N70" s="32" t="str">
        <f t="shared" ref="N70:N133" si="29">IF(M70,"公斤","")</f>
        <v>公斤</v>
      </c>
      <c r="O70" s="107" t="s">
        <v>35</v>
      </c>
      <c r="P70" s="107">
        <v>1.8</v>
      </c>
      <c r="Q70" s="32" t="str">
        <f t="shared" ref="Q70:Q133" si="30">IF(P70,"公斤","")</f>
        <v>公斤</v>
      </c>
      <c r="R70" s="35" t="s">
        <v>17</v>
      </c>
      <c r="S70" s="35">
        <v>7</v>
      </c>
      <c r="T70" s="32" t="str">
        <f t="shared" ref="T70:T133" si="31">IF(S70,"公斤","")</f>
        <v>公斤</v>
      </c>
      <c r="U70" s="194" t="s">
        <v>291</v>
      </c>
      <c r="V70" s="194">
        <v>1</v>
      </c>
      <c r="W70" s="32" t="str">
        <f t="shared" ref="W70:W133" si="32">IF(V70,"公斤","")</f>
        <v>公斤</v>
      </c>
      <c r="X70" s="449" t="s">
        <v>375</v>
      </c>
      <c r="Y70" s="8">
        <v>5</v>
      </c>
      <c r="Z70" s="6" t="str">
        <f t="shared" si="17"/>
        <v>公斤</v>
      </c>
      <c r="AA70" s="8"/>
      <c r="AB70" s="30"/>
      <c r="AC70" s="82"/>
      <c r="AD70" s="7"/>
      <c r="AE70" s="7"/>
      <c r="AF70" s="7"/>
      <c r="AG70" s="7"/>
      <c r="AH70" s="7"/>
      <c r="AI70" s="7"/>
      <c r="AJ70" s="7"/>
      <c r="AK70" s="7"/>
    </row>
    <row r="71" spans="1:37" ht="15" customHeight="1">
      <c r="A71" s="154">
        <v>45274</v>
      </c>
      <c r="B71" s="321"/>
      <c r="C71" s="321"/>
      <c r="D71" s="321"/>
      <c r="E71" s="321"/>
      <c r="F71" s="321"/>
      <c r="G71" s="321"/>
      <c r="H71" s="322"/>
      <c r="I71" s="115" t="s">
        <v>38</v>
      </c>
      <c r="J71" s="175">
        <v>2</v>
      </c>
      <c r="K71" s="32" t="str">
        <f t="shared" si="28"/>
        <v>公斤</v>
      </c>
      <c r="L71" s="336" t="s">
        <v>192</v>
      </c>
      <c r="M71" s="336">
        <v>4</v>
      </c>
      <c r="N71" s="32" t="str">
        <f t="shared" si="29"/>
        <v>公斤</v>
      </c>
      <c r="O71" s="107" t="s">
        <v>343</v>
      </c>
      <c r="P71" s="107">
        <v>1.5</v>
      </c>
      <c r="Q71" s="32" t="str">
        <f t="shared" si="30"/>
        <v>公斤</v>
      </c>
      <c r="R71" s="33" t="s">
        <v>32</v>
      </c>
      <c r="S71" s="33">
        <v>0.05</v>
      </c>
      <c r="T71" s="32" t="str">
        <f t="shared" si="31"/>
        <v>公斤</v>
      </c>
      <c r="U71" s="194" t="s">
        <v>53</v>
      </c>
      <c r="V71" s="194">
        <v>2</v>
      </c>
      <c r="W71" s="32" t="str">
        <f t="shared" si="32"/>
        <v>公斤</v>
      </c>
      <c r="X71" s="450"/>
      <c r="Y71" s="8"/>
      <c r="Z71" s="6" t="str">
        <f t="shared" si="17"/>
        <v/>
      </c>
      <c r="AA71" s="8"/>
      <c r="AB71" s="30"/>
      <c r="AC71" s="82"/>
      <c r="AD71" s="7"/>
      <c r="AE71" s="7"/>
      <c r="AF71" s="7"/>
      <c r="AG71" s="7"/>
      <c r="AH71" s="7"/>
      <c r="AI71" s="7"/>
      <c r="AJ71" s="7"/>
      <c r="AK71" s="7"/>
    </row>
    <row r="72" spans="1:37" ht="15" customHeight="1">
      <c r="A72" s="153"/>
      <c r="B72" s="321"/>
      <c r="C72" s="321"/>
      <c r="D72" s="321"/>
      <c r="E72" s="321"/>
      <c r="F72" s="321"/>
      <c r="G72" s="321"/>
      <c r="H72" s="322"/>
      <c r="I72" s="115"/>
      <c r="J72" s="107"/>
      <c r="K72" s="32" t="str">
        <f t="shared" si="28"/>
        <v/>
      </c>
      <c r="L72" s="108" t="s">
        <v>32</v>
      </c>
      <c r="M72" s="108">
        <v>0.05</v>
      </c>
      <c r="N72" s="32" t="str">
        <f t="shared" si="29"/>
        <v>公斤</v>
      </c>
      <c r="O72" s="185" t="s">
        <v>21</v>
      </c>
      <c r="P72" s="185">
        <v>2</v>
      </c>
      <c r="Q72" s="32" t="str">
        <f t="shared" si="30"/>
        <v>公斤</v>
      </c>
      <c r="R72" s="33"/>
      <c r="S72" s="33"/>
      <c r="T72" s="32" t="str">
        <f t="shared" si="31"/>
        <v/>
      </c>
      <c r="U72" s="194" t="s">
        <v>120</v>
      </c>
      <c r="V72" s="194">
        <v>1</v>
      </c>
      <c r="W72" s="32" t="str">
        <f t="shared" si="32"/>
        <v>公斤</v>
      </c>
      <c r="X72" s="450"/>
      <c r="Y72" s="8"/>
      <c r="Z72" s="6" t="str">
        <f t="shared" si="17"/>
        <v/>
      </c>
      <c r="AA72" s="8"/>
      <c r="AB72" s="30"/>
      <c r="AC72" s="82"/>
      <c r="AD72" s="7"/>
      <c r="AE72" s="7"/>
      <c r="AF72" s="7"/>
      <c r="AG72" s="7"/>
      <c r="AH72" s="7"/>
      <c r="AI72" s="7"/>
      <c r="AJ72" s="7"/>
      <c r="AK72" s="7"/>
    </row>
    <row r="73" spans="1:37" ht="15" customHeight="1" thickBot="1">
      <c r="A73" s="153"/>
      <c r="B73" s="321"/>
      <c r="C73" s="321"/>
      <c r="D73" s="321"/>
      <c r="E73" s="321"/>
      <c r="F73" s="321"/>
      <c r="G73" s="321"/>
      <c r="H73" s="322"/>
      <c r="I73" s="115"/>
      <c r="J73" s="107"/>
      <c r="K73" s="32" t="str">
        <f t="shared" si="28"/>
        <v/>
      </c>
      <c r="L73" s="208" t="s">
        <v>193</v>
      </c>
      <c r="M73" s="337"/>
      <c r="N73" s="32" t="str">
        <f t="shared" si="29"/>
        <v/>
      </c>
      <c r="O73" s="108" t="s">
        <v>26</v>
      </c>
      <c r="P73" s="108">
        <v>1</v>
      </c>
      <c r="Q73" s="32" t="str">
        <f t="shared" si="30"/>
        <v>公斤</v>
      </c>
      <c r="R73" s="33"/>
      <c r="S73" s="33"/>
      <c r="T73" s="32" t="str">
        <f t="shared" si="31"/>
        <v/>
      </c>
      <c r="U73" s="185" t="s">
        <v>292</v>
      </c>
      <c r="V73" s="185">
        <v>1</v>
      </c>
      <c r="W73" s="32" t="str">
        <f t="shared" si="32"/>
        <v>公斤</v>
      </c>
      <c r="X73" s="450"/>
      <c r="Y73" s="8"/>
      <c r="Z73" s="6" t="str">
        <f t="shared" si="17"/>
        <v/>
      </c>
      <c r="AA73" s="8"/>
      <c r="AB73" s="30"/>
      <c r="AC73" s="83"/>
      <c r="AD73" s="14"/>
      <c r="AE73" s="14"/>
      <c r="AF73" s="7"/>
      <c r="AG73" s="7"/>
      <c r="AH73" s="7"/>
      <c r="AI73" s="7"/>
      <c r="AJ73" s="7"/>
      <c r="AK73" s="7"/>
    </row>
    <row r="74" spans="1:37" ht="15" customHeight="1">
      <c r="A74" s="153"/>
      <c r="B74" s="321"/>
      <c r="C74" s="321"/>
      <c r="D74" s="321"/>
      <c r="E74" s="321"/>
      <c r="F74" s="321"/>
      <c r="G74" s="321"/>
      <c r="H74" s="322"/>
      <c r="I74" s="115"/>
      <c r="J74" s="107"/>
      <c r="K74" s="32" t="str">
        <f t="shared" si="28"/>
        <v/>
      </c>
      <c r="L74" s="214" t="s">
        <v>195</v>
      </c>
      <c r="M74" s="214"/>
      <c r="N74" s="32" t="str">
        <f t="shared" si="29"/>
        <v/>
      </c>
      <c r="O74" s="165" t="s">
        <v>41</v>
      </c>
      <c r="P74" s="165">
        <v>0.01</v>
      </c>
      <c r="Q74" s="32" t="str">
        <f t="shared" si="30"/>
        <v>公斤</v>
      </c>
      <c r="R74" s="33"/>
      <c r="S74" s="33"/>
      <c r="T74" s="32" t="str">
        <f t="shared" si="31"/>
        <v/>
      </c>
      <c r="U74" s="185"/>
      <c r="V74" s="185"/>
      <c r="W74" s="32" t="str">
        <f t="shared" si="32"/>
        <v/>
      </c>
      <c r="X74" s="450"/>
      <c r="Y74" s="8"/>
      <c r="Z74" s="6" t="str">
        <f t="shared" si="17"/>
        <v/>
      </c>
      <c r="AA74" s="8"/>
      <c r="AB74" s="30"/>
      <c r="AC74" s="80" t="str">
        <f t="shared" si="9"/>
        <v>Q5</v>
      </c>
      <c r="AD74" s="81" t="str">
        <f t="shared" si="10"/>
        <v xml:space="preserve">米 小米 糙米   </v>
      </c>
      <c r="AE74" s="81" t="str">
        <f t="shared" si="11"/>
        <v xml:space="preserve">豆干 時蔬 胡蘿蔔 薑 甜麵醬 </v>
      </c>
      <c r="AF74" s="7"/>
      <c r="AG74" s="7"/>
      <c r="AH74" s="7"/>
      <c r="AI74" s="7"/>
      <c r="AJ74" s="7"/>
      <c r="AK74" s="7"/>
    </row>
    <row r="75" spans="1:37" ht="15" customHeight="1" thickBot="1">
      <c r="A75" s="156"/>
      <c r="B75" s="323"/>
      <c r="C75" s="323"/>
      <c r="D75" s="323"/>
      <c r="E75" s="323"/>
      <c r="F75" s="323"/>
      <c r="G75" s="323"/>
      <c r="H75" s="324"/>
      <c r="I75" s="116"/>
      <c r="J75" s="109"/>
      <c r="K75" s="40" t="str">
        <f t="shared" si="28"/>
        <v/>
      </c>
      <c r="L75" s="338"/>
      <c r="M75" s="338"/>
      <c r="N75" s="40" t="str">
        <f t="shared" si="29"/>
        <v/>
      </c>
      <c r="O75" s="167"/>
      <c r="P75" s="167"/>
      <c r="Q75" s="40" t="str">
        <f t="shared" si="30"/>
        <v/>
      </c>
      <c r="R75" s="41"/>
      <c r="S75" s="41"/>
      <c r="T75" s="40" t="str">
        <f t="shared" si="31"/>
        <v/>
      </c>
      <c r="U75" s="189"/>
      <c r="V75" s="189"/>
      <c r="W75" s="40" t="str">
        <f t="shared" si="32"/>
        <v/>
      </c>
      <c r="X75" s="451"/>
      <c r="Y75" s="106"/>
      <c r="Z75" s="418" t="str">
        <f t="shared" si="17"/>
        <v/>
      </c>
      <c r="AA75" s="106"/>
      <c r="AB75" s="39"/>
      <c r="AC75" s="82"/>
      <c r="AD75" s="7"/>
      <c r="AE75" s="7"/>
      <c r="AF75" s="14"/>
      <c r="AG75" s="14"/>
      <c r="AH75" s="14"/>
      <c r="AI75" s="14"/>
      <c r="AJ75" s="14"/>
      <c r="AK75" s="14"/>
    </row>
    <row r="76" spans="1:37" ht="15" customHeight="1">
      <c r="A76" s="152" t="s">
        <v>150</v>
      </c>
      <c r="B76" s="321">
        <v>5.2</v>
      </c>
      <c r="C76" s="321">
        <v>2</v>
      </c>
      <c r="D76" s="321">
        <v>1.9</v>
      </c>
      <c r="E76" s="321">
        <v>3</v>
      </c>
      <c r="F76" s="321">
        <v>0</v>
      </c>
      <c r="G76" s="321">
        <v>0</v>
      </c>
      <c r="H76" s="322">
        <v>697</v>
      </c>
      <c r="I76" s="517" t="s">
        <v>71</v>
      </c>
      <c r="J76" s="518"/>
      <c r="K76" s="49" t="str">
        <f t="shared" si="28"/>
        <v/>
      </c>
      <c r="L76" s="243" t="s">
        <v>319</v>
      </c>
      <c r="M76" s="148"/>
      <c r="N76" s="49" t="str">
        <f t="shared" si="29"/>
        <v/>
      </c>
      <c r="O76" s="243" t="s">
        <v>123</v>
      </c>
      <c r="P76" s="163"/>
      <c r="Q76" s="49" t="str">
        <f t="shared" si="30"/>
        <v/>
      </c>
      <c r="R76" s="96" t="s">
        <v>21</v>
      </c>
      <c r="S76" s="96"/>
      <c r="T76" s="95" t="str">
        <f t="shared" si="31"/>
        <v/>
      </c>
      <c r="U76" s="149" t="s">
        <v>369</v>
      </c>
      <c r="V76" s="372"/>
      <c r="W76" s="49" t="str">
        <f t="shared" si="32"/>
        <v/>
      </c>
      <c r="X76" s="447" t="s">
        <v>375</v>
      </c>
      <c r="Y76" s="15"/>
      <c r="Z76" s="443" t="str">
        <f t="shared" si="17"/>
        <v/>
      </c>
      <c r="AA76" s="436" t="s">
        <v>138</v>
      </c>
      <c r="AB76" s="92"/>
      <c r="AC76" s="82"/>
      <c r="AD76" s="7"/>
      <c r="AE76" s="7"/>
      <c r="AF76" s="81" t="str">
        <f t="shared" si="12"/>
        <v xml:space="preserve">豆腐 大番茄 薑 蕃茄糊  </v>
      </c>
      <c r="AG76" s="81" t="str">
        <f t="shared" si="13"/>
        <v xml:space="preserve">蔬菜 薑    </v>
      </c>
      <c r="AH76" s="81" t="str">
        <f t="shared" si="14"/>
        <v xml:space="preserve">冬瓜 素羊肉 薑   </v>
      </c>
      <c r="AI76" s="81" t="str">
        <f t="shared" ref="AI76" si="33">X77&amp;" "&amp;X78&amp;" "&amp;X79&amp;" "&amp;X80&amp;" "&amp;X81&amp;" "&amp;X82</f>
        <v xml:space="preserve">點心     </v>
      </c>
      <c r="AJ76" s="81" t="str">
        <f t="shared" ref="AJ76:AK76" si="34">AA77&amp;" "&amp;AA78&amp;" "&amp;AA79&amp;" "&amp;AA80&amp;" "&amp;AA81&amp;" "&amp;AA82</f>
        <v xml:space="preserve">有機豆奶     </v>
      </c>
      <c r="AK76" s="81" t="str">
        <f t="shared" si="34"/>
        <v xml:space="preserve">     </v>
      </c>
    </row>
    <row r="77" spans="1:37" ht="15" customHeight="1">
      <c r="A77" s="153"/>
      <c r="B77" s="321"/>
      <c r="C77" s="321"/>
      <c r="D77" s="321"/>
      <c r="E77" s="321"/>
      <c r="F77" s="321"/>
      <c r="G77" s="321"/>
      <c r="H77" s="322"/>
      <c r="I77" s="119" t="s">
        <v>22</v>
      </c>
      <c r="J77" s="8">
        <v>9</v>
      </c>
      <c r="K77" s="32" t="str">
        <f t="shared" si="28"/>
        <v>公斤</v>
      </c>
      <c r="L77" s="165" t="s">
        <v>65</v>
      </c>
      <c r="M77" s="165">
        <v>8</v>
      </c>
      <c r="N77" s="32" t="str">
        <f t="shared" si="29"/>
        <v>公斤</v>
      </c>
      <c r="O77" s="198" t="s">
        <v>24</v>
      </c>
      <c r="P77" s="198">
        <v>7</v>
      </c>
      <c r="Q77" s="32" t="str">
        <f t="shared" si="30"/>
        <v>公斤</v>
      </c>
      <c r="R77" s="35" t="s">
        <v>17</v>
      </c>
      <c r="S77" s="35">
        <v>7</v>
      </c>
      <c r="T77" s="32" t="str">
        <f t="shared" si="31"/>
        <v>公斤</v>
      </c>
      <c r="U77" s="107" t="s">
        <v>37</v>
      </c>
      <c r="V77" s="288">
        <v>5</v>
      </c>
      <c r="W77" s="32" t="str">
        <f t="shared" si="32"/>
        <v>公斤</v>
      </c>
      <c r="X77" s="28" t="s">
        <v>375</v>
      </c>
      <c r="Y77" s="8">
        <v>5</v>
      </c>
      <c r="Z77" s="439" t="str">
        <f t="shared" si="17"/>
        <v>公斤</v>
      </c>
      <c r="AA77" s="441" t="s">
        <v>138</v>
      </c>
      <c r="AB77" s="30"/>
      <c r="AC77" s="82"/>
      <c r="AD77" s="7"/>
      <c r="AE77" s="7"/>
      <c r="AF77" s="7"/>
      <c r="AG77" s="7"/>
      <c r="AH77" s="7"/>
      <c r="AI77" s="7"/>
      <c r="AJ77" s="7"/>
      <c r="AK77" s="7"/>
    </row>
    <row r="78" spans="1:37" ht="15" customHeight="1">
      <c r="A78" s="154">
        <v>45275</v>
      </c>
      <c r="B78" s="321"/>
      <c r="C78" s="321"/>
      <c r="D78" s="321"/>
      <c r="E78" s="321"/>
      <c r="F78" s="321"/>
      <c r="G78" s="321"/>
      <c r="H78" s="322"/>
      <c r="I78" s="119" t="s">
        <v>72</v>
      </c>
      <c r="J78" s="8">
        <v>0.4</v>
      </c>
      <c r="K78" s="32" t="str">
        <f t="shared" si="28"/>
        <v>公斤</v>
      </c>
      <c r="L78" s="165" t="s">
        <v>21</v>
      </c>
      <c r="M78" s="165">
        <v>2</v>
      </c>
      <c r="N78" s="32" t="str">
        <f t="shared" si="29"/>
        <v>公斤</v>
      </c>
      <c r="O78" s="198" t="s">
        <v>62</v>
      </c>
      <c r="P78" s="235">
        <v>3</v>
      </c>
      <c r="Q78" s="32" t="str">
        <f t="shared" si="30"/>
        <v>公斤</v>
      </c>
      <c r="R78" s="33" t="s">
        <v>32</v>
      </c>
      <c r="S78" s="33">
        <v>0.05</v>
      </c>
      <c r="T78" s="32" t="str">
        <f t="shared" si="31"/>
        <v>公斤</v>
      </c>
      <c r="U78" s="185" t="s">
        <v>111</v>
      </c>
      <c r="V78" s="284">
        <v>1</v>
      </c>
      <c r="W78" s="32" t="str">
        <f t="shared" si="32"/>
        <v>公斤</v>
      </c>
      <c r="X78" s="8"/>
      <c r="Y78" s="8"/>
      <c r="Z78" s="439" t="str">
        <f t="shared" si="17"/>
        <v/>
      </c>
      <c r="AA78" s="442"/>
      <c r="AB78" s="30"/>
      <c r="AC78" s="82"/>
      <c r="AD78" s="7"/>
      <c r="AE78" s="7"/>
      <c r="AF78" s="7"/>
      <c r="AG78" s="7"/>
      <c r="AH78" s="7"/>
      <c r="AI78" s="7"/>
      <c r="AJ78" s="7"/>
      <c r="AK78" s="7"/>
    </row>
    <row r="79" spans="1:37" ht="15" customHeight="1">
      <c r="A79" s="153"/>
      <c r="B79" s="321"/>
      <c r="C79" s="321"/>
      <c r="D79" s="321"/>
      <c r="E79" s="321"/>
      <c r="F79" s="321"/>
      <c r="G79" s="321"/>
      <c r="H79" s="322"/>
      <c r="I79" s="119" t="s">
        <v>38</v>
      </c>
      <c r="J79" s="8">
        <v>1</v>
      </c>
      <c r="K79" s="32" t="str">
        <f t="shared" si="28"/>
        <v>公斤</v>
      </c>
      <c r="L79" s="382" t="s">
        <v>26</v>
      </c>
      <c r="M79" s="382">
        <v>0.5</v>
      </c>
      <c r="N79" s="32" t="str">
        <f t="shared" si="29"/>
        <v>公斤</v>
      </c>
      <c r="O79" s="165" t="s">
        <v>32</v>
      </c>
      <c r="P79" s="165">
        <v>0.05</v>
      </c>
      <c r="Q79" s="32" t="str">
        <f t="shared" si="30"/>
        <v>公斤</v>
      </c>
      <c r="R79" s="33"/>
      <c r="S79" s="33"/>
      <c r="T79" s="32" t="str">
        <f t="shared" si="31"/>
        <v/>
      </c>
      <c r="U79" s="115" t="s">
        <v>32</v>
      </c>
      <c r="V79" s="288">
        <v>0.05</v>
      </c>
      <c r="W79" s="32" t="str">
        <f t="shared" si="32"/>
        <v>公斤</v>
      </c>
      <c r="X79" s="8"/>
      <c r="Y79" s="8"/>
      <c r="Z79" s="6" t="str">
        <f t="shared" si="17"/>
        <v/>
      </c>
      <c r="AA79" s="8"/>
      <c r="AB79" s="30"/>
      <c r="AC79" s="82"/>
      <c r="AD79" s="7"/>
      <c r="AE79" s="7"/>
      <c r="AF79" s="7"/>
      <c r="AG79" s="7"/>
      <c r="AH79" s="7"/>
      <c r="AI79" s="7"/>
      <c r="AJ79" s="7"/>
      <c r="AK79" s="7"/>
    </row>
    <row r="80" spans="1:37" ht="15" customHeight="1" thickBot="1">
      <c r="A80" s="153"/>
      <c r="B80" s="321"/>
      <c r="C80" s="321"/>
      <c r="D80" s="321"/>
      <c r="E80" s="321"/>
      <c r="F80" s="321"/>
      <c r="G80" s="321"/>
      <c r="H80" s="322"/>
      <c r="I80" s="115"/>
      <c r="J80" s="107"/>
      <c r="K80" s="32" t="str">
        <f t="shared" si="28"/>
        <v/>
      </c>
      <c r="L80" s="165" t="s">
        <v>32</v>
      </c>
      <c r="M80" s="165">
        <v>0.05</v>
      </c>
      <c r="N80" s="32" t="str">
        <f t="shared" si="29"/>
        <v>公斤</v>
      </c>
      <c r="O80" s="181" t="s">
        <v>229</v>
      </c>
      <c r="P80" s="165"/>
      <c r="Q80" s="32" t="str">
        <f t="shared" si="30"/>
        <v/>
      </c>
      <c r="R80" s="33"/>
      <c r="S80" s="33"/>
      <c r="T80" s="32" t="str">
        <f t="shared" si="31"/>
        <v/>
      </c>
      <c r="U80" s="107"/>
      <c r="V80" s="288"/>
      <c r="W80" s="32" t="str">
        <f t="shared" si="32"/>
        <v/>
      </c>
      <c r="X80" s="8"/>
      <c r="Y80" s="8"/>
      <c r="Z80" s="6" t="str">
        <f t="shared" si="17"/>
        <v/>
      </c>
      <c r="AA80" s="8"/>
      <c r="AB80" s="30"/>
      <c r="AC80" s="83"/>
      <c r="AD80" s="14"/>
      <c r="AE80" s="14"/>
      <c r="AF80" s="7"/>
      <c r="AG80" s="7"/>
      <c r="AH80" s="7"/>
      <c r="AI80" s="7"/>
      <c r="AJ80" s="7"/>
      <c r="AK80" s="7"/>
    </row>
    <row r="81" spans="1:37" ht="15" customHeight="1">
      <c r="A81" s="153"/>
      <c r="B81" s="321"/>
      <c r="C81" s="321"/>
      <c r="D81" s="321"/>
      <c r="E81" s="321"/>
      <c r="F81" s="321"/>
      <c r="G81" s="321"/>
      <c r="H81" s="322"/>
      <c r="I81" s="115"/>
      <c r="J81" s="107"/>
      <c r="K81" s="32" t="str">
        <f t="shared" si="28"/>
        <v/>
      </c>
      <c r="L81" s="339" t="s">
        <v>320</v>
      </c>
      <c r="M81" s="339"/>
      <c r="N81" s="32" t="str">
        <f t="shared" si="29"/>
        <v/>
      </c>
      <c r="O81" s="181"/>
      <c r="P81" s="165"/>
      <c r="Q81" s="32" t="str">
        <f t="shared" si="30"/>
        <v/>
      </c>
      <c r="R81" s="33"/>
      <c r="S81" s="33"/>
      <c r="T81" s="32" t="str">
        <f t="shared" si="31"/>
        <v/>
      </c>
      <c r="U81" s="107"/>
      <c r="V81" s="288"/>
      <c r="W81" s="32" t="str">
        <f t="shared" si="32"/>
        <v/>
      </c>
      <c r="X81" s="8"/>
      <c r="Y81" s="8"/>
      <c r="Z81" s="6" t="str">
        <f t="shared" si="17"/>
        <v/>
      </c>
      <c r="AA81" s="8"/>
      <c r="AB81" s="30"/>
      <c r="AC81" s="80" t="str">
        <f t="shared" ref="AC81:AC137" si="35">A83</f>
        <v>R1</v>
      </c>
      <c r="AD81" s="81" t="str">
        <f t="shared" ref="AD81:AD137" si="36">I84&amp;" "&amp;I85&amp;" "&amp;I86&amp;" "&amp;I87&amp;" "&amp;I88&amp;" "&amp;I89</f>
        <v xml:space="preserve">米     </v>
      </c>
      <c r="AE81" s="81" t="str">
        <f t="shared" ref="AE81:AE137" si="37">L84&amp;" "&amp;L85&amp;" "&amp;L86&amp;" "&amp;L87&amp;" "&amp;L88&amp;" "&amp;L89</f>
        <v xml:space="preserve">凍豆腐 白蘿蔔 胡蘿蔔 月桂葉 滷包 </v>
      </c>
      <c r="AF81" s="7"/>
      <c r="AG81" s="7"/>
      <c r="AH81" s="7"/>
      <c r="AI81" s="7"/>
      <c r="AJ81" s="7"/>
      <c r="AK81" s="7"/>
    </row>
    <row r="82" spans="1:37" ht="15" customHeight="1" thickBot="1">
      <c r="A82" s="156"/>
      <c r="B82" s="323"/>
      <c r="C82" s="323"/>
      <c r="D82" s="323"/>
      <c r="E82" s="323"/>
      <c r="F82" s="323"/>
      <c r="G82" s="323"/>
      <c r="H82" s="324"/>
      <c r="I82" s="116"/>
      <c r="J82" s="109"/>
      <c r="K82" s="40" t="str">
        <f t="shared" si="28"/>
        <v/>
      </c>
      <c r="L82" s="167"/>
      <c r="M82" s="167"/>
      <c r="N82" s="40" t="str">
        <f t="shared" si="29"/>
        <v/>
      </c>
      <c r="O82" s="167"/>
      <c r="P82" s="167"/>
      <c r="Q82" s="40" t="str">
        <f t="shared" si="30"/>
        <v/>
      </c>
      <c r="R82" s="41"/>
      <c r="S82" s="41"/>
      <c r="T82" s="40" t="str">
        <f t="shared" si="31"/>
        <v/>
      </c>
      <c r="U82" s="109"/>
      <c r="V82" s="297"/>
      <c r="W82" s="40" t="str">
        <f t="shared" si="32"/>
        <v/>
      </c>
      <c r="X82" s="10"/>
      <c r="Y82" s="10"/>
      <c r="Z82" s="13" t="str">
        <f t="shared" si="17"/>
        <v/>
      </c>
      <c r="AA82" s="10"/>
      <c r="AB82" s="39"/>
      <c r="AC82" s="82"/>
      <c r="AD82" s="7"/>
      <c r="AE82" s="7"/>
      <c r="AF82" s="14"/>
      <c r="AG82" s="14"/>
      <c r="AH82" s="14"/>
      <c r="AI82" s="14"/>
      <c r="AJ82" s="14"/>
      <c r="AK82" s="14"/>
    </row>
    <row r="83" spans="1:37" ht="15" customHeight="1">
      <c r="A83" s="152" t="s">
        <v>151</v>
      </c>
      <c r="B83" s="321">
        <v>5</v>
      </c>
      <c r="C83" s="321">
        <v>1.2</v>
      </c>
      <c r="D83" s="321">
        <v>1.9</v>
      </c>
      <c r="E83" s="321">
        <v>3</v>
      </c>
      <c r="F83" s="321">
        <v>0</v>
      </c>
      <c r="G83" s="321">
        <v>0</v>
      </c>
      <c r="H83" s="322">
        <v>623</v>
      </c>
      <c r="I83" s="515" t="s">
        <v>19</v>
      </c>
      <c r="J83" s="519"/>
      <c r="K83" s="49" t="str">
        <f t="shared" si="28"/>
        <v/>
      </c>
      <c r="L83" s="243" t="s">
        <v>321</v>
      </c>
      <c r="M83" s="148"/>
      <c r="N83" s="49" t="str">
        <f t="shared" si="29"/>
        <v/>
      </c>
      <c r="O83" s="530" t="s">
        <v>230</v>
      </c>
      <c r="P83" s="531"/>
      <c r="Q83" s="49" t="str">
        <f t="shared" si="30"/>
        <v/>
      </c>
      <c r="R83" s="96" t="s">
        <v>21</v>
      </c>
      <c r="S83" s="96"/>
      <c r="T83" s="95" t="str">
        <f t="shared" si="31"/>
        <v/>
      </c>
      <c r="U83" s="149" t="s">
        <v>134</v>
      </c>
      <c r="V83" s="375"/>
      <c r="W83" s="49" t="str">
        <f t="shared" si="32"/>
        <v/>
      </c>
      <c r="X83" s="420" t="s">
        <v>375</v>
      </c>
      <c r="Y83" s="411"/>
      <c r="Z83" s="412" t="str">
        <f t="shared" si="17"/>
        <v/>
      </c>
      <c r="AA83" s="28"/>
      <c r="AB83" s="92"/>
      <c r="AC83" s="82"/>
      <c r="AD83" s="7"/>
      <c r="AE83" s="7"/>
      <c r="AF83" s="81" t="str">
        <f t="shared" ref="AF83:AF139" si="38">O84&amp;" "&amp;O85&amp;" "&amp;O86&amp;" "&amp;O87&amp;" "&amp;O88&amp;" "&amp;O89</f>
        <v xml:space="preserve">鴨鹹蛋 甘藍 薑   </v>
      </c>
      <c r="AG83" s="81" t="str">
        <f t="shared" ref="AG83:AG139" si="39">R84&amp;" "&amp;R85&amp;" "&amp;R86&amp;" "&amp;R87&amp;" "&amp;R88&amp;" "&amp;R89</f>
        <v xml:space="preserve">蔬菜 薑    </v>
      </c>
      <c r="AH83" s="81" t="str">
        <f t="shared" ref="AH83:AH139" si="40">U84&amp;" "&amp;U85&amp;" "&amp;U86&amp;" "&amp;U87&amp;" "&amp;U88&amp;" "&amp;U89</f>
        <v xml:space="preserve">紫菜 秀珍菇 素羊肉 薑  </v>
      </c>
      <c r="AI83" s="81" t="str">
        <f t="shared" ref="AI83" si="41">X84&amp;" "&amp;X85&amp;" "&amp;X86&amp;" "&amp;X87&amp;" "&amp;X88&amp;" "&amp;X89</f>
        <v xml:space="preserve">點心     </v>
      </c>
      <c r="AJ83" s="81" t="str">
        <f t="shared" ref="AJ83:AK83" si="42">AA84&amp;" "&amp;AA85&amp;" "&amp;AA86&amp;" "&amp;AA87&amp;" "&amp;AA88&amp;" "&amp;AA89</f>
        <v xml:space="preserve">     </v>
      </c>
      <c r="AK83" s="81" t="str">
        <f t="shared" si="42"/>
        <v xml:space="preserve">     </v>
      </c>
    </row>
    <row r="84" spans="1:37" ht="15" customHeight="1">
      <c r="A84" s="153"/>
      <c r="B84" s="321"/>
      <c r="C84" s="321"/>
      <c r="D84" s="321"/>
      <c r="E84" s="321"/>
      <c r="F84" s="321"/>
      <c r="G84" s="321"/>
      <c r="H84" s="322"/>
      <c r="I84" s="115" t="s">
        <v>22</v>
      </c>
      <c r="J84" s="107">
        <v>10</v>
      </c>
      <c r="K84" s="32" t="str">
        <f t="shared" si="28"/>
        <v>公斤</v>
      </c>
      <c r="L84" s="198" t="s">
        <v>95</v>
      </c>
      <c r="M84" s="198">
        <v>7</v>
      </c>
      <c r="N84" s="32" t="str">
        <f t="shared" si="29"/>
        <v>公斤</v>
      </c>
      <c r="O84" s="185" t="s">
        <v>231</v>
      </c>
      <c r="P84" s="185">
        <v>1.5</v>
      </c>
      <c r="Q84" s="32" t="str">
        <f t="shared" si="30"/>
        <v>公斤</v>
      </c>
      <c r="R84" s="35" t="s">
        <v>17</v>
      </c>
      <c r="S84" s="35">
        <v>7</v>
      </c>
      <c r="T84" s="32" t="str">
        <f t="shared" si="31"/>
        <v>公斤</v>
      </c>
      <c r="U84" s="107" t="s">
        <v>90</v>
      </c>
      <c r="V84" s="288">
        <v>0.05</v>
      </c>
      <c r="W84" s="32" t="str">
        <f t="shared" si="32"/>
        <v>公斤</v>
      </c>
      <c r="X84" s="28" t="s">
        <v>375</v>
      </c>
      <c r="Y84" s="8">
        <v>5</v>
      </c>
      <c r="Z84" s="6" t="str">
        <f t="shared" si="17"/>
        <v>公斤</v>
      </c>
      <c r="AA84" s="8"/>
      <c r="AB84" s="30"/>
      <c r="AC84" s="82"/>
      <c r="AD84" s="7"/>
      <c r="AE84" s="7"/>
      <c r="AF84" s="7"/>
      <c r="AG84" s="7"/>
      <c r="AH84" s="7"/>
      <c r="AI84" s="7"/>
      <c r="AJ84" s="7"/>
      <c r="AK84" s="7"/>
    </row>
    <row r="85" spans="1:37" ht="15" customHeight="1">
      <c r="A85" s="154">
        <v>45278</v>
      </c>
      <c r="B85" s="321"/>
      <c r="C85" s="321"/>
      <c r="D85" s="321"/>
      <c r="E85" s="321"/>
      <c r="F85" s="321"/>
      <c r="G85" s="321"/>
      <c r="H85" s="322"/>
      <c r="I85" s="115"/>
      <c r="J85" s="107"/>
      <c r="K85" s="32" t="str">
        <f t="shared" si="28"/>
        <v/>
      </c>
      <c r="L85" s="165" t="s">
        <v>57</v>
      </c>
      <c r="M85" s="165">
        <v>5</v>
      </c>
      <c r="N85" s="32" t="str">
        <f t="shared" si="29"/>
        <v>公斤</v>
      </c>
      <c r="O85" s="185" t="s">
        <v>39</v>
      </c>
      <c r="P85" s="185">
        <v>9</v>
      </c>
      <c r="Q85" s="32" t="str">
        <f t="shared" si="30"/>
        <v>公斤</v>
      </c>
      <c r="R85" s="33" t="s">
        <v>32</v>
      </c>
      <c r="S85" s="33">
        <v>0.05</v>
      </c>
      <c r="T85" s="32" t="str">
        <f t="shared" si="31"/>
        <v>公斤</v>
      </c>
      <c r="U85" s="185" t="s">
        <v>258</v>
      </c>
      <c r="V85" s="284">
        <v>1</v>
      </c>
      <c r="W85" s="32" t="str">
        <f t="shared" si="32"/>
        <v>公斤</v>
      </c>
      <c r="X85" s="8"/>
      <c r="Y85" s="8"/>
      <c r="Z85" s="6" t="str">
        <f t="shared" si="17"/>
        <v/>
      </c>
      <c r="AA85" s="8"/>
      <c r="AB85" s="30"/>
      <c r="AC85" s="82"/>
      <c r="AD85" s="7"/>
      <c r="AE85" s="7"/>
      <c r="AF85" s="7"/>
      <c r="AG85" s="7"/>
      <c r="AH85" s="7"/>
      <c r="AI85" s="7"/>
      <c r="AJ85" s="7"/>
      <c r="AK85" s="7"/>
    </row>
    <row r="86" spans="1:37" ht="15" customHeight="1">
      <c r="A86" s="154"/>
      <c r="B86" s="321"/>
      <c r="C86" s="321"/>
      <c r="D86" s="321"/>
      <c r="E86" s="321"/>
      <c r="F86" s="321"/>
      <c r="G86" s="321"/>
      <c r="H86" s="322"/>
      <c r="I86" s="115"/>
      <c r="J86" s="107"/>
      <c r="K86" s="32" t="str">
        <f t="shared" si="28"/>
        <v/>
      </c>
      <c r="L86" s="198" t="s">
        <v>26</v>
      </c>
      <c r="M86" s="198">
        <v>2</v>
      </c>
      <c r="N86" s="32" t="str">
        <f t="shared" si="29"/>
        <v>公斤</v>
      </c>
      <c r="O86" s="276" t="s">
        <v>32</v>
      </c>
      <c r="P86" s="276">
        <v>0.05</v>
      </c>
      <c r="Q86" s="32" t="str">
        <f t="shared" si="30"/>
        <v>公斤</v>
      </c>
      <c r="R86" s="33"/>
      <c r="S86" s="33"/>
      <c r="T86" s="32" t="str">
        <f t="shared" si="31"/>
        <v/>
      </c>
      <c r="U86" s="185" t="s">
        <v>111</v>
      </c>
      <c r="V86" s="284">
        <v>1</v>
      </c>
      <c r="W86" s="32" t="str">
        <f t="shared" si="32"/>
        <v>公斤</v>
      </c>
      <c r="X86" s="8"/>
      <c r="Y86" s="8"/>
      <c r="Z86" s="6" t="str">
        <f t="shared" si="17"/>
        <v/>
      </c>
      <c r="AA86" s="8"/>
      <c r="AB86" s="30"/>
      <c r="AC86" s="82"/>
      <c r="AD86" s="7"/>
      <c r="AE86" s="7"/>
      <c r="AF86" s="7"/>
      <c r="AG86" s="7"/>
      <c r="AH86" s="7"/>
      <c r="AI86" s="7"/>
      <c r="AJ86" s="7"/>
      <c r="AK86" s="7"/>
    </row>
    <row r="87" spans="1:37" ht="15" customHeight="1" thickBot="1">
      <c r="A87" s="154"/>
      <c r="B87" s="321"/>
      <c r="C87" s="321"/>
      <c r="D87" s="321"/>
      <c r="E87" s="321"/>
      <c r="F87" s="321"/>
      <c r="G87" s="321"/>
      <c r="H87" s="322"/>
      <c r="I87" s="115"/>
      <c r="J87" s="107"/>
      <c r="K87" s="32" t="str">
        <f t="shared" si="28"/>
        <v/>
      </c>
      <c r="L87" s="165" t="s">
        <v>125</v>
      </c>
      <c r="M87" s="165">
        <v>0.1</v>
      </c>
      <c r="N87" s="32" t="str">
        <f t="shared" si="29"/>
        <v>公斤</v>
      </c>
      <c r="O87" s="185"/>
      <c r="P87" s="185"/>
      <c r="Q87" s="32" t="str">
        <f t="shared" si="30"/>
        <v/>
      </c>
      <c r="R87" s="33"/>
      <c r="S87" s="33"/>
      <c r="T87" s="32" t="str">
        <f t="shared" si="31"/>
        <v/>
      </c>
      <c r="U87" s="115" t="s">
        <v>32</v>
      </c>
      <c r="V87" s="288">
        <v>0.05</v>
      </c>
      <c r="W87" s="32" t="str">
        <f t="shared" si="32"/>
        <v>公斤</v>
      </c>
      <c r="X87" s="8"/>
      <c r="Y87" s="8"/>
      <c r="Z87" s="6" t="str">
        <f t="shared" si="17"/>
        <v/>
      </c>
      <c r="AA87" s="8"/>
      <c r="AB87" s="30"/>
      <c r="AC87" s="83"/>
      <c r="AD87" s="14"/>
      <c r="AE87" s="14"/>
      <c r="AF87" s="7"/>
      <c r="AG87" s="7"/>
      <c r="AH87" s="7"/>
      <c r="AI87" s="7"/>
      <c r="AJ87" s="7"/>
      <c r="AK87" s="7"/>
    </row>
    <row r="88" spans="1:37" ht="15" customHeight="1">
      <c r="A88" s="154"/>
      <c r="B88" s="321"/>
      <c r="C88" s="321"/>
      <c r="D88" s="321"/>
      <c r="E88" s="321"/>
      <c r="F88" s="321"/>
      <c r="G88" s="321"/>
      <c r="H88" s="322"/>
      <c r="I88" s="115"/>
      <c r="J88" s="107"/>
      <c r="K88" s="32" t="str">
        <f t="shared" si="28"/>
        <v/>
      </c>
      <c r="L88" s="118" t="s">
        <v>49</v>
      </c>
      <c r="M88" s="118"/>
      <c r="N88" s="32" t="str">
        <f t="shared" si="29"/>
        <v/>
      </c>
      <c r="O88" s="185"/>
      <c r="P88" s="185"/>
      <c r="Q88" s="32" t="str">
        <f t="shared" si="30"/>
        <v/>
      </c>
      <c r="R88" s="33"/>
      <c r="S88" s="33"/>
      <c r="T88" s="32" t="str">
        <f t="shared" si="31"/>
        <v/>
      </c>
      <c r="U88" s="107"/>
      <c r="V88" s="288"/>
      <c r="W88" s="32" t="str">
        <f t="shared" si="32"/>
        <v/>
      </c>
      <c r="X88" s="8"/>
      <c r="Y88" s="8"/>
      <c r="Z88" s="6" t="str">
        <f t="shared" si="17"/>
        <v/>
      </c>
      <c r="AA88" s="8"/>
      <c r="AB88" s="30"/>
      <c r="AC88" s="80" t="str">
        <f t="shared" si="35"/>
        <v>R2</v>
      </c>
      <c r="AD88" s="81" t="str">
        <f t="shared" si="36"/>
        <v xml:space="preserve">米 糙米    </v>
      </c>
      <c r="AE88" s="81" t="str">
        <f t="shared" si="37"/>
        <v xml:space="preserve">素鹹酥雞丁 百頁豆腐 甘薯條 九層塔  </v>
      </c>
      <c r="AF88" s="7"/>
      <c r="AG88" s="7"/>
      <c r="AH88" s="7"/>
      <c r="AI88" s="7"/>
      <c r="AJ88" s="7"/>
      <c r="AK88" s="7"/>
    </row>
    <row r="89" spans="1:37" ht="15" customHeight="1" thickBot="1">
      <c r="A89" s="157"/>
      <c r="B89" s="323"/>
      <c r="C89" s="323"/>
      <c r="D89" s="323"/>
      <c r="E89" s="323"/>
      <c r="F89" s="323"/>
      <c r="G89" s="323"/>
      <c r="H89" s="324"/>
      <c r="I89" s="116"/>
      <c r="J89" s="178"/>
      <c r="K89" s="40" t="str">
        <f t="shared" si="28"/>
        <v/>
      </c>
      <c r="L89" s="109"/>
      <c r="M89" s="109"/>
      <c r="N89" s="40" t="str">
        <f t="shared" si="29"/>
        <v/>
      </c>
      <c r="O89" s="188"/>
      <c r="P89" s="189"/>
      <c r="Q89" s="40" t="str">
        <f t="shared" si="30"/>
        <v/>
      </c>
      <c r="R89" s="41"/>
      <c r="S89" s="41"/>
      <c r="T89" s="40" t="str">
        <f t="shared" si="31"/>
        <v/>
      </c>
      <c r="U89" s="109"/>
      <c r="V89" s="297"/>
      <c r="W89" s="40" t="str">
        <f t="shared" si="32"/>
        <v/>
      </c>
      <c r="X89" s="10"/>
      <c r="Y89" s="10"/>
      <c r="Z89" s="13" t="str">
        <f t="shared" si="17"/>
        <v/>
      </c>
      <c r="AA89" s="10"/>
      <c r="AB89" s="39"/>
      <c r="AC89" s="82"/>
      <c r="AD89" s="7"/>
      <c r="AE89" s="7"/>
      <c r="AF89" s="14"/>
      <c r="AG89" s="14"/>
      <c r="AH89" s="14"/>
      <c r="AI89" s="14"/>
      <c r="AJ89" s="14"/>
      <c r="AK89" s="14"/>
    </row>
    <row r="90" spans="1:37" ht="15" customHeight="1">
      <c r="A90" s="152" t="s">
        <v>152</v>
      </c>
      <c r="B90" s="321">
        <v>5.4</v>
      </c>
      <c r="C90" s="321">
        <v>1.7</v>
      </c>
      <c r="D90" s="321">
        <v>1.8</v>
      </c>
      <c r="E90" s="321">
        <v>3</v>
      </c>
      <c r="F90" s="321">
        <v>0</v>
      </c>
      <c r="G90" s="321">
        <v>0</v>
      </c>
      <c r="H90" s="322">
        <v>686</v>
      </c>
      <c r="I90" s="520" t="s">
        <v>33</v>
      </c>
      <c r="J90" s="521"/>
      <c r="K90" s="49" t="str">
        <f t="shared" si="28"/>
        <v/>
      </c>
      <c r="L90" s="340" t="s">
        <v>197</v>
      </c>
      <c r="M90" s="335"/>
      <c r="N90" s="49" t="str">
        <f t="shared" si="29"/>
        <v/>
      </c>
      <c r="O90" s="351" t="s">
        <v>232</v>
      </c>
      <c r="P90" s="151"/>
      <c r="Q90" s="49" t="str">
        <f t="shared" si="30"/>
        <v/>
      </c>
      <c r="R90" s="96" t="s">
        <v>21</v>
      </c>
      <c r="S90" s="96"/>
      <c r="T90" s="95" t="str">
        <f t="shared" si="31"/>
        <v/>
      </c>
      <c r="U90" s="149" t="s">
        <v>89</v>
      </c>
      <c r="V90" s="372"/>
      <c r="W90" s="49" t="str">
        <f t="shared" si="32"/>
        <v/>
      </c>
      <c r="X90" s="420" t="s">
        <v>375</v>
      </c>
      <c r="Y90" s="411"/>
      <c r="Z90" s="412" t="str">
        <f t="shared" si="17"/>
        <v/>
      </c>
      <c r="AA90" s="28"/>
      <c r="AB90" s="92"/>
      <c r="AC90" s="82"/>
      <c r="AD90" s="7"/>
      <c r="AE90" s="7"/>
      <c r="AF90" s="81" t="str">
        <f t="shared" si="38"/>
        <v xml:space="preserve">冷凍玉米筍 鵪鶉蛋 冷凍菜豆(莢) 薑 沙茶醬 </v>
      </c>
      <c r="AG90" s="81" t="str">
        <f t="shared" si="39"/>
        <v xml:space="preserve">蔬菜 薑    </v>
      </c>
      <c r="AH90" s="81" t="str">
        <f t="shared" si="40"/>
        <v xml:space="preserve">時蔬 胡蘿蔔 素羊肉 薑  </v>
      </c>
      <c r="AI90" s="81" t="str">
        <f t="shared" ref="AI90" si="43">X91&amp;" "&amp;X92&amp;" "&amp;X93&amp;" "&amp;X94&amp;" "&amp;X95&amp;" "&amp;X96</f>
        <v xml:space="preserve">點心     </v>
      </c>
      <c r="AJ90" s="81" t="str">
        <f t="shared" ref="AJ90:AK90" si="44">AA91&amp;" "&amp;AA92&amp;" "&amp;AA93&amp;" "&amp;AA94&amp;" "&amp;AA95&amp;" "&amp;AA96</f>
        <v xml:space="preserve">     </v>
      </c>
      <c r="AK90" s="81" t="str">
        <f t="shared" si="44"/>
        <v xml:space="preserve">     </v>
      </c>
    </row>
    <row r="91" spans="1:37" ht="15" customHeight="1">
      <c r="A91" s="153"/>
      <c r="B91" s="321"/>
      <c r="C91" s="321"/>
      <c r="D91" s="321"/>
      <c r="E91" s="321"/>
      <c r="F91" s="321"/>
      <c r="G91" s="321"/>
      <c r="H91" s="322"/>
      <c r="I91" s="115" t="s">
        <v>22</v>
      </c>
      <c r="J91" s="175">
        <v>8</v>
      </c>
      <c r="K91" s="32" t="str">
        <f t="shared" si="28"/>
        <v>公斤</v>
      </c>
      <c r="L91" s="202" t="s">
        <v>322</v>
      </c>
      <c r="M91" s="202">
        <v>5</v>
      </c>
      <c r="N91" s="32" t="str">
        <f t="shared" si="29"/>
        <v>公斤</v>
      </c>
      <c r="O91" s="115" t="s">
        <v>233</v>
      </c>
      <c r="P91" s="107">
        <v>2</v>
      </c>
      <c r="Q91" s="32" t="str">
        <f t="shared" si="30"/>
        <v>公斤</v>
      </c>
      <c r="R91" s="35" t="s">
        <v>17</v>
      </c>
      <c r="S91" s="35">
        <v>7</v>
      </c>
      <c r="T91" s="32" t="str">
        <f t="shared" si="31"/>
        <v>公斤</v>
      </c>
      <c r="U91" s="107" t="s">
        <v>206</v>
      </c>
      <c r="V91" s="288">
        <v>3</v>
      </c>
      <c r="W91" s="32" t="str">
        <f t="shared" si="32"/>
        <v>公斤</v>
      </c>
      <c r="X91" s="28" t="s">
        <v>375</v>
      </c>
      <c r="Y91" s="8">
        <v>5</v>
      </c>
      <c r="Z91" s="6" t="str">
        <f t="shared" si="17"/>
        <v>公斤</v>
      </c>
      <c r="AA91" s="8"/>
      <c r="AB91" s="30"/>
      <c r="AC91" s="82"/>
      <c r="AD91" s="7"/>
      <c r="AE91" s="7"/>
      <c r="AF91" s="7"/>
      <c r="AG91" s="7"/>
      <c r="AH91" s="7"/>
      <c r="AI91" s="7"/>
      <c r="AJ91" s="7"/>
      <c r="AK91" s="7"/>
    </row>
    <row r="92" spans="1:37" ht="15" customHeight="1">
      <c r="A92" s="154">
        <v>45279</v>
      </c>
      <c r="B92" s="321"/>
      <c r="C92" s="321"/>
      <c r="D92" s="321"/>
      <c r="E92" s="321"/>
      <c r="F92" s="321"/>
      <c r="G92" s="321"/>
      <c r="H92" s="322"/>
      <c r="I92" s="115" t="s">
        <v>38</v>
      </c>
      <c r="J92" s="175">
        <v>2</v>
      </c>
      <c r="K92" s="32" t="str">
        <f t="shared" si="28"/>
        <v>公斤</v>
      </c>
      <c r="L92" s="107" t="s">
        <v>307</v>
      </c>
      <c r="M92" s="214">
        <v>4</v>
      </c>
      <c r="N92" s="32" t="str">
        <f t="shared" si="29"/>
        <v>公斤</v>
      </c>
      <c r="O92" s="184" t="s">
        <v>234</v>
      </c>
      <c r="P92" s="185">
        <v>2</v>
      </c>
      <c r="Q92" s="32" t="str">
        <f t="shared" si="30"/>
        <v>公斤</v>
      </c>
      <c r="R92" s="33" t="s">
        <v>32</v>
      </c>
      <c r="S92" s="33">
        <v>0.05</v>
      </c>
      <c r="T92" s="32" t="str">
        <f t="shared" si="31"/>
        <v>公斤</v>
      </c>
      <c r="U92" s="121" t="s">
        <v>26</v>
      </c>
      <c r="V92" s="376">
        <v>0.5</v>
      </c>
      <c r="W92" s="32" t="str">
        <f t="shared" si="32"/>
        <v>公斤</v>
      </c>
      <c r="X92" s="8"/>
      <c r="Y92" s="8"/>
      <c r="Z92" s="6" t="str">
        <f t="shared" si="17"/>
        <v/>
      </c>
      <c r="AA92" s="8"/>
      <c r="AB92" s="30"/>
      <c r="AC92" s="82"/>
      <c r="AD92" s="7"/>
      <c r="AE92" s="7"/>
      <c r="AF92" s="7"/>
      <c r="AG92" s="7"/>
      <c r="AH92" s="7"/>
      <c r="AI92" s="7"/>
      <c r="AJ92" s="7"/>
      <c r="AK92" s="7"/>
    </row>
    <row r="93" spans="1:37" ht="15" customHeight="1">
      <c r="A93" s="153"/>
      <c r="B93" s="321"/>
      <c r="C93" s="321"/>
      <c r="D93" s="321"/>
      <c r="E93" s="321"/>
      <c r="F93" s="321"/>
      <c r="G93" s="321"/>
      <c r="H93" s="322"/>
      <c r="I93" s="115"/>
      <c r="J93" s="107"/>
      <c r="K93" s="32" t="str">
        <f t="shared" si="28"/>
        <v/>
      </c>
      <c r="L93" s="215" t="s">
        <v>199</v>
      </c>
      <c r="M93" s="207">
        <v>1.5</v>
      </c>
      <c r="N93" s="32" t="str">
        <f t="shared" si="29"/>
        <v>公斤</v>
      </c>
      <c r="O93" s="107" t="s">
        <v>77</v>
      </c>
      <c r="P93" s="110">
        <v>4</v>
      </c>
      <c r="Q93" s="32" t="str">
        <f t="shared" si="30"/>
        <v>公斤</v>
      </c>
      <c r="R93" s="33"/>
      <c r="S93" s="33"/>
      <c r="T93" s="32" t="str">
        <f t="shared" si="31"/>
        <v/>
      </c>
      <c r="U93" s="185" t="s">
        <v>111</v>
      </c>
      <c r="V93" s="284">
        <v>1</v>
      </c>
      <c r="W93" s="32" t="str">
        <f t="shared" si="32"/>
        <v>公斤</v>
      </c>
      <c r="X93" s="8"/>
      <c r="Y93" s="8"/>
      <c r="Z93" s="6" t="str">
        <f t="shared" si="17"/>
        <v/>
      </c>
      <c r="AA93" s="8"/>
      <c r="AB93" s="30"/>
      <c r="AC93" s="82"/>
      <c r="AD93" s="7"/>
      <c r="AE93" s="7"/>
      <c r="AF93" s="7"/>
      <c r="AG93" s="7"/>
      <c r="AH93" s="7"/>
      <c r="AI93" s="7"/>
      <c r="AJ93" s="7"/>
      <c r="AK93" s="7"/>
    </row>
    <row r="94" spans="1:37" ht="15" customHeight="1" thickBot="1">
      <c r="A94" s="153"/>
      <c r="B94" s="321"/>
      <c r="C94" s="321"/>
      <c r="D94" s="321"/>
      <c r="E94" s="321"/>
      <c r="F94" s="321"/>
      <c r="G94" s="321"/>
      <c r="H94" s="322"/>
      <c r="I94" s="115"/>
      <c r="J94" s="107"/>
      <c r="K94" s="32" t="str">
        <f t="shared" si="28"/>
        <v/>
      </c>
      <c r="L94" s="208" t="s">
        <v>201</v>
      </c>
      <c r="M94" s="208">
        <v>0.15</v>
      </c>
      <c r="N94" s="32" t="str">
        <f t="shared" si="29"/>
        <v>公斤</v>
      </c>
      <c r="O94" s="108" t="s">
        <v>32</v>
      </c>
      <c r="P94" s="108">
        <v>0.05</v>
      </c>
      <c r="Q94" s="32" t="str">
        <f t="shared" si="30"/>
        <v>公斤</v>
      </c>
      <c r="R94" s="33"/>
      <c r="S94" s="33"/>
      <c r="T94" s="32" t="str">
        <f t="shared" si="31"/>
        <v/>
      </c>
      <c r="U94" s="115" t="s">
        <v>32</v>
      </c>
      <c r="V94" s="288">
        <v>0.05</v>
      </c>
      <c r="W94" s="32" t="str">
        <f t="shared" si="32"/>
        <v>公斤</v>
      </c>
      <c r="X94" s="8"/>
      <c r="Y94" s="8"/>
      <c r="Z94" s="6" t="str">
        <f t="shared" si="17"/>
        <v/>
      </c>
      <c r="AA94" s="8"/>
      <c r="AB94" s="30"/>
      <c r="AC94" s="83"/>
      <c r="AD94" s="14"/>
      <c r="AE94" s="14"/>
      <c r="AF94" s="7"/>
      <c r="AG94" s="7"/>
      <c r="AH94" s="7"/>
      <c r="AI94" s="7"/>
      <c r="AJ94" s="7"/>
      <c r="AK94" s="7"/>
    </row>
    <row r="95" spans="1:37" ht="15" customHeight="1">
      <c r="A95" s="153"/>
      <c r="B95" s="321"/>
      <c r="C95" s="321"/>
      <c r="D95" s="321"/>
      <c r="E95" s="321"/>
      <c r="F95" s="321"/>
      <c r="G95" s="321"/>
      <c r="H95" s="322"/>
      <c r="I95" s="115"/>
      <c r="J95" s="107"/>
      <c r="K95" s="32" t="str">
        <f t="shared" si="28"/>
        <v/>
      </c>
      <c r="L95" s="208"/>
      <c r="M95" s="341"/>
      <c r="N95" s="32" t="str">
        <f t="shared" si="29"/>
        <v/>
      </c>
      <c r="O95" s="165" t="s">
        <v>236</v>
      </c>
      <c r="P95" s="165"/>
      <c r="Q95" s="32" t="str">
        <f t="shared" si="30"/>
        <v/>
      </c>
      <c r="R95" s="33"/>
      <c r="S95" s="33"/>
      <c r="T95" s="32" t="str">
        <f t="shared" si="31"/>
        <v/>
      </c>
      <c r="U95" s="107"/>
      <c r="V95" s="288"/>
      <c r="W95" s="32" t="str">
        <f t="shared" si="32"/>
        <v/>
      </c>
      <c r="X95" s="8"/>
      <c r="Y95" s="8"/>
      <c r="Z95" s="6" t="str">
        <f t="shared" si="17"/>
        <v/>
      </c>
      <c r="AA95" s="8"/>
      <c r="AB95" s="30"/>
      <c r="AC95" s="80" t="str">
        <f t="shared" si="35"/>
        <v>R3</v>
      </c>
      <c r="AD95" s="81" t="str">
        <f t="shared" si="36"/>
        <v xml:space="preserve">麵條     </v>
      </c>
      <c r="AE95" s="81" t="str">
        <f t="shared" si="37"/>
        <v xml:space="preserve">雞蛋 時蔬    </v>
      </c>
      <c r="AF95" s="7"/>
      <c r="AG95" s="7"/>
      <c r="AH95" s="7"/>
      <c r="AI95" s="7"/>
      <c r="AJ95" s="7"/>
      <c r="AK95" s="7"/>
    </row>
    <row r="96" spans="1:37" ht="15" customHeight="1" thickBot="1">
      <c r="A96" s="156"/>
      <c r="B96" s="323"/>
      <c r="C96" s="323"/>
      <c r="D96" s="323"/>
      <c r="E96" s="323"/>
      <c r="F96" s="323"/>
      <c r="G96" s="323"/>
      <c r="H96" s="324"/>
      <c r="I96" s="116"/>
      <c r="J96" s="109"/>
      <c r="K96" s="40" t="str">
        <f t="shared" si="28"/>
        <v/>
      </c>
      <c r="L96" s="109"/>
      <c r="M96" s="109"/>
      <c r="N96" s="40" t="str">
        <f t="shared" si="29"/>
        <v/>
      </c>
      <c r="O96" s="331"/>
      <c r="P96" s="331"/>
      <c r="Q96" s="40" t="str">
        <f t="shared" si="30"/>
        <v/>
      </c>
      <c r="R96" s="41"/>
      <c r="S96" s="41"/>
      <c r="T96" s="40" t="str">
        <f t="shared" si="31"/>
        <v/>
      </c>
      <c r="U96" s="109"/>
      <c r="V96" s="297"/>
      <c r="W96" s="40" t="str">
        <f t="shared" si="32"/>
        <v/>
      </c>
      <c r="X96" s="10"/>
      <c r="Y96" s="10"/>
      <c r="Z96" s="13" t="str">
        <f t="shared" si="17"/>
        <v/>
      </c>
      <c r="AA96" s="10"/>
      <c r="AB96" s="39"/>
      <c r="AC96" s="82"/>
      <c r="AD96" s="7"/>
      <c r="AE96" s="7"/>
      <c r="AF96" s="14"/>
      <c r="AG96" s="14"/>
      <c r="AH96" s="14"/>
      <c r="AI96" s="14"/>
      <c r="AJ96" s="14"/>
      <c r="AK96" s="14"/>
    </row>
    <row r="97" spans="1:37" ht="15" customHeight="1">
      <c r="A97" s="152" t="s">
        <v>153</v>
      </c>
      <c r="B97" s="321">
        <v>5</v>
      </c>
      <c r="C97" s="321">
        <v>2.1</v>
      </c>
      <c r="D97" s="321">
        <v>2</v>
      </c>
      <c r="E97" s="321">
        <v>3</v>
      </c>
      <c r="F97" s="321">
        <v>0</v>
      </c>
      <c r="G97" s="321">
        <v>0</v>
      </c>
      <c r="H97" s="322">
        <v>693</v>
      </c>
      <c r="I97" s="520" t="s">
        <v>132</v>
      </c>
      <c r="J97" s="519"/>
      <c r="K97" s="49" t="str">
        <f t="shared" si="28"/>
        <v/>
      </c>
      <c r="L97" s="140" t="s">
        <v>323</v>
      </c>
      <c r="M97" s="147"/>
      <c r="N97" s="49" t="str">
        <f t="shared" si="29"/>
        <v/>
      </c>
      <c r="O97" s="149" t="s">
        <v>133</v>
      </c>
      <c r="P97" s="151"/>
      <c r="Q97" s="49" t="str">
        <f t="shared" si="30"/>
        <v/>
      </c>
      <c r="R97" s="96" t="s">
        <v>21</v>
      </c>
      <c r="S97" s="96"/>
      <c r="T97" s="95" t="str">
        <f t="shared" si="31"/>
        <v/>
      </c>
      <c r="U97" s="149" t="s">
        <v>295</v>
      </c>
      <c r="V97" s="371"/>
      <c r="W97" s="49" t="str">
        <f t="shared" si="32"/>
        <v/>
      </c>
      <c r="X97" s="420" t="s">
        <v>375</v>
      </c>
      <c r="Y97" s="411"/>
      <c r="Z97" s="412" t="str">
        <f t="shared" si="17"/>
        <v/>
      </c>
      <c r="AA97" s="28"/>
      <c r="AB97" s="92"/>
      <c r="AC97" s="82"/>
      <c r="AD97" s="7"/>
      <c r="AE97" s="7"/>
      <c r="AF97" s="81" t="str">
        <f t="shared" si="38"/>
        <v>豆包 甘藍 芹菜 胡蘿蔔 素肉燥 薑</v>
      </c>
      <c r="AG97" s="81" t="str">
        <f t="shared" si="39"/>
        <v xml:space="preserve">蔬菜 薑    </v>
      </c>
      <c r="AH97" s="81" t="str">
        <f t="shared" si="40"/>
        <v>雞蛋 脆筍 時蔬 素肉羹 乾木耳 沙茶醬</v>
      </c>
      <c r="AI97" s="81" t="str">
        <f t="shared" ref="AI97" si="45">X98&amp;" "&amp;X99&amp;" "&amp;X100&amp;" "&amp;X101&amp;" "&amp;X102&amp;" "&amp;X103</f>
        <v xml:space="preserve">點心     </v>
      </c>
      <c r="AJ97" s="81" t="str">
        <f t="shared" ref="AJ97:AK97" si="46">AA98&amp;" "&amp;AA99&amp;" "&amp;AA100&amp;" "&amp;AA101&amp;" "&amp;AA102&amp;" "&amp;AA103</f>
        <v xml:space="preserve">     </v>
      </c>
      <c r="AK97" s="81" t="str">
        <f t="shared" si="46"/>
        <v xml:space="preserve">     </v>
      </c>
    </row>
    <row r="98" spans="1:37" ht="15" customHeight="1">
      <c r="A98" s="153"/>
      <c r="B98" s="321"/>
      <c r="C98" s="321"/>
      <c r="D98" s="321"/>
      <c r="E98" s="321"/>
      <c r="F98" s="321"/>
      <c r="G98" s="321"/>
      <c r="H98" s="322"/>
      <c r="I98" s="115" t="s">
        <v>68</v>
      </c>
      <c r="J98" s="107">
        <v>15</v>
      </c>
      <c r="K98" s="32" t="str">
        <f t="shared" si="28"/>
        <v>公斤</v>
      </c>
      <c r="L98" s="112" t="s">
        <v>36</v>
      </c>
      <c r="M98" s="112">
        <v>5</v>
      </c>
      <c r="N98" s="32" t="str">
        <f t="shared" si="29"/>
        <v>公斤</v>
      </c>
      <c r="O98" s="107" t="s">
        <v>340</v>
      </c>
      <c r="P98" s="107">
        <v>1.5</v>
      </c>
      <c r="Q98" s="32" t="str">
        <f t="shared" si="30"/>
        <v>公斤</v>
      </c>
      <c r="R98" s="35" t="s">
        <v>17</v>
      </c>
      <c r="S98" s="35">
        <v>7</v>
      </c>
      <c r="T98" s="32" t="str">
        <f t="shared" si="31"/>
        <v>公斤</v>
      </c>
      <c r="U98" s="107" t="s">
        <v>36</v>
      </c>
      <c r="V98" s="288">
        <v>0.3</v>
      </c>
      <c r="W98" s="32" t="str">
        <f t="shared" si="32"/>
        <v>公斤</v>
      </c>
      <c r="X98" s="28" t="s">
        <v>375</v>
      </c>
      <c r="Y98" s="8">
        <v>5</v>
      </c>
      <c r="Z98" s="6" t="str">
        <f t="shared" ref="Z98:Z152" si="47">IF(Y98,"公斤","")</f>
        <v>公斤</v>
      </c>
      <c r="AA98" s="8"/>
      <c r="AB98" s="30"/>
      <c r="AC98" s="82"/>
      <c r="AD98" s="7"/>
      <c r="AE98" s="7"/>
      <c r="AF98" s="7"/>
      <c r="AG98" s="7"/>
      <c r="AH98" s="7"/>
      <c r="AI98" s="7"/>
      <c r="AJ98" s="7"/>
      <c r="AK98" s="7"/>
    </row>
    <row r="99" spans="1:37" ht="15" customHeight="1">
      <c r="A99" s="154">
        <v>45280</v>
      </c>
      <c r="B99" s="321"/>
      <c r="C99" s="321"/>
      <c r="D99" s="321"/>
      <c r="E99" s="321"/>
      <c r="F99" s="321"/>
      <c r="G99" s="321"/>
      <c r="H99" s="322"/>
      <c r="I99" s="115"/>
      <c r="J99" s="107"/>
      <c r="K99" s="32" t="str">
        <f t="shared" si="28"/>
        <v/>
      </c>
      <c r="L99" s="112" t="s">
        <v>324</v>
      </c>
      <c r="M99" s="112">
        <v>4</v>
      </c>
      <c r="N99" s="32" t="str">
        <f t="shared" si="29"/>
        <v>公斤</v>
      </c>
      <c r="O99" s="107" t="s">
        <v>39</v>
      </c>
      <c r="P99" s="107">
        <v>4</v>
      </c>
      <c r="Q99" s="32" t="str">
        <f t="shared" si="30"/>
        <v>公斤</v>
      </c>
      <c r="R99" s="33" t="s">
        <v>32</v>
      </c>
      <c r="S99" s="33">
        <v>0.05</v>
      </c>
      <c r="T99" s="32" t="str">
        <f t="shared" si="31"/>
        <v>公斤</v>
      </c>
      <c r="U99" s="107" t="s">
        <v>47</v>
      </c>
      <c r="V99" s="288">
        <v>1</v>
      </c>
      <c r="W99" s="32" t="str">
        <f t="shared" si="32"/>
        <v>公斤</v>
      </c>
      <c r="X99" s="8"/>
      <c r="Y99" s="8"/>
      <c r="Z99" s="6" t="str">
        <f t="shared" si="47"/>
        <v/>
      </c>
      <c r="AA99" s="8"/>
      <c r="AB99" s="30"/>
      <c r="AC99" s="82"/>
      <c r="AD99" s="7"/>
      <c r="AE99" s="7"/>
      <c r="AF99" s="7"/>
      <c r="AG99" s="7"/>
      <c r="AH99" s="7"/>
      <c r="AI99" s="7"/>
      <c r="AJ99" s="7"/>
      <c r="AK99" s="7"/>
    </row>
    <row r="100" spans="1:37" ht="15" customHeight="1">
      <c r="A100" s="153"/>
      <c r="B100" s="321"/>
      <c r="C100" s="321"/>
      <c r="D100" s="321"/>
      <c r="E100" s="321"/>
      <c r="F100" s="321"/>
      <c r="G100" s="321"/>
      <c r="H100" s="322"/>
      <c r="I100" s="115"/>
      <c r="J100" s="107"/>
      <c r="K100" s="32" t="str">
        <f t="shared" si="28"/>
        <v/>
      </c>
      <c r="L100" s="112"/>
      <c r="M100" s="112"/>
      <c r="N100" s="32" t="str">
        <f t="shared" si="29"/>
        <v/>
      </c>
      <c r="O100" s="107" t="s">
        <v>309</v>
      </c>
      <c r="P100" s="107">
        <v>1.5</v>
      </c>
      <c r="Q100" s="32" t="str">
        <f t="shared" si="30"/>
        <v>公斤</v>
      </c>
      <c r="R100" s="33"/>
      <c r="S100" s="33"/>
      <c r="T100" s="32" t="str">
        <f t="shared" si="31"/>
        <v/>
      </c>
      <c r="U100" s="107" t="s">
        <v>21</v>
      </c>
      <c r="V100" s="288">
        <v>2</v>
      </c>
      <c r="W100" s="32" t="str">
        <f t="shared" si="32"/>
        <v>公斤</v>
      </c>
      <c r="X100" s="8"/>
      <c r="Y100" s="8"/>
      <c r="Z100" s="6" t="str">
        <f t="shared" si="47"/>
        <v/>
      </c>
      <c r="AA100" s="8"/>
      <c r="AB100" s="30"/>
      <c r="AC100" s="82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 thickBot="1">
      <c r="A101" s="153"/>
      <c r="B101" s="321">
        <v>5</v>
      </c>
      <c r="C101" s="321">
        <v>2.1</v>
      </c>
      <c r="D101" s="321">
        <v>2</v>
      </c>
      <c r="E101" s="321">
        <v>3</v>
      </c>
      <c r="F101" s="321">
        <v>0</v>
      </c>
      <c r="G101" s="321">
        <v>0</v>
      </c>
      <c r="H101" s="322">
        <v>693</v>
      </c>
      <c r="I101" s="115"/>
      <c r="J101" s="107"/>
      <c r="K101" s="32" t="str">
        <f t="shared" si="28"/>
        <v/>
      </c>
      <c r="L101" s="112"/>
      <c r="M101" s="112"/>
      <c r="N101" s="32" t="str">
        <f t="shared" si="29"/>
        <v/>
      </c>
      <c r="O101" s="107" t="s">
        <v>26</v>
      </c>
      <c r="P101" s="107">
        <v>0.5</v>
      </c>
      <c r="Q101" s="32" t="str">
        <f t="shared" si="30"/>
        <v>公斤</v>
      </c>
      <c r="R101" s="33"/>
      <c r="S101" s="33"/>
      <c r="T101" s="32" t="str">
        <f t="shared" si="31"/>
        <v/>
      </c>
      <c r="U101" s="185" t="s">
        <v>367</v>
      </c>
      <c r="V101" s="284">
        <v>1.5</v>
      </c>
      <c r="W101" s="32" t="str">
        <f t="shared" si="32"/>
        <v>公斤</v>
      </c>
      <c r="X101" s="8"/>
      <c r="Y101" s="8"/>
      <c r="Z101" s="6" t="str">
        <f t="shared" si="47"/>
        <v/>
      </c>
      <c r="AA101" s="8"/>
      <c r="AB101" s="30"/>
      <c r="AC101" s="83"/>
      <c r="AD101" s="14"/>
      <c r="AE101" s="14"/>
      <c r="AF101" s="7"/>
      <c r="AG101" s="7"/>
      <c r="AH101" s="7"/>
      <c r="AI101" s="7"/>
      <c r="AJ101" s="7"/>
      <c r="AK101" s="7"/>
    </row>
    <row r="102" spans="1:37" ht="15" customHeight="1">
      <c r="A102" s="153"/>
      <c r="B102" s="321"/>
      <c r="C102" s="321"/>
      <c r="D102" s="321"/>
      <c r="E102" s="321"/>
      <c r="F102" s="321"/>
      <c r="G102" s="321"/>
      <c r="H102" s="322"/>
      <c r="I102" s="115"/>
      <c r="J102" s="107"/>
      <c r="K102" s="32" t="str">
        <f t="shared" si="28"/>
        <v/>
      </c>
      <c r="L102" s="112"/>
      <c r="M102" s="112"/>
      <c r="N102" s="32" t="str">
        <f t="shared" si="29"/>
        <v/>
      </c>
      <c r="O102" s="107" t="s">
        <v>344</v>
      </c>
      <c r="P102" s="107">
        <v>0.1</v>
      </c>
      <c r="Q102" s="32" t="str">
        <f t="shared" si="30"/>
        <v>公斤</v>
      </c>
      <c r="R102" s="33"/>
      <c r="S102" s="33"/>
      <c r="T102" s="32" t="str">
        <f t="shared" si="31"/>
        <v/>
      </c>
      <c r="U102" s="107" t="s">
        <v>41</v>
      </c>
      <c r="V102" s="288">
        <v>0.01</v>
      </c>
      <c r="W102" s="32" t="str">
        <f t="shared" si="32"/>
        <v>公斤</v>
      </c>
      <c r="X102" s="8"/>
      <c r="Y102" s="8"/>
      <c r="Z102" s="6" t="str">
        <f t="shared" si="47"/>
        <v/>
      </c>
      <c r="AA102" s="8"/>
      <c r="AB102" s="30"/>
      <c r="AC102" s="80" t="str">
        <f t="shared" si="35"/>
        <v>R4</v>
      </c>
      <c r="AD102" s="81" t="str">
        <f t="shared" si="36"/>
        <v xml:space="preserve">米 糙米    </v>
      </c>
      <c r="AE102" s="81" t="str">
        <f t="shared" si="37"/>
        <v xml:space="preserve">百頁豆腐 馬鈴薯 胡蘿蔔 咖哩粉  </v>
      </c>
      <c r="AF102" s="7"/>
      <c r="AG102" s="7"/>
      <c r="AH102" s="7"/>
      <c r="AI102" s="7"/>
      <c r="AJ102" s="7"/>
      <c r="AK102" s="7"/>
    </row>
    <row r="103" spans="1:37" ht="15" customHeight="1" thickBot="1">
      <c r="A103" s="156"/>
      <c r="B103" s="323"/>
      <c r="C103" s="323"/>
      <c r="D103" s="323"/>
      <c r="E103" s="323"/>
      <c r="F103" s="323"/>
      <c r="G103" s="323"/>
      <c r="H103" s="324"/>
      <c r="I103" s="116"/>
      <c r="J103" s="109"/>
      <c r="K103" s="40" t="str">
        <f t="shared" si="28"/>
        <v/>
      </c>
      <c r="L103" s="109"/>
      <c r="M103" s="109"/>
      <c r="N103" s="40" t="str">
        <f t="shared" si="29"/>
        <v/>
      </c>
      <c r="O103" s="106" t="s">
        <v>32</v>
      </c>
      <c r="P103" s="106">
        <v>0.05</v>
      </c>
      <c r="Q103" s="40" t="str">
        <f t="shared" si="30"/>
        <v>公斤</v>
      </c>
      <c r="R103" s="41"/>
      <c r="S103" s="41"/>
      <c r="T103" s="40" t="str">
        <f t="shared" si="31"/>
        <v/>
      </c>
      <c r="U103" s="109" t="s">
        <v>236</v>
      </c>
      <c r="V103" s="297"/>
      <c r="W103" s="40" t="str">
        <f t="shared" si="32"/>
        <v/>
      </c>
      <c r="X103" s="10"/>
      <c r="Y103" s="10"/>
      <c r="Z103" s="13" t="str">
        <f t="shared" si="47"/>
        <v/>
      </c>
      <c r="AA103" s="10"/>
      <c r="AB103" s="39"/>
      <c r="AC103" s="82"/>
      <c r="AD103" s="7"/>
      <c r="AE103" s="7"/>
      <c r="AF103" s="14"/>
      <c r="AG103" s="14"/>
      <c r="AH103" s="14"/>
      <c r="AI103" s="14"/>
      <c r="AJ103" s="14"/>
      <c r="AK103" s="14"/>
    </row>
    <row r="104" spans="1:37" ht="15" customHeight="1">
      <c r="A104" s="152" t="s">
        <v>154</v>
      </c>
      <c r="B104" s="321">
        <v>5.9</v>
      </c>
      <c r="C104" s="321">
        <v>1.6</v>
      </c>
      <c r="D104" s="321">
        <v>1.7</v>
      </c>
      <c r="E104" s="321">
        <v>3</v>
      </c>
      <c r="F104" s="321">
        <v>0</v>
      </c>
      <c r="G104" s="321">
        <v>0</v>
      </c>
      <c r="H104" s="322">
        <v>711</v>
      </c>
      <c r="I104" s="515" t="s">
        <v>33</v>
      </c>
      <c r="J104" s="519"/>
      <c r="K104" s="49" t="str">
        <f t="shared" si="28"/>
        <v/>
      </c>
      <c r="L104" s="149" t="s">
        <v>325</v>
      </c>
      <c r="M104" s="151"/>
      <c r="N104" s="49" t="str">
        <f t="shared" si="29"/>
        <v/>
      </c>
      <c r="O104" s="150" t="s">
        <v>238</v>
      </c>
      <c r="P104" s="151"/>
      <c r="Q104" s="49" t="str">
        <f t="shared" si="30"/>
        <v/>
      </c>
      <c r="R104" s="96" t="s">
        <v>21</v>
      </c>
      <c r="S104" s="96"/>
      <c r="T104" s="95" t="str">
        <f t="shared" si="31"/>
        <v/>
      </c>
      <c r="U104" s="149" t="s">
        <v>296</v>
      </c>
      <c r="V104" s="371"/>
      <c r="W104" s="49" t="str">
        <f t="shared" si="32"/>
        <v/>
      </c>
      <c r="X104" s="420" t="s">
        <v>375</v>
      </c>
      <c r="Y104" s="411"/>
      <c r="Z104" s="412" t="str">
        <f t="shared" si="47"/>
        <v/>
      </c>
      <c r="AA104" s="28"/>
      <c r="AB104" s="92"/>
      <c r="AC104" s="82"/>
      <c r="AD104" s="7"/>
      <c r="AE104" s="7"/>
      <c r="AF104" s="81" t="str">
        <f t="shared" si="38"/>
        <v xml:space="preserve">甘藍 素火腿 薑   </v>
      </c>
      <c r="AG104" s="81" t="str">
        <f t="shared" si="39"/>
        <v xml:space="preserve">蔬菜 薑    </v>
      </c>
      <c r="AH104" s="81" t="str">
        <f t="shared" si="40"/>
        <v xml:space="preserve">紅白湯圓 紅豆 紅砂糖   </v>
      </c>
      <c r="AI104" s="81" t="str">
        <f t="shared" ref="AI104" si="48">X105&amp;" "&amp;X106&amp;" "&amp;X107&amp;" "&amp;X108&amp;" "&amp;X109&amp;" "&amp;X110</f>
        <v xml:space="preserve">點心     </v>
      </c>
      <c r="AJ104" s="81" t="str">
        <f t="shared" ref="AJ104:AK104" si="49">AA105&amp;" "&amp;AA106&amp;" "&amp;AA107&amp;" "&amp;AA108&amp;" "&amp;AA109&amp;" "&amp;AA110</f>
        <v xml:space="preserve">     </v>
      </c>
      <c r="AK104" s="81" t="str">
        <f t="shared" si="49"/>
        <v xml:space="preserve">     </v>
      </c>
    </row>
    <row r="105" spans="1:37" ht="15" customHeight="1">
      <c r="A105" s="153"/>
      <c r="B105" s="321"/>
      <c r="C105" s="321"/>
      <c r="D105" s="321"/>
      <c r="E105" s="321"/>
      <c r="F105" s="321"/>
      <c r="G105" s="321"/>
      <c r="H105" s="322"/>
      <c r="I105" s="115" t="s">
        <v>22</v>
      </c>
      <c r="J105" s="107">
        <v>8</v>
      </c>
      <c r="K105" s="32" t="str">
        <f t="shared" si="28"/>
        <v>公斤</v>
      </c>
      <c r="L105" s="107" t="s">
        <v>307</v>
      </c>
      <c r="M105" s="107">
        <v>8</v>
      </c>
      <c r="N105" s="32" t="str">
        <f t="shared" si="29"/>
        <v>公斤</v>
      </c>
      <c r="O105" s="107" t="s">
        <v>39</v>
      </c>
      <c r="P105" s="110">
        <v>8</v>
      </c>
      <c r="Q105" s="32" t="str">
        <f t="shared" si="30"/>
        <v>公斤</v>
      </c>
      <c r="R105" s="35" t="s">
        <v>17</v>
      </c>
      <c r="S105" s="35">
        <v>7</v>
      </c>
      <c r="T105" s="32" t="str">
        <f t="shared" si="31"/>
        <v>公斤</v>
      </c>
      <c r="U105" s="107" t="s">
        <v>297</v>
      </c>
      <c r="V105" s="288">
        <v>1.2</v>
      </c>
      <c r="W105" s="32" t="str">
        <f t="shared" si="32"/>
        <v>公斤</v>
      </c>
      <c r="X105" s="28" t="s">
        <v>375</v>
      </c>
      <c r="Y105" s="8">
        <v>5</v>
      </c>
      <c r="Z105" s="6" t="str">
        <f t="shared" si="47"/>
        <v>公斤</v>
      </c>
      <c r="AA105" s="8"/>
      <c r="AB105" s="30"/>
      <c r="AC105" s="82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>
      <c r="A106" s="154">
        <v>45281</v>
      </c>
      <c r="B106" s="321"/>
      <c r="C106" s="321"/>
      <c r="D106" s="321"/>
      <c r="E106" s="321"/>
      <c r="F106" s="321"/>
      <c r="G106" s="321"/>
      <c r="H106" s="322"/>
      <c r="I106" s="115" t="s">
        <v>38</v>
      </c>
      <c r="J106" s="107">
        <v>2</v>
      </c>
      <c r="K106" s="32" t="str">
        <f t="shared" si="28"/>
        <v>公斤</v>
      </c>
      <c r="L106" s="107" t="s">
        <v>60</v>
      </c>
      <c r="M106" s="107">
        <v>1</v>
      </c>
      <c r="N106" s="32" t="str">
        <f t="shared" si="29"/>
        <v>公斤</v>
      </c>
      <c r="O106" s="185" t="s">
        <v>345</v>
      </c>
      <c r="P106" s="185">
        <v>2</v>
      </c>
      <c r="Q106" s="32" t="str">
        <f t="shared" si="30"/>
        <v>公斤</v>
      </c>
      <c r="R106" s="33" t="s">
        <v>32</v>
      </c>
      <c r="S106" s="33">
        <v>0.05</v>
      </c>
      <c r="T106" s="32" t="str">
        <f t="shared" si="31"/>
        <v>公斤</v>
      </c>
      <c r="U106" s="185" t="s">
        <v>93</v>
      </c>
      <c r="V106" s="284">
        <v>1.5</v>
      </c>
      <c r="W106" s="32" t="str">
        <f t="shared" si="32"/>
        <v>公斤</v>
      </c>
      <c r="X106" s="8"/>
      <c r="Y106" s="8"/>
      <c r="Z106" s="6" t="str">
        <f t="shared" si="47"/>
        <v/>
      </c>
      <c r="AA106" s="8"/>
      <c r="AB106" s="30"/>
      <c r="AC106" s="82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>
      <c r="A107" s="153"/>
      <c r="B107" s="321"/>
      <c r="C107" s="321"/>
      <c r="D107" s="321"/>
      <c r="E107" s="321"/>
      <c r="F107" s="321"/>
      <c r="G107" s="321"/>
      <c r="H107" s="322"/>
      <c r="I107" s="115"/>
      <c r="J107" s="107"/>
      <c r="K107" s="32" t="str">
        <f t="shared" si="28"/>
        <v/>
      </c>
      <c r="L107" s="107" t="s">
        <v>26</v>
      </c>
      <c r="M107" s="107">
        <v>2</v>
      </c>
      <c r="N107" s="32" t="str">
        <f t="shared" si="29"/>
        <v>公斤</v>
      </c>
      <c r="O107" s="165" t="s">
        <v>32</v>
      </c>
      <c r="P107" s="165">
        <v>0.05</v>
      </c>
      <c r="Q107" s="32" t="str">
        <f t="shared" si="30"/>
        <v>公斤</v>
      </c>
      <c r="R107" s="33"/>
      <c r="S107" s="33"/>
      <c r="T107" s="32" t="str">
        <f t="shared" si="31"/>
        <v/>
      </c>
      <c r="U107" s="107" t="s">
        <v>120</v>
      </c>
      <c r="V107" s="288">
        <v>1</v>
      </c>
      <c r="W107" s="32" t="str">
        <f t="shared" si="32"/>
        <v>公斤</v>
      </c>
      <c r="X107" s="8"/>
      <c r="Y107" s="8"/>
      <c r="Z107" s="6" t="str">
        <f t="shared" si="47"/>
        <v/>
      </c>
      <c r="AA107" s="8"/>
      <c r="AB107" s="30"/>
      <c r="AC107" s="82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 thickBot="1">
      <c r="A108" s="153"/>
      <c r="B108" s="321"/>
      <c r="C108" s="321"/>
      <c r="D108" s="321"/>
      <c r="E108" s="321"/>
      <c r="F108" s="321"/>
      <c r="G108" s="321"/>
      <c r="H108" s="322"/>
      <c r="I108" s="115"/>
      <c r="J108" s="107"/>
      <c r="K108" s="32" t="str">
        <f t="shared" si="28"/>
        <v/>
      </c>
      <c r="L108" s="107" t="s">
        <v>69</v>
      </c>
      <c r="M108" s="107"/>
      <c r="N108" s="32" t="str">
        <f t="shared" si="29"/>
        <v/>
      </c>
      <c r="O108" s="107"/>
      <c r="P108" s="107"/>
      <c r="Q108" s="32" t="str">
        <f t="shared" si="30"/>
        <v/>
      </c>
      <c r="R108" s="33"/>
      <c r="S108" s="33"/>
      <c r="T108" s="32" t="str">
        <f t="shared" si="31"/>
        <v/>
      </c>
      <c r="U108" s="107"/>
      <c r="V108" s="288"/>
      <c r="W108" s="32" t="str">
        <f t="shared" si="32"/>
        <v/>
      </c>
      <c r="X108" s="8"/>
      <c r="Y108" s="8"/>
      <c r="Z108" s="6" t="str">
        <f t="shared" si="47"/>
        <v/>
      </c>
      <c r="AA108" s="8"/>
      <c r="AB108" s="30"/>
      <c r="AC108" s="83"/>
      <c r="AD108" s="14"/>
      <c r="AE108" s="14"/>
      <c r="AF108" s="7"/>
      <c r="AG108" s="7"/>
      <c r="AH108" s="7"/>
      <c r="AI108" s="7"/>
      <c r="AJ108" s="7"/>
      <c r="AK108" s="7"/>
    </row>
    <row r="109" spans="1:37" ht="15" customHeight="1">
      <c r="A109" s="153"/>
      <c r="B109" s="321"/>
      <c r="C109" s="321"/>
      <c r="D109" s="321"/>
      <c r="E109" s="321"/>
      <c r="F109" s="321"/>
      <c r="G109" s="321"/>
      <c r="H109" s="322"/>
      <c r="I109" s="115"/>
      <c r="J109" s="107"/>
      <c r="K109" s="32" t="str">
        <f t="shared" si="28"/>
        <v/>
      </c>
      <c r="L109" s="107"/>
      <c r="M109" s="107"/>
      <c r="N109" s="32" t="str">
        <f t="shared" si="29"/>
        <v/>
      </c>
      <c r="O109" s="107"/>
      <c r="P109" s="107"/>
      <c r="Q109" s="32" t="str">
        <f t="shared" si="30"/>
        <v/>
      </c>
      <c r="R109" s="33"/>
      <c r="S109" s="33"/>
      <c r="T109" s="32" t="str">
        <f t="shared" si="31"/>
        <v/>
      </c>
      <c r="U109" s="107"/>
      <c r="V109" s="288"/>
      <c r="W109" s="32" t="str">
        <f t="shared" si="32"/>
        <v/>
      </c>
      <c r="X109" s="8"/>
      <c r="Y109" s="8"/>
      <c r="Z109" s="6" t="str">
        <f t="shared" si="47"/>
        <v/>
      </c>
      <c r="AA109" s="8"/>
      <c r="AB109" s="30"/>
      <c r="AC109" s="80" t="str">
        <f t="shared" si="35"/>
        <v>R5</v>
      </c>
      <c r="AD109" s="81" t="str">
        <f t="shared" si="36"/>
        <v xml:space="preserve">米 燕麥 糙米   </v>
      </c>
      <c r="AE109" s="81" t="str">
        <f t="shared" si="37"/>
        <v xml:space="preserve">豆干 甜椒 時蔬 薑 味噌 </v>
      </c>
      <c r="AF109" s="7"/>
      <c r="AG109" s="7"/>
      <c r="AH109" s="7"/>
      <c r="AI109" s="7"/>
      <c r="AJ109" s="7"/>
      <c r="AK109" s="7"/>
    </row>
    <row r="110" spans="1:37" ht="15" customHeight="1" thickBot="1">
      <c r="A110" s="156"/>
      <c r="B110" s="323"/>
      <c r="C110" s="323"/>
      <c r="D110" s="323"/>
      <c r="E110" s="323"/>
      <c r="F110" s="323"/>
      <c r="G110" s="323"/>
      <c r="H110" s="324"/>
      <c r="I110" s="116"/>
      <c r="J110" s="109"/>
      <c r="K110" s="40" t="str">
        <f t="shared" si="28"/>
        <v/>
      </c>
      <c r="L110" s="109"/>
      <c r="M110" s="109"/>
      <c r="N110" s="40" t="str">
        <f t="shared" si="29"/>
        <v/>
      </c>
      <c r="O110" s="117"/>
      <c r="P110" s="117"/>
      <c r="Q110" s="40" t="str">
        <f t="shared" si="30"/>
        <v/>
      </c>
      <c r="R110" s="41"/>
      <c r="S110" s="41"/>
      <c r="T110" s="40" t="str">
        <f t="shared" si="31"/>
        <v/>
      </c>
      <c r="U110" s="109"/>
      <c r="V110" s="297"/>
      <c r="W110" s="503" t="str">
        <f t="shared" si="32"/>
        <v/>
      </c>
      <c r="X110" s="105"/>
      <c r="Y110" s="105"/>
      <c r="Z110" s="445" t="str">
        <f t="shared" si="47"/>
        <v/>
      </c>
      <c r="AA110" s="10"/>
      <c r="AB110" s="39"/>
      <c r="AC110" s="82"/>
      <c r="AD110" s="7"/>
      <c r="AE110" s="7"/>
      <c r="AF110" s="14"/>
      <c r="AG110" s="14"/>
      <c r="AH110" s="14"/>
      <c r="AI110" s="14"/>
      <c r="AJ110" s="14"/>
      <c r="AK110" s="14"/>
    </row>
    <row r="111" spans="1:37" ht="15" customHeight="1">
      <c r="A111" s="158" t="s">
        <v>155</v>
      </c>
      <c r="B111" s="321">
        <v>5.2</v>
      </c>
      <c r="C111" s="321">
        <v>1.7</v>
      </c>
      <c r="D111" s="321">
        <v>1.9</v>
      </c>
      <c r="E111" s="321">
        <v>3</v>
      </c>
      <c r="F111" s="321">
        <v>0</v>
      </c>
      <c r="G111" s="321">
        <v>0</v>
      </c>
      <c r="H111" s="322">
        <v>674</v>
      </c>
      <c r="I111" s="552" t="s">
        <v>94</v>
      </c>
      <c r="J111" s="551"/>
      <c r="K111" s="49" t="str">
        <f t="shared" si="28"/>
        <v/>
      </c>
      <c r="L111" s="342" t="s">
        <v>326</v>
      </c>
      <c r="M111" s="163"/>
      <c r="N111" s="49" t="str">
        <f t="shared" si="29"/>
        <v/>
      </c>
      <c r="O111" s="352" t="s">
        <v>256</v>
      </c>
      <c r="P111" s="353"/>
      <c r="Q111" s="49" t="str">
        <f t="shared" si="30"/>
        <v/>
      </c>
      <c r="R111" s="96" t="s">
        <v>21</v>
      </c>
      <c r="S111" s="96"/>
      <c r="T111" s="95" t="str">
        <f t="shared" si="31"/>
        <v/>
      </c>
      <c r="U111" s="342" t="s">
        <v>370</v>
      </c>
      <c r="V111" s="377"/>
      <c r="W111" s="466" t="str">
        <f t="shared" si="32"/>
        <v/>
      </c>
      <c r="X111" s="420" t="s">
        <v>375</v>
      </c>
      <c r="Y111" s="411"/>
      <c r="Z111" s="504" t="str">
        <f t="shared" si="47"/>
        <v/>
      </c>
      <c r="AA111" s="501" t="s">
        <v>138</v>
      </c>
      <c r="AB111" s="92"/>
      <c r="AC111" s="82"/>
      <c r="AD111" s="7"/>
      <c r="AE111" s="7"/>
      <c r="AF111" s="81" t="str">
        <f t="shared" si="38"/>
        <v xml:space="preserve">冷凍花椰菜 素培根 薑   </v>
      </c>
      <c r="AG111" s="81" t="str">
        <f t="shared" si="39"/>
        <v xml:space="preserve">蔬菜 薑    </v>
      </c>
      <c r="AH111" s="81" t="str">
        <f t="shared" si="40"/>
        <v xml:space="preserve">凍豆腐 白蘿蔔 薑 麻油  </v>
      </c>
      <c r="AI111" s="81" t="str">
        <f t="shared" ref="AI111" si="50">X112&amp;" "&amp;X113&amp;" "&amp;X114&amp;" "&amp;X115&amp;" "&amp;X116&amp;" "&amp;X117</f>
        <v xml:space="preserve">點心     </v>
      </c>
      <c r="AJ111" s="81" t="str">
        <f t="shared" ref="AJ111:AK111" si="51">AA112&amp;" "&amp;AA113&amp;" "&amp;AA114&amp;" "&amp;AA115&amp;" "&amp;AA116&amp;" "&amp;AA117</f>
        <v xml:space="preserve">有機豆奶     </v>
      </c>
      <c r="AK111" s="81" t="str">
        <f t="shared" si="51"/>
        <v xml:space="preserve">     </v>
      </c>
    </row>
    <row r="112" spans="1:37" ht="15" customHeight="1">
      <c r="A112" s="153"/>
      <c r="B112" s="321"/>
      <c r="C112" s="321"/>
      <c r="D112" s="321"/>
      <c r="E112" s="321"/>
      <c r="F112" s="321"/>
      <c r="G112" s="321"/>
      <c r="H112" s="322"/>
      <c r="I112" s="181" t="s">
        <v>22</v>
      </c>
      <c r="J112" s="181">
        <v>8</v>
      </c>
      <c r="K112" s="32" t="str">
        <f t="shared" si="28"/>
        <v>公斤</v>
      </c>
      <c r="L112" s="181" t="s">
        <v>327</v>
      </c>
      <c r="M112" s="181">
        <v>8</v>
      </c>
      <c r="N112" s="32" t="str">
        <f t="shared" si="29"/>
        <v>公斤</v>
      </c>
      <c r="O112" s="182" t="s">
        <v>52</v>
      </c>
      <c r="P112" s="268">
        <v>7</v>
      </c>
      <c r="Q112" s="32" t="str">
        <f t="shared" si="30"/>
        <v>公斤</v>
      </c>
      <c r="R112" s="35" t="s">
        <v>17</v>
      </c>
      <c r="S112" s="35">
        <v>7</v>
      </c>
      <c r="T112" s="32" t="str">
        <f t="shared" si="31"/>
        <v>公斤</v>
      </c>
      <c r="U112" s="165" t="s">
        <v>353</v>
      </c>
      <c r="V112" s="313">
        <v>3</v>
      </c>
      <c r="W112" s="467" t="str">
        <f t="shared" si="32"/>
        <v>公斤</v>
      </c>
      <c r="X112" s="28" t="s">
        <v>375</v>
      </c>
      <c r="Y112" s="8">
        <v>5</v>
      </c>
      <c r="Z112" s="469" t="str">
        <f t="shared" si="47"/>
        <v>公斤</v>
      </c>
      <c r="AA112" s="502" t="s">
        <v>138</v>
      </c>
      <c r="AB112" s="30"/>
      <c r="AC112" s="82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>
      <c r="A113" s="153"/>
      <c r="B113" s="321"/>
      <c r="C113" s="321"/>
      <c r="D113" s="321"/>
      <c r="E113" s="321"/>
      <c r="F113" s="321"/>
      <c r="G113" s="321"/>
      <c r="H113" s="322"/>
      <c r="I113" s="181" t="s">
        <v>96</v>
      </c>
      <c r="J113" s="181">
        <v>0.4</v>
      </c>
      <c r="K113" s="32" t="str">
        <f t="shared" si="28"/>
        <v>公斤</v>
      </c>
      <c r="L113" s="203" t="s">
        <v>204</v>
      </c>
      <c r="M113" s="203">
        <v>1.5</v>
      </c>
      <c r="N113" s="32" t="str">
        <f t="shared" si="29"/>
        <v>公斤</v>
      </c>
      <c r="O113" s="205" t="s">
        <v>346</v>
      </c>
      <c r="P113" s="205">
        <v>1</v>
      </c>
      <c r="Q113" s="32" t="str">
        <f t="shared" si="30"/>
        <v>公斤</v>
      </c>
      <c r="R113" s="33" t="s">
        <v>32</v>
      </c>
      <c r="S113" s="33">
        <v>0.05</v>
      </c>
      <c r="T113" s="32" t="str">
        <f t="shared" si="31"/>
        <v>公斤</v>
      </c>
      <c r="U113" s="181" t="s">
        <v>300</v>
      </c>
      <c r="V113" s="313">
        <v>1</v>
      </c>
      <c r="W113" s="467" t="str">
        <f t="shared" si="32"/>
        <v>公斤</v>
      </c>
      <c r="X113" s="8"/>
      <c r="Y113" s="8"/>
      <c r="Z113" s="469" t="str">
        <f t="shared" si="47"/>
        <v/>
      </c>
      <c r="AA113" s="119"/>
      <c r="AB113" s="30"/>
      <c r="AC113" s="82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>
      <c r="A114" s="154">
        <v>45282</v>
      </c>
      <c r="B114" s="321"/>
      <c r="C114" s="321"/>
      <c r="D114" s="321"/>
      <c r="E114" s="321"/>
      <c r="F114" s="321"/>
      <c r="G114" s="321"/>
      <c r="H114" s="322"/>
      <c r="I114" s="165" t="s">
        <v>38</v>
      </c>
      <c r="J114" s="165">
        <v>2</v>
      </c>
      <c r="K114" s="32" t="str">
        <f t="shared" si="28"/>
        <v>公斤</v>
      </c>
      <c r="L114" s="181" t="s">
        <v>206</v>
      </c>
      <c r="M114" s="181">
        <v>2</v>
      </c>
      <c r="N114" s="32" t="str">
        <f t="shared" si="29"/>
        <v>公斤</v>
      </c>
      <c r="O114" s="182" t="s">
        <v>32</v>
      </c>
      <c r="P114" s="182">
        <v>0.05</v>
      </c>
      <c r="Q114" s="32" t="str">
        <f t="shared" si="30"/>
        <v>公斤</v>
      </c>
      <c r="R114" s="33"/>
      <c r="S114" s="33"/>
      <c r="T114" s="32" t="str">
        <f t="shared" si="31"/>
        <v/>
      </c>
      <c r="U114" s="181" t="s">
        <v>32</v>
      </c>
      <c r="V114" s="313">
        <v>0.05</v>
      </c>
      <c r="W114" s="467" t="str">
        <f t="shared" si="32"/>
        <v>公斤</v>
      </c>
      <c r="X114" s="8"/>
      <c r="Y114" s="8"/>
      <c r="Z114" s="469" t="str">
        <f t="shared" si="47"/>
        <v/>
      </c>
      <c r="AA114" s="119"/>
      <c r="AB114" s="30"/>
      <c r="AC114" s="82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 thickBot="1">
      <c r="A115" s="153"/>
      <c r="B115" s="321"/>
      <c r="C115" s="321"/>
      <c r="D115" s="321"/>
      <c r="E115" s="321"/>
      <c r="F115" s="321"/>
      <c r="G115" s="321"/>
      <c r="H115" s="322"/>
      <c r="I115" s="181"/>
      <c r="J115" s="181"/>
      <c r="K115" s="32" t="str">
        <f t="shared" si="28"/>
        <v/>
      </c>
      <c r="L115" s="181" t="s">
        <v>32</v>
      </c>
      <c r="M115" s="181">
        <v>0.05</v>
      </c>
      <c r="N115" s="32" t="str">
        <f t="shared" si="29"/>
        <v>公斤</v>
      </c>
      <c r="O115" s="182"/>
      <c r="P115" s="182"/>
      <c r="Q115" s="32" t="str">
        <f t="shared" si="30"/>
        <v/>
      </c>
      <c r="R115" s="33"/>
      <c r="S115" s="33"/>
      <c r="T115" s="32" t="str">
        <f t="shared" si="31"/>
        <v/>
      </c>
      <c r="U115" s="181" t="s">
        <v>83</v>
      </c>
      <c r="V115" s="313"/>
      <c r="W115" s="467" t="str">
        <f t="shared" si="32"/>
        <v/>
      </c>
      <c r="X115" s="8"/>
      <c r="Y115" s="8"/>
      <c r="Z115" s="469" t="str">
        <f t="shared" si="47"/>
        <v/>
      </c>
      <c r="AA115" s="119"/>
      <c r="AB115" s="30"/>
      <c r="AC115" s="83"/>
      <c r="AD115" s="14"/>
      <c r="AE115" s="14"/>
      <c r="AF115" s="7"/>
      <c r="AG115" s="7"/>
      <c r="AH115" s="7"/>
      <c r="AI115" s="7"/>
      <c r="AJ115" s="7"/>
      <c r="AK115" s="7"/>
    </row>
    <row r="116" spans="1:37" ht="15" customHeight="1">
      <c r="A116" s="572" t="s">
        <v>156</v>
      </c>
      <c r="B116" s="321"/>
      <c r="C116" s="321"/>
      <c r="D116" s="321"/>
      <c r="E116" s="321"/>
      <c r="F116" s="321"/>
      <c r="G116" s="321"/>
      <c r="H116" s="322"/>
      <c r="I116" s="181"/>
      <c r="J116" s="181"/>
      <c r="K116" s="32" t="str">
        <f t="shared" si="28"/>
        <v/>
      </c>
      <c r="L116" s="181" t="s">
        <v>48</v>
      </c>
      <c r="M116" s="181">
        <v>0.6</v>
      </c>
      <c r="N116" s="32" t="str">
        <f t="shared" si="29"/>
        <v>公斤</v>
      </c>
      <c r="O116" s="115"/>
      <c r="P116" s="107"/>
      <c r="Q116" s="32" t="str">
        <f t="shared" si="30"/>
        <v/>
      </c>
      <c r="R116" s="33"/>
      <c r="S116" s="33"/>
      <c r="T116" s="32" t="str">
        <f t="shared" si="31"/>
        <v/>
      </c>
      <c r="U116" s="181"/>
      <c r="V116" s="313"/>
      <c r="W116" s="467" t="str">
        <f t="shared" si="32"/>
        <v/>
      </c>
      <c r="X116" s="8"/>
      <c r="Y116" s="8"/>
      <c r="Z116" s="469" t="str">
        <f t="shared" si="47"/>
        <v/>
      </c>
      <c r="AA116" s="119"/>
      <c r="AB116" s="30"/>
      <c r="AC116" s="80" t="str">
        <f t="shared" si="35"/>
        <v>S1</v>
      </c>
      <c r="AD116" s="81" t="str">
        <f t="shared" si="36"/>
        <v xml:space="preserve">米     </v>
      </c>
      <c r="AE116" s="81" t="str">
        <f t="shared" si="37"/>
        <v xml:space="preserve">凍豆腐 結球白菜 胡蘿蔔 薑  </v>
      </c>
      <c r="AF116" s="7"/>
      <c r="AG116" s="7"/>
      <c r="AH116" s="7"/>
      <c r="AI116" s="7"/>
      <c r="AJ116" s="7"/>
      <c r="AK116" s="7"/>
    </row>
    <row r="117" spans="1:37" ht="15" customHeight="1" thickBot="1">
      <c r="A117" s="573"/>
      <c r="B117" s="323"/>
      <c r="C117" s="323"/>
      <c r="D117" s="323"/>
      <c r="E117" s="323"/>
      <c r="F117" s="323"/>
      <c r="G117" s="323"/>
      <c r="H117" s="324"/>
      <c r="I117" s="167"/>
      <c r="J117" s="167"/>
      <c r="K117" s="40" t="str">
        <f t="shared" si="28"/>
        <v/>
      </c>
      <c r="L117" s="167"/>
      <c r="M117" s="167"/>
      <c r="N117" s="40" t="str">
        <f t="shared" si="29"/>
        <v/>
      </c>
      <c r="O117" s="117"/>
      <c r="P117" s="117"/>
      <c r="Q117" s="40" t="str">
        <f t="shared" si="30"/>
        <v/>
      </c>
      <c r="R117" s="41"/>
      <c r="S117" s="41"/>
      <c r="T117" s="40" t="str">
        <f t="shared" si="31"/>
        <v/>
      </c>
      <c r="U117" s="167"/>
      <c r="V117" s="291"/>
      <c r="W117" s="470" t="str">
        <f t="shared" si="32"/>
        <v/>
      </c>
      <c r="X117" s="106"/>
      <c r="Y117" s="106"/>
      <c r="Z117" s="471" t="str">
        <f t="shared" si="47"/>
        <v/>
      </c>
      <c r="AA117" s="465"/>
      <c r="AB117" s="39"/>
      <c r="AC117" s="82"/>
      <c r="AD117" s="7"/>
      <c r="AE117" s="7"/>
      <c r="AF117" s="14"/>
      <c r="AG117" s="14"/>
      <c r="AH117" s="14"/>
      <c r="AI117" s="14"/>
      <c r="AJ117" s="14"/>
      <c r="AK117" s="14"/>
    </row>
    <row r="118" spans="1:37" ht="15" customHeight="1">
      <c r="A118" s="152" t="s">
        <v>157</v>
      </c>
      <c r="B118" s="321">
        <v>5</v>
      </c>
      <c r="C118" s="321">
        <v>2.1</v>
      </c>
      <c r="D118" s="321">
        <v>1.4</v>
      </c>
      <c r="E118" s="321">
        <v>3</v>
      </c>
      <c r="F118" s="321">
        <v>0</v>
      </c>
      <c r="G118" s="321">
        <v>0</v>
      </c>
      <c r="H118" s="322">
        <v>678</v>
      </c>
      <c r="I118" s="554" t="s">
        <v>19</v>
      </c>
      <c r="J118" s="551"/>
      <c r="K118" s="49" t="str">
        <f t="shared" si="28"/>
        <v/>
      </c>
      <c r="L118" s="149" t="s">
        <v>328</v>
      </c>
      <c r="M118" s="147"/>
      <c r="N118" s="49" t="str">
        <f t="shared" si="29"/>
        <v/>
      </c>
      <c r="O118" s="149" t="s">
        <v>347</v>
      </c>
      <c r="P118" s="147"/>
      <c r="Q118" s="49" t="str">
        <f t="shared" si="30"/>
        <v/>
      </c>
      <c r="R118" s="96" t="s">
        <v>21</v>
      </c>
      <c r="S118" s="96"/>
      <c r="T118" s="95" t="str">
        <f t="shared" si="31"/>
        <v/>
      </c>
      <c r="U118" s="149" t="s">
        <v>294</v>
      </c>
      <c r="V118" s="372"/>
      <c r="W118" s="49" t="str">
        <f t="shared" si="32"/>
        <v/>
      </c>
      <c r="X118" s="420" t="s">
        <v>375</v>
      </c>
      <c r="Y118" s="411"/>
      <c r="Z118" s="412" t="str">
        <f t="shared" si="47"/>
        <v/>
      </c>
      <c r="AA118" s="28"/>
      <c r="AB118" s="92"/>
      <c r="AC118" s="82"/>
      <c r="AD118" s="7"/>
      <c r="AE118" s="7"/>
      <c r="AF118" s="81" t="str">
        <f t="shared" si="38"/>
        <v xml:space="preserve">冷凍毛豆仁 豆干 胡蘿蔔 生鮮花生仁 薑 </v>
      </c>
      <c r="AG118" s="81" t="str">
        <f t="shared" si="39"/>
        <v xml:space="preserve">蔬菜 薑    </v>
      </c>
      <c r="AH118" s="81" t="str">
        <f t="shared" si="40"/>
        <v xml:space="preserve">時蔬 素羊肉 薑   </v>
      </c>
      <c r="AI118" s="81" t="str">
        <f t="shared" ref="AI118" si="52">X119&amp;" "&amp;X120&amp;" "&amp;X121&amp;" "&amp;X122&amp;" "&amp;X123&amp;" "&amp;X124</f>
        <v xml:space="preserve">點心     </v>
      </c>
      <c r="AJ118" s="81" t="str">
        <f t="shared" ref="AJ118:AK118" si="53">AA119&amp;" "&amp;AA120&amp;" "&amp;AA121&amp;" "&amp;AA122&amp;" "&amp;AA123&amp;" "&amp;AA124</f>
        <v xml:space="preserve">     </v>
      </c>
      <c r="AK118" s="81" t="str">
        <f t="shared" si="53"/>
        <v xml:space="preserve">     </v>
      </c>
    </row>
    <row r="119" spans="1:37" ht="15" customHeight="1">
      <c r="A119" s="153"/>
      <c r="B119" s="321"/>
      <c r="C119" s="321"/>
      <c r="D119" s="321"/>
      <c r="E119" s="321"/>
      <c r="F119" s="321"/>
      <c r="G119" s="321"/>
      <c r="H119" s="322"/>
      <c r="I119" s="164" t="s">
        <v>22</v>
      </c>
      <c r="J119" s="165">
        <v>10</v>
      </c>
      <c r="K119" s="32" t="str">
        <f t="shared" si="28"/>
        <v>公斤</v>
      </c>
      <c r="L119" s="107" t="s">
        <v>95</v>
      </c>
      <c r="M119" s="107">
        <v>8</v>
      </c>
      <c r="N119" s="32" t="str">
        <f t="shared" si="29"/>
        <v>公斤</v>
      </c>
      <c r="O119" s="185" t="s">
        <v>99</v>
      </c>
      <c r="P119" s="185">
        <v>2.5</v>
      </c>
      <c r="Q119" s="32" t="str">
        <f t="shared" si="30"/>
        <v>公斤</v>
      </c>
      <c r="R119" s="35" t="s">
        <v>17</v>
      </c>
      <c r="S119" s="35">
        <v>7</v>
      </c>
      <c r="T119" s="32" t="str">
        <f t="shared" si="31"/>
        <v>公斤</v>
      </c>
      <c r="U119" s="107" t="s">
        <v>206</v>
      </c>
      <c r="V119" s="288">
        <v>6</v>
      </c>
      <c r="W119" s="32" t="str">
        <f t="shared" si="32"/>
        <v>公斤</v>
      </c>
      <c r="X119" s="28" t="s">
        <v>375</v>
      </c>
      <c r="Y119" s="8">
        <v>5</v>
      </c>
      <c r="Z119" s="6" t="str">
        <f t="shared" si="47"/>
        <v>公斤</v>
      </c>
      <c r="AA119" s="8"/>
      <c r="AB119" s="30"/>
      <c r="AC119" s="82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>
      <c r="A120" s="154">
        <v>45285</v>
      </c>
      <c r="B120" s="321"/>
      <c r="C120" s="321"/>
      <c r="D120" s="321"/>
      <c r="E120" s="321"/>
      <c r="F120" s="321"/>
      <c r="G120" s="321"/>
      <c r="H120" s="322"/>
      <c r="I120" s="164"/>
      <c r="J120" s="165"/>
      <c r="K120" s="32" t="str">
        <f t="shared" si="28"/>
        <v/>
      </c>
      <c r="L120" s="107" t="s">
        <v>40</v>
      </c>
      <c r="M120" s="107">
        <v>5</v>
      </c>
      <c r="N120" s="32" t="str">
        <f t="shared" si="29"/>
        <v>公斤</v>
      </c>
      <c r="O120" s="107" t="s">
        <v>65</v>
      </c>
      <c r="P120" s="107">
        <v>4</v>
      </c>
      <c r="Q120" s="32" t="str">
        <f t="shared" si="30"/>
        <v>公斤</v>
      </c>
      <c r="R120" s="33" t="s">
        <v>32</v>
      </c>
      <c r="S120" s="33">
        <v>0.05</v>
      </c>
      <c r="T120" s="32" t="str">
        <f t="shared" si="31"/>
        <v>公斤</v>
      </c>
      <c r="U120" s="185" t="s">
        <v>111</v>
      </c>
      <c r="V120" s="284">
        <v>1</v>
      </c>
      <c r="W120" s="32" t="str">
        <f t="shared" si="32"/>
        <v>公斤</v>
      </c>
      <c r="X120" s="8"/>
      <c r="Y120" s="8"/>
      <c r="Z120" s="6" t="str">
        <f t="shared" si="47"/>
        <v/>
      </c>
      <c r="AA120" s="8"/>
      <c r="AB120" s="30"/>
      <c r="AC120" s="82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>
      <c r="A121" s="154"/>
      <c r="B121" s="321"/>
      <c r="C121" s="321"/>
      <c r="D121" s="321"/>
      <c r="E121" s="321"/>
      <c r="F121" s="321"/>
      <c r="G121" s="321"/>
      <c r="H121" s="322"/>
      <c r="I121" s="164"/>
      <c r="J121" s="165"/>
      <c r="K121" s="32" t="str">
        <f t="shared" si="28"/>
        <v/>
      </c>
      <c r="L121" s="107" t="s">
        <v>26</v>
      </c>
      <c r="M121" s="107">
        <v>0.5</v>
      </c>
      <c r="N121" s="32" t="str">
        <f t="shared" si="29"/>
        <v>公斤</v>
      </c>
      <c r="O121" s="107" t="s">
        <v>26</v>
      </c>
      <c r="P121" s="107">
        <v>1</v>
      </c>
      <c r="Q121" s="32" t="str">
        <f t="shared" si="30"/>
        <v>公斤</v>
      </c>
      <c r="R121" s="33"/>
      <c r="S121" s="33"/>
      <c r="T121" s="32" t="str">
        <f t="shared" si="31"/>
        <v/>
      </c>
      <c r="U121" s="110" t="s">
        <v>32</v>
      </c>
      <c r="V121" s="378">
        <v>0.05</v>
      </c>
      <c r="W121" s="32" t="str">
        <f t="shared" si="32"/>
        <v>公斤</v>
      </c>
      <c r="X121" s="8"/>
      <c r="Y121" s="8"/>
      <c r="Z121" s="6" t="str">
        <f t="shared" si="47"/>
        <v/>
      </c>
      <c r="AA121" s="8"/>
      <c r="AB121" s="30"/>
      <c r="AC121" s="82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 thickBot="1">
      <c r="A122" s="154"/>
      <c r="B122" s="321">
        <v>5</v>
      </c>
      <c r="C122" s="321">
        <v>2.1</v>
      </c>
      <c r="D122" s="321">
        <v>1.4</v>
      </c>
      <c r="E122" s="321">
        <v>3</v>
      </c>
      <c r="F122" s="321">
        <v>0</v>
      </c>
      <c r="G122" s="321">
        <v>0</v>
      </c>
      <c r="H122" s="322">
        <v>678</v>
      </c>
      <c r="I122" s="164"/>
      <c r="J122" s="165"/>
      <c r="K122" s="32" t="str">
        <f t="shared" si="28"/>
        <v/>
      </c>
      <c r="L122" s="107" t="s">
        <v>32</v>
      </c>
      <c r="M122" s="107">
        <v>0.05</v>
      </c>
      <c r="N122" s="32" t="str">
        <f t="shared" si="29"/>
        <v>公斤</v>
      </c>
      <c r="O122" s="107" t="s">
        <v>171</v>
      </c>
      <c r="P122" s="107">
        <v>1</v>
      </c>
      <c r="Q122" s="32" t="str">
        <f t="shared" si="30"/>
        <v>公斤</v>
      </c>
      <c r="R122" s="33"/>
      <c r="S122" s="33"/>
      <c r="T122" s="32" t="str">
        <f t="shared" si="31"/>
        <v/>
      </c>
      <c r="U122" s="107"/>
      <c r="V122" s="288"/>
      <c r="W122" s="32" t="str">
        <f t="shared" si="32"/>
        <v/>
      </c>
      <c r="X122" s="8"/>
      <c r="Y122" s="8"/>
      <c r="Z122" s="6" t="str">
        <f t="shared" si="47"/>
        <v/>
      </c>
      <c r="AA122" s="8"/>
      <c r="AB122" s="30"/>
      <c r="AC122" s="83"/>
      <c r="AD122" s="14"/>
      <c r="AE122" s="14"/>
      <c r="AF122" s="7"/>
      <c r="AG122" s="7"/>
      <c r="AH122" s="7"/>
      <c r="AI122" s="7"/>
      <c r="AJ122" s="7"/>
      <c r="AK122" s="7"/>
    </row>
    <row r="123" spans="1:37" ht="15" customHeight="1">
      <c r="A123" s="154"/>
      <c r="B123" s="321"/>
      <c r="C123" s="321"/>
      <c r="D123" s="321"/>
      <c r="E123" s="321"/>
      <c r="F123" s="321"/>
      <c r="G123" s="321"/>
      <c r="H123" s="322"/>
      <c r="I123" s="164"/>
      <c r="J123" s="165"/>
      <c r="K123" s="32" t="str">
        <f t="shared" si="28"/>
        <v/>
      </c>
      <c r="L123" s="107"/>
      <c r="M123" s="107"/>
      <c r="N123" s="32" t="str">
        <f t="shared" si="29"/>
        <v/>
      </c>
      <c r="O123" s="110" t="s">
        <v>32</v>
      </c>
      <c r="P123" s="110">
        <v>0.05</v>
      </c>
      <c r="Q123" s="32" t="str">
        <f t="shared" si="30"/>
        <v>公斤</v>
      </c>
      <c r="R123" s="33"/>
      <c r="S123" s="33"/>
      <c r="T123" s="32" t="str">
        <f t="shared" si="31"/>
        <v/>
      </c>
      <c r="U123" s="107"/>
      <c r="V123" s="288"/>
      <c r="W123" s="32" t="str">
        <f t="shared" si="32"/>
        <v/>
      </c>
      <c r="X123" s="8"/>
      <c r="Y123" s="8"/>
      <c r="Z123" s="6" t="str">
        <f t="shared" si="47"/>
        <v/>
      </c>
      <c r="AA123" s="8"/>
      <c r="AB123" s="30"/>
      <c r="AC123" s="80" t="str">
        <f t="shared" si="35"/>
        <v>S2</v>
      </c>
      <c r="AD123" s="81" t="str">
        <f t="shared" si="36"/>
        <v xml:space="preserve">米 糙米    </v>
      </c>
      <c r="AE123" s="81" t="str">
        <f t="shared" si="37"/>
        <v xml:space="preserve">四角油豆腐 甘藍 薑   </v>
      </c>
      <c r="AF123" s="7"/>
      <c r="AG123" s="7"/>
      <c r="AH123" s="7"/>
      <c r="AI123" s="7"/>
      <c r="AJ123" s="7"/>
      <c r="AK123" s="7"/>
    </row>
    <row r="124" spans="1:37" ht="15" customHeight="1" thickBot="1">
      <c r="A124" s="157"/>
      <c r="B124" s="323"/>
      <c r="C124" s="323"/>
      <c r="D124" s="323"/>
      <c r="E124" s="323"/>
      <c r="F124" s="323"/>
      <c r="G124" s="323"/>
      <c r="H124" s="324"/>
      <c r="I124" s="166"/>
      <c r="J124" s="167"/>
      <c r="K124" s="40" t="str">
        <f t="shared" si="28"/>
        <v/>
      </c>
      <c r="L124" s="109"/>
      <c r="M124" s="109"/>
      <c r="N124" s="40" t="str">
        <f t="shared" si="29"/>
        <v/>
      </c>
      <c r="O124" s="109"/>
      <c r="P124" s="109"/>
      <c r="Q124" s="40" t="str">
        <f t="shared" si="30"/>
        <v/>
      </c>
      <c r="R124" s="41"/>
      <c r="S124" s="41"/>
      <c r="T124" s="40" t="str">
        <f t="shared" si="31"/>
        <v/>
      </c>
      <c r="U124" s="109"/>
      <c r="V124" s="297"/>
      <c r="W124" s="40" t="str">
        <f t="shared" si="32"/>
        <v/>
      </c>
      <c r="X124" s="10"/>
      <c r="Y124" s="10"/>
      <c r="Z124" s="13" t="str">
        <f t="shared" si="47"/>
        <v/>
      </c>
      <c r="AA124" s="10"/>
      <c r="AB124" s="39"/>
      <c r="AC124" s="82"/>
      <c r="AD124" s="7"/>
      <c r="AE124" s="7"/>
      <c r="AF124" s="14"/>
      <c r="AG124" s="14"/>
      <c r="AH124" s="14"/>
      <c r="AI124" s="14"/>
      <c r="AJ124" s="14"/>
      <c r="AK124" s="14"/>
    </row>
    <row r="125" spans="1:37" ht="15" customHeight="1">
      <c r="A125" s="152" t="s">
        <v>158</v>
      </c>
      <c r="B125" s="321">
        <v>5</v>
      </c>
      <c r="C125" s="321">
        <v>1.8</v>
      </c>
      <c r="D125" s="321">
        <v>1.6</v>
      </c>
      <c r="E125" s="321">
        <v>3</v>
      </c>
      <c r="F125" s="321">
        <v>0</v>
      </c>
      <c r="G125" s="321">
        <v>0</v>
      </c>
      <c r="H125" s="322">
        <v>660</v>
      </c>
      <c r="I125" s="520" t="s">
        <v>33</v>
      </c>
      <c r="J125" s="519"/>
      <c r="K125" s="49" t="str">
        <f t="shared" si="28"/>
        <v/>
      </c>
      <c r="L125" s="149" t="s">
        <v>329</v>
      </c>
      <c r="M125" s="147"/>
      <c r="N125" s="49" t="str">
        <f t="shared" si="29"/>
        <v/>
      </c>
      <c r="O125" s="149" t="s">
        <v>88</v>
      </c>
      <c r="P125" s="147"/>
      <c r="Q125" s="49" t="str">
        <f t="shared" si="30"/>
        <v/>
      </c>
      <c r="R125" s="96" t="s">
        <v>21</v>
      </c>
      <c r="S125" s="96"/>
      <c r="T125" s="95" t="str">
        <f t="shared" si="31"/>
        <v/>
      </c>
      <c r="U125" s="243" t="s">
        <v>273</v>
      </c>
      <c r="V125" s="377"/>
      <c r="W125" s="49" t="str">
        <f t="shared" si="32"/>
        <v/>
      </c>
      <c r="X125" s="420" t="s">
        <v>375</v>
      </c>
      <c r="Y125" s="411"/>
      <c r="Z125" s="412" t="str">
        <f t="shared" si="47"/>
        <v/>
      </c>
      <c r="AA125" s="28"/>
      <c r="AB125" s="92"/>
      <c r="AC125" s="82"/>
      <c r="AD125" s="7"/>
      <c r="AE125" s="7"/>
      <c r="AF125" s="81" t="str">
        <f t="shared" si="38"/>
        <v xml:space="preserve">海帶茸 素肉絲 九層塔 薑  </v>
      </c>
      <c r="AG125" s="81" t="str">
        <f t="shared" si="39"/>
        <v xml:space="preserve">蔬菜 薑    </v>
      </c>
      <c r="AH125" s="81" t="str">
        <f t="shared" si="40"/>
        <v xml:space="preserve">紫菜 蔬菜丸子 薑   </v>
      </c>
      <c r="AI125" s="81" t="str">
        <f t="shared" ref="AI125" si="54">X126&amp;" "&amp;X127&amp;" "&amp;X128&amp;" "&amp;X129&amp;" "&amp;X130&amp;" "&amp;X131</f>
        <v xml:space="preserve">點心     </v>
      </c>
      <c r="AJ125" s="81" t="str">
        <f t="shared" ref="AJ125:AK125" si="55">AA126&amp;" "&amp;AA127&amp;" "&amp;AA128&amp;" "&amp;AA129&amp;" "&amp;AA130&amp;" "&amp;AA131</f>
        <v xml:space="preserve">     </v>
      </c>
      <c r="AK125" s="81" t="str">
        <f t="shared" si="55"/>
        <v xml:space="preserve">     </v>
      </c>
    </row>
    <row r="126" spans="1:37" ht="15" customHeight="1">
      <c r="A126" s="154">
        <v>45286</v>
      </c>
      <c r="B126" s="321"/>
      <c r="C126" s="321"/>
      <c r="D126" s="321"/>
      <c r="E126" s="321"/>
      <c r="F126" s="321"/>
      <c r="G126" s="321"/>
      <c r="H126" s="322"/>
      <c r="I126" s="115" t="s">
        <v>22</v>
      </c>
      <c r="J126" s="107">
        <v>8</v>
      </c>
      <c r="K126" s="32" t="str">
        <f t="shared" si="28"/>
        <v>公斤</v>
      </c>
      <c r="L126" s="107" t="s">
        <v>45</v>
      </c>
      <c r="M126" s="107">
        <v>8</v>
      </c>
      <c r="N126" s="32" t="str">
        <f t="shared" si="29"/>
        <v>公斤</v>
      </c>
      <c r="O126" s="107" t="s">
        <v>246</v>
      </c>
      <c r="P126" s="107">
        <v>6</v>
      </c>
      <c r="Q126" s="32" t="str">
        <f t="shared" si="30"/>
        <v>公斤</v>
      </c>
      <c r="R126" s="35" t="s">
        <v>17</v>
      </c>
      <c r="S126" s="35">
        <v>7</v>
      </c>
      <c r="T126" s="32" t="str">
        <f t="shared" si="31"/>
        <v>公斤</v>
      </c>
      <c r="U126" s="165" t="s">
        <v>90</v>
      </c>
      <c r="V126" s="293">
        <v>0.05</v>
      </c>
      <c r="W126" s="32" t="str">
        <f t="shared" si="32"/>
        <v>公斤</v>
      </c>
      <c r="X126" s="28" t="s">
        <v>375</v>
      </c>
      <c r="Y126" s="8">
        <v>5</v>
      </c>
      <c r="Z126" s="6" t="str">
        <f t="shared" si="47"/>
        <v>公斤</v>
      </c>
      <c r="AA126" s="8"/>
      <c r="AB126" s="30"/>
      <c r="AC126" s="82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>
      <c r="A127" s="153"/>
      <c r="B127" s="321"/>
      <c r="C127" s="321"/>
      <c r="D127" s="321"/>
      <c r="E127" s="321"/>
      <c r="F127" s="321"/>
      <c r="G127" s="321"/>
      <c r="H127" s="322"/>
      <c r="I127" s="115" t="s">
        <v>38</v>
      </c>
      <c r="J127" s="107">
        <v>2</v>
      </c>
      <c r="K127" s="32" t="str">
        <f t="shared" si="28"/>
        <v>公斤</v>
      </c>
      <c r="L127" s="107" t="s">
        <v>39</v>
      </c>
      <c r="M127" s="107">
        <v>2</v>
      </c>
      <c r="N127" s="32" t="str">
        <f t="shared" si="29"/>
        <v>公斤</v>
      </c>
      <c r="O127" s="107" t="s">
        <v>348</v>
      </c>
      <c r="P127" s="107">
        <v>0.6</v>
      </c>
      <c r="Q127" s="32" t="str">
        <f t="shared" si="30"/>
        <v>公斤</v>
      </c>
      <c r="R127" s="33" t="s">
        <v>32</v>
      </c>
      <c r="S127" s="33">
        <v>0.05</v>
      </c>
      <c r="T127" s="32" t="str">
        <f t="shared" si="31"/>
        <v>公斤</v>
      </c>
      <c r="U127" s="61" t="s">
        <v>364</v>
      </c>
      <c r="V127" s="379">
        <v>1</v>
      </c>
      <c r="W127" s="32" t="str">
        <f t="shared" si="32"/>
        <v>公斤</v>
      </c>
      <c r="X127" s="8"/>
      <c r="Y127" s="8"/>
      <c r="Z127" s="6" t="str">
        <f t="shared" si="47"/>
        <v/>
      </c>
      <c r="AA127" s="8"/>
      <c r="AB127" s="30"/>
      <c r="AC127" s="82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>
      <c r="A128" s="153"/>
      <c r="B128" s="321"/>
      <c r="C128" s="321"/>
      <c r="D128" s="321"/>
      <c r="E128" s="321"/>
      <c r="F128" s="321"/>
      <c r="G128" s="321"/>
      <c r="H128" s="322"/>
      <c r="I128" s="115"/>
      <c r="J128" s="107"/>
      <c r="K128" s="32" t="str">
        <f t="shared" si="28"/>
        <v/>
      </c>
      <c r="L128" s="107" t="s">
        <v>32</v>
      </c>
      <c r="M128" s="107">
        <v>0.05</v>
      </c>
      <c r="N128" s="32" t="str">
        <f t="shared" si="29"/>
        <v>公斤</v>
      </c>
      <c r="O128" s="107" t="s">
        <v>63</v>
      </c>
      <c r="P128" s="107">
        <v>0.05</v>
      </c>
      <c r="Q128" s="32" t="str">
        <f t="shared" si="30"/>
        <v>公斤</v>
      </c>
      <c r="R128" s="33"/>
      <c r="S128" s="33"/>
      <c r="T128" s="32" t="str">
        <f t="shared" si="31"/>
        <v/>
      </c>
      <c r="U128" s="165" t="s">
        <v>32</v>
      </c>
      <c r="V128" s="293">
        <v>0.05</v>
      </c>
      <c r="W128" s="32" t="str">
        <f t="shared" si="32"/>
        <v>公斤</v>
      </c>
      <c r="X128" s="8"/>
      <c r="Y128" s="8"/>
      <c r="Z128" s="6" t="str">
        <f t="shared" si="47"/>
        <v/>
      </c>
      <c r="AA128" s="8"/>
      <c r="AB128" s="30"/>
      <c r="AC128" s="82"/>
      <c r="AD128" s="7"/>
      <c r="AE128" s="7"/>
      <c r="AF128" s="7"/>
      <c r="AG128" s="7"/>
      <c r="AH128" s="7"/>
      <c r="AI128" s="7"/>
      <c r="AJ128" s="7"/>
      <c r="AK128" s="7"/>
    </row>
    <row r="129" spans="1:37" ht="15" customHeight="1" thickBot="1">
      <c r="A129" s="153"/>
      <c r="B129" s="321"/>
      <c r="C129" s="321"/>
      <c r="D129" s="321"/>
      <c r="E129" s="321"/>
      <c r="F129" s="321"/>
      <c r="G129" s="321"/>
      <c r="H129" s="322"/>
      <c r="I129" s="115"/>
      <c r="J129" s="107"/>
      <c r="K129" s="32" t="str">
        <f t="shared" si="28"/>
        <v/>
      </c>
      <c r="L129" s="107"/>
      <c r="M129" s="107"/>
      <c r="N129" s="32" t="str">
        <f t="shared" si="29"/>
        <v/>
      </c>
      <c r="O129" s="107" t="s">
        <v>32</v>
      </c>
      <c r="P129" s="107">
        <v>0.05</v>
      </c>
      <c r="Q129" s="32" t="str">
        <f t="shared" si="30"/>
        <v>公斤</v>
      </c>
      <c r="R129" s="33"/>
      <c r="S129" s="33"/>
      <c r="T129" s="32" t="str">
        <f t="shared" si="31"/>
        <v/>
      </c>
      <c r="U129" s="165"/>
      <c r="V129" s="293"/>
      <c r="W129" s="32" t="str">
        <f t="shared" si="32"/>
        <v/>
      </c>
      <c r="X129" s="8"/>
      <c r="Y129" s="8"/>
      <c r="Z129" s="6" t="str">
        <f t="shared" si="47"/>
        <v/>
      </c>
      <c r="AA129" s="8"/>
      <c r="AB129" s="30"/>
      <c r="AC129" s="83"/>
      <c r="AD129" s="14"/>
      <c r="AE129" s="14"/>
      <c r="AF129" s="7"/>
      <c r="AG129" s="7"/>
      <c r="AH129" s="7"/>
      <c r="AI129" s="7"/>
      <c r="AJ129" s="7"/>
      <c r="AK129" s="7"/>
    </row>
    <row r="130" spans="1:37" ht="15" customHeight="1">
      <c r="A130" s="153"/>
      <c r="B130" s="321"/>
      <c r="C130" s="321"/>
      <c r="D130" s="321"/>
      <c r="E130" s="321"/>
      <c r="F130" s="321"/>
      <c r="G130" s="321"/>
      <c r="H130" s="322"/>
      <c r="I130" s="115"/>
      <c r="J130" s="107"/>
      <c r="K130" s="32" t="str">
        <f t="shared" si="28"/>
        <v/>
      </c>
      <c r="L130" s="107"/>
      <c r="M130" s="107"/>
      <c r="N130" s="32" t="str">
        <f t="shared" si="29"/>
        <v/>
      </c>
      <c r="O130" s="107"/>
      <c r="P130" s="107"/>
      <c r="Q130" s="32" t="str">
        <f t="shared" si="30"/>
        <v/>
      </c>
      <c r="R130" s="33"/>
      <c r="S130" s="33"/>
      <c r="T130" s="32" t="str">
        <f t="shared" si="31"/>
        <v/>
      </c>
      <c r="U130" s="165"/>
      <c r="V130" s="293"/>
      <c r="W130" s="32" t="str">
        <f t="shared" si="32"/>
        <v/>
      </c>
      <c r="X130" s="8"/>
      <c r="Y130" s="8"/>
      <c r="Z130" s="6" t="str">
        <f t="shared" si="47"/>
        <v/>
      </c>
      <c r="AA130" s="8"/>
      <c r="AB130" s="30"/>
      <c r="AC130" s="80" t="str">
        <f t="shared" si="35"/>
        <v>S3</v>
      </c>
      <c r="AD130" s="81" t="str">
        <f t="shared" si="36"/>
        <v xml:space="preserve">漢堡     </v>
      </c>
      <c r="AE130" s="81" t="str">
        <f t="shared" si="37"/>
        <v xml:space="preserve">豆包 芹菜 薑 胡椒鹽  </v>
      </c>
      <c r="AF130" s="7"/>
      <c r="AG130" s="7"/>
      <c r="AH130" s="7"/>
      <c r="AI130" s="7"/>
      <c r="AJ130" s="7"/>
      <c r="AK130" s="7"/>
    </row>
    <row r="131" spans="1:37" ht="15" customHeight="1" thickBot="1">
      <c r="A131" s="156"/>
      <c r="B131" s="323"/>
      <c r="C131" s="323"/>
      <c r="D131" s="323"/>
      <c r="E131" s="323"/>
      <c r="F131" s="323"/>
      <c r="G131" s="323"/>
      <c r="H131" s="324"/>
      <c r="I131" s="116"/>
      <c r="J131" s="109"/>
      <c r="K131" s="40" t="str">
        <f t="shared" si="28"/>
        <v/>
      </c>
      <c r="L131" s="109"/>
      <c r="M131" s="109"/>
      <c r="N131" s="40" t="str">
        <f t="shared" si="29"/>
        <v/>
      </c>
      <c r="O131" s="109"/>
      <c r="P131" s="109"/>
      <c r="Q131" s="40" t="str">
        <f t="shared" si="30"/>
        <v/>
      </c>
      <c r="R131" s="41"/>
      <c r="S131" s="41"/>
      <c r="T131" s="40" t="str">
        <f t="shared" si="31"/>
        <v/>
      </c>
      <c r="U131" s="167"/>
      <c r="V131" s="291"/>
      <c r="W131" s="40" t="str">
        <f t="shared" si="32"/>
        <v/>
      </c>
      <c r="X131" s="10"/>
      <c r="Y131" s="10"/>
      <c r="Z131" s="13" t="str">
        <f t="shared" si="47"/>
        <v/>
      </c>
      <c r="AA131" s="10"/>
      <c r="AB131" s="39"/>
      <c r="AC131" s="82"/>
      <c r="AD131" s="7"/>
      <c r="AE131" s="7"/>
      <c r="AF131" s="14"/>
      <c r="AG131" s="14"/>
      <c r="AH131" s="14"/>
      <c r="AI131" s="14"/>
      <c r="AJ131" s="14"/>
      <c r="AK131" s="14"/>
    </row>
    <row r="132" spans="1:37" ht="15" customHeight="1">
      <c r="A132" s="152" t="s">
        <v>159</v>
      </c>
      <c r="B132" s="321">
        <v>4.8</v>
      </c>
      <c r="C132" s="321">
        <v>2.6</v>
      </c>
      <c r="D132" s="321">
        <v>1.3</v>
      </c>
      <c r="E132" s="321">
        <v>3</v>
      </c>
      <c r="F132" s="321">
        <v>0</v>
      </c>
      <c r="G132" s="321">
        <v>0</v>
      </c>
      <c r="H132" s="322">
        <v>699</v>
      </c>
      <c r="I132" s="558" t="s">
        <v>167</v>
      </c>
      <c r="J132" s="519"/>
      <c r="K132" s="49" t="str">
        <f t="shared" si="28"/>
        <v/>
      </c>
      <c r="L132" s="141" t="s">
        <v>330</v>
      </c>
      <c r="M132" s="148"/>
      <c r="N132" s="49" t="str">
        <f t="shared" si="29"/>
        <v/>
      </c>
      <c r="O132" s="141" t="s">
        <v>349</v>
      </c>
      <c r="P132" s="148"/>
      <c r="Q132" s="49" t="str">
        <f t="shared" si="30"/>
        <v/>
      </c>
      <c r="R132" s="96" t="s">
        <v>21</v>
      </c>
      <c r="S132" s="96"/>
      <c r="T132" s="95" t="str">
        <f t="shared" si="31"/>
        <v/>
      </c>
      <c r="U132" s="141" t="s">
        <v>302</v>
      </c>
      <c r="V132" s="380"/>
      <c r="W132" s="49" t="str">
        <f t="shared" si="32"/>
        <v/>
      </c>
      <c r="X132" s="420" t="s">
        <v>375</v>
      </c>
      <c r="Y132" s="411"/>
      <c r="Z132" s="412" t="str">
        <f t="shared" si="47"/>
        <v/>
      </c>
      <c r="AA132" s="28"/>
      <c r="AB132" s="92"/>
      <c r="AC132" s="82"/>
      <c r="AD132" s="7"/>
      <c r="AE132" s="7"/>
      <c r="AF132" s="81" t="str">
        <f t="shared" si="38"/>
        <v xml:space="preserve">通心麵(熟) 冷凍玉米粒 馬鈴薯 冷凍毛豆仁 蕃茄糊 </v>
      </c>
      <c r="AG132" s="81" t="str">
        <f t="shared" si="39"/>
        <v xml:space="preserve">蔬菜 薑    </v>
      </c>
      <c r="AH132" s="81" t="str">
        <f t="shared" si="40"/>
        <v xml:space="preserve">雞蛋 南瓜 胡蘿蔔   </v>
      </c>
      <c r="AI132" s="81" t="str">
        <f t="shared" ref="AI132" si="56">X133&amp;" "&amp;X134&amp;" "&amp;X135&amp;" "&amp;X136&amp;" "&amp;X137&amp;" "&amp;X138</f>
        <v xml:space="preserve">點心     </v>
      </c>
      <c r="AJ132" s="81" t="str">
        <f t="shared" ref="AJ132:AK132" si="57">AA133&amp;" "&amp;AA134&amp;" "&amp;AA135&amp;" "&amp;AA136&amp;" "&amp;AA137&amp;" "&amp;AA138</f>
        <v xml:space="preserve">     </v>
      </c>
      <c r="AK132" s="81" t="str">
        <f t="shared" si="57"/>
        <v xml:space="preserve">     </v>
      </c>
    </row>
    <row r="133" spans="1:37" ht="15" customHeight="1">
      <c r="A133" s="153"/>
      <c r="B133" s="321"/>
      <c r="C133" s="321"/>
      <c r="D133" s="321"/>
      <c r="E133" s="321"/>
      <c r="F133" s="321"/>
      <c r="G133" s="321"/>
      <c r="H133" s="322"/>
      <c r="I133" s="182" t="s">
        <v>168</v>
      </c>
      <c r="J133" s="182">
        <v>6</v>
      </c>
      <c r="K133" s="32" t="str">
        <f t="shared" si="28"/>
        <v>公斤</v>
      </c>
      <c r="L133" s="339" t="s">
        <v>54</v>
      </c>
      <c r="M133" s="339">
        <v>6</v>
      </c>
      <c r="N133" s="32" t="str">
        <f t="shared" si="29"/>
        <v>公斤</v>
      </c>
      <c r="O133" s="181" t="s">
        <v>248</v>
      </c>
      <c r="P133" s="339">
        <v>5</v>
      </c>
      <c r="Q133" s="32" t="str">
        <f t="shared" si="30"/>
        <v>公斤</v>
      </c>
      <c r="R133" s="35" t="s">
        <v>17</v>
      </c>
      <c r="S133" s="35">
        <v>7</v>
      </c>
      <c r="T133" s="32" t="str">
        <f t="shared" si="31"/>
        <v>公斤</v>
      </c>
      <c r="U133" s="339" t="s">
        <v>36</v>
      </c>
      <c r="V133" s="381">
        <v>1</v>
      </c>
      <c r="W133" s="32" t="str">
        <f t="shared" si="32"/>
        <v>公斤</v>
      </c>
      <c r="X133" s="28" t="s">
        <v>375</v>
      </c>
      <c r="Y133" s="8">
        <v>5</v>
      </c>
      <c r="Z133" s="6" t="str">
        <f t="shared" si="47"/>
        <v>公斤</v>
      </c>
      <c r="AA133" s="8"/>
      <c r="AB133" s="30"/>
      <c r="AC133" s="82"/>
      <c r="AD133" s="7"/>
      <c r="AE133" s="7"/>
      <c r="AF133" s="7"/>
      <c r="AG133" s="7"/>
      <c r="AH133" s="7"/>
      <c r="AI133" s="7"/>
      <c r="AJ133" s="7"/>
      <c r="AK133" s="7"/>
    </row>
    <row r="134" spans="1:37" ht="15" customHeight="1">
      <c r="A134" s="154">
        <v>45287</v>
      </c>
      <c r="B134" s="321"/>
      <c r="C134" s="321"/>
      <c r="D134" s="321"/>
      <c r="E134" s="321"/>
      <c r="F134" s="321"/>
      <c r="G134" s="321"/>
      <c r="H134" s="322"/>
      <c r="I134" s="182"/>
      <c r="J134" s="182"/>
      <c r="K134" s="32" t="str">
        <f t="shared" ref="K134:K152" si="58">IF(J134,"公斤","")</f>
        <v/>
      </c>
      <c r="L134" s="339" t="s">
        <v>87</v>
      </c>
      <c r="M134" s="339">
        <v>4</v>
      </c>
      <c r="N134" s="32" t="str">
        <f t="shared" ref="N134:N152" si="59">IF(M134,"公斤","")</f>
        <v>公斤</v>
      </c>
      <c r="O134" s="339" t="s">
        <v>58</v>
      </c>
      <c r="P134" s="339">
        <v>2</v>
      </c>
      <c r="Q134" s="32" t="str">
        <f t="shared" ref="Q134:Q152" si="60">IF(P134,"公斤","")</f>
        <v>公斤</v>
      </c>
      <c r="R134" s="33" t="s">
        <v>32</v>
      </c>
      <c r="S134" s="33">
        <v>0.05</v>
      </c>
      <c r="T134" s="32" t="str">
        <f t="shared" ref="T134:T152" si="61">IF(S134,"公斤","")</f>
        <v>公斤</v>
      </c>
      <c r="U134" s="382" t="s">
        <v>25</v>
      </c>
      <c r="V134" s="383">
        <v>5</v>
      </c>
      <c r="W134" s="32" t="str">
        <f t="shared" ref="W134:W152" si="62">IF(V134,"公斤","")</f>
        <v>公斤</v>
      </c>
      <c r="X134" s="8"/>
      <c r="Y134" s="8"/>
      <c r="Z134" s="6" t="str">
        <f t="shared" si="47"/>
        <v/>
      </c>
      <c r="AA134" s="8"/>
      <c r="AB134" s="30"/>
      <c r="AC134" s="82"/>
      <c r="AD134" s="7"/>
      <c r="AE134" s="7"/>
      <c r="AF134" s="7"/>
      <c r="AG134" s="7"/>
      <c r="AH134" s="7"/>
      <c r="AI134" s="7"/>
      <c r="AJ134" s="7"/>
      <c r="AK134" s="7"/>
    </row>
    <row r="135" spans="1:37" ht="15" customHeight="1">
      <c r="A135" s="153"/>
      <c r="B135" s="321"/>
      <c r="C135" s="321"/>
      <c r="D135" s="321"/>
      <c r="E135" s="321"/>
      <c r="F135" s="321"/>
      <c r="G135" s="321"/>
      <c r="H135" s="322"/>
      <c r="I135" s="182"/>
      <c r="J135" s="182"/>
      <c r="K135" s="32" t="str">
        <f t="shared" si="58"/>
        <v/>
      </c>
      <c r="L135" s="339" t="s">
        <v>32</v>
      </c>
      <c r="M135" s="339">
        <v>0.05</v>
      </c>
      <c r="N135" s="32" t="str">
        <f t="shared" si="59"/>
        <v>公斤</v>
      </c>
      <c r="O135" s="339" t="s">
        <v>60</v>
      </c>
      <c r="P135" s="339">
        <v>3</v>
      </c>
      <c r="Q135" s="32" t="str">
        <f t="shared" si="60"/>
        <v>公斤</v>
      </c>
      <c r="R135" s="33"/>
      <c r="S135" s="33"/>
      <c r="T135" s="32" t="str">
        <f t="shared" si="61"/>
        <v/>
      </c>
      <c r="U135" s="384" t="s">
        <v>26</v>
      </c>
      <c r="V135" s="385">
        <v>2</v>
      </c>
      <c r="W135" s="32" t="str">
        <f t="shared" si="62"/>
        <v>公斤</v>
      </c>
      <c r="X135" s="8"/>
      <c r="Y135" s="8"/>
      <c r="Z135" s="6" t="str">
        <f t="shared" si="47"/>
        <v/>
      </c>
      <c r="AA135" s="8"/>
      <c r="AB135" s="30"/>
      <c r="AC135" s="82"/>
      <c r="AD135" s="7"/>
      <c r="AE135" s="7"/>
      <c r="AF135" s="7"/>
      <c r="AG135" s="7"/>
      <c r="AH135" s="7"/>
      <c r="AI135" s="7"/>
      <c r="AJ135" s="7"/>
      <c r="AK135" s="7"/>
    </row>
    <row r="136" spans="1:37" ht="15" customHeight="1" thickBot="1">
      <c r="A136" s="153"/>
      <c r="B136" s="321"/>
      <c r="C136" s="321"/>
      <c r="D136" s="321"/>
      <c r="E136" s="321"/>
      <c r="F136" s="321"/>
      <c r="G136" s="321"/>
      <c r="H136" s="322"/>
      <c r="I136" s="182"/>
      <c r="J136" s="182"/>
      <c r="K136" s="32" t="str">
        <f t="shared" si="58"/>
        <v/>
      </c>
      <c r="L136" s="343" t="s">
        <v>331</v>
      </c>
      <c r="M136" s="343"/>
      <c r="N136" s="32" t="str">
        <f t="shared" si="59"/>
        <v/>
      </c>
      <c r="O136" s="339" t="s">
        <v>99</v>
      </c>
      <c r="P136" s="339">
        <v>2</v>
      </c>
      <c r="Q136" s="32" t="str">
        <f t="shared" si="60"/>
        <v>公斤</v>
      </c>
      <c r="R136" s="33"/>
      <c r="S136" s="33"/>
      <c r="T136" s="32" t="str">
        <f t="shared" si="61"/>
        <v/>
      </c>
      <c r="U136" s="343"/>
      <c r="V136" s="386"/>
      <c r="W136" s="32" t="str">
        <f t="shared" si="62"/>
        <v/>
      </c>
      <c r="X136" s="8"/>
      <c r="Y136" s="8"/>
      <c r="Z136" s="6" t="str">
        <f t="shared" si="47"/>
        <v/>
      </c>
      <c r="AA136" s="8"/>
      <c r="AB136" s="30"/>
      <c r="AC136" s="83"/>
      <c r="AD136" s="14"/>
      <c r="AE136" s="14"/>
      <c r="AF136" s="7"/>
      <c r="AG136" s="7"/>
      <c r="AH136" s="7"/>
      <c r="AI136" s="7"/>
      <c r="AJ136" s="7"/>
      <c r="AK136" s="7"/>
    </row>
    <row r="137" spans="1:37" ht="15" customHeight="1">
      <c r="A137" s="153"/>
      <c r="B137" s="321"/>
      <c r="C137" s="321"/>
      <c r="D137" s="321"/>
      <c r="E137" s="321"/>
      <c r="F137" s="321"/>
      <c r="G137" s="321"/>
      <c r="H137" s="322"/>
      <c r="I137" s="182"/>
      <c r="J137" s="182"/>
      <c r="K137" s="32" t="str">
        <f t="shared" si="58"/>
        <v/>
      </c>
      <c r="L137" s="339"/>
      <c r="M137" s="339"/>
      <c r="N137" s="32" t="str">
        <f t="shared" si="59"/>
        <v/>
      </c>
      <c r="O137" s="181" t="s">
        <v>229</v>
      </c>
      <c r="P137" s="181"/>
      <c r="Q137" s="32" t="str">
        <f t="shared" si="60"/>
        <v/>
      </c>
      <c r="R137" s="33"/>
      <c r="S137" s="33"/>
      <c r="T137" s="32" t="str">
        <f t="shared" si="61"/>
        <v/>
      </c>
      <c r="U137" s="61"/>
      <c r="V137" s="387"/>
      <c r="W137" s="32" t="str">
        <f t="shared" si="62"/>
        <v/>
      </c>
      <c r="X137" s="8"/>
      <c r="Y137" s="8"/>
      <c r="Z137" s="6" t="str">
        <f t="shared" si="47"/>
        <v/>
      </c>
      <c r="AA137" s="8"/>
      <c r="AB137" s="30"/>
      <c r="AC137" s="80" t="str">
        <f t="shared" si="35"/>
        <v>S4</v>
      </c>
      <c r="AD137" s="81" t="str">
        <f t="shared" si="36"/>
        <v xml:space="preserve">米 糙米    </v>
      </c>
      <c r="AE137" s="81" t="str">
        <f t="shared" si="37"/>
        <v xml:space="preserve">麵腸 杏鮑菇 九層塔 胡蘿蔔 薑 </v>
      </c>
      <c r="AF137" s="7"/>
      <c r="AG137" s="7"/>
      <c r="AH137" s="7"/>
      <c r="AI137" s="7"/>
      <c r="AJ137" s="7"/>
      <c r="AK137" s="7"/>
    </row>
    <row r="138" spans="1:37" ht="15" customHeight="1" thickBot="1">
      <c r="A138" s="156"/>
      <c r="B138" s="323"/>
      <c r="C138" s="323"/>
      <c r="D138" s="323"/>
      <c r="E138" s="323"/>
      <c r="F138" s="323"/>
      <c r="G138" s="323"/>
      <c r="H138" s="324"/>
      <c r="I138" s="116"/>
      <c r="J138" s="109"/>
      <c r="K138" s="40" t="str">
        <f t="shared" si="58"/>
        <v/>
      </c>
      <c r="L138" s="167"/>
      <c r="M138" s="167"/>
      <c r="N138" s="40" t="str">
        <f t="shared" si="59"/>
        <v/>
      </c>
      <c r="O138" s="247"/>
      <c r="P138" s="247"/>
      <c r="Q138" s="40" t="str">
        <f t="shared" si="60"/>
        <v/>
      </c>
      <c r="R138" s="41"/>
      <c r="S138" s="41"/>
      <c r="T138" s="40" t="str">
        <f t="shared" si="61"/>
        <v/>
      </c>
      <c r="U138" s="167"/>
      <c r="V138" s="291"/>
      <c r="W138" s="40" t="str">
        <f t="shared" si="62"/>
        <v/>
      </c>
      <c r="X138" s="10"/>
      <c r="Y138" s="10"/>
      <c r="Z138" s="13" t="str">
        <f t="shared" si="47"/>
        <v/>
      </c>
      <c r="AA138" s="10"/>
      <c r="AB138" s="39"/>
      <c r="AC138" s="82"/>
      <c r="AD138" s="7"/>
      <c r="AE138" s="7"/>
      <c r="AF138" s="14"/>
      <c r="AG138" s="14"/>
      <c r="AH138" s="14"/>
      <c r="AI138" s="14"/>
      <c r="AJ138" s="14"/>
      <c r="AK138" s="14"/>
    </row>
    <row r="139" spans="1:37" ht="15" customHeight="1">
      <c r="A139" s="152" t="s">
        <v>160</v>
      </c>
      <c r="B139" s="321">
        <v>6.2</v>
      </c>
      <c r="C139" s="321">
        <v>2.5</v>
      </c>
      <c r="D139" s="321">
        <v>1.7</v>
      </c>
      <c r="E139" s="321">
        <v>3</v>
      </c>
      <c r="F139" s="321">
        <v>0</v>
      </c>
      <c r="G139" s="321">
        <v>0</v>
      </c>
      <c r="H139" s="322">
        <v>790</v>
      </c>
      <c r="I139" s="520" t="s">
        <v>33</v>
      </c>
      <c r="J139" s="519"/>
      <c r="K139" s="49" t="str">
        <f t="shared" si="58"/>
        <v/>
      </c>
      <c r="L139" s="149" t="s">
        <v>332</v>
      </c>
      <c r="M139" s="147"/>
      <c r="N139" s="49" t="str">
        <f t="shared" si="59"/>
        <v/>
      </c>
      <c r="O139" s="354" t="s">
        <v>249</v>
      </c>
      <c r="P139" s="355"/>
      <c r="Q139" s="49" t="str">
        <f t="shared" si="60"/>
        <v/>
      </c>
      <c r="R139" s="96" t="s">
        <v>21</v>
      </c>
      <c r="S139" s="96"/>
      <c r="T139" s="95" t="str">
        <f t="shared" si="61"/>
        <v/>
      </c>
      <c r="U139" s="530" t="s">
        <v>303</v>
      </c>
      <c r="V139" s="623"/>
      <c r="W139" s="49" t="str">
        <f t="shared" si="62"/>
        <v/>
      </c>
      <c r="X139" s="420" t="s">
        <v>375</v>
      </c>
      <c r="Y139" s="411"/>
      <c r="Z139" s="412" t="str">
        <f t="shared" si="47"/>
        <v/>
      </c>
      <c r="AA139" s="28"/>
      <c r="AB139" s="92"/>
      <c r="AC139" s="82"/>
      <c r="AD139" s="7"/>
      <c r="AE139" s="7"/>
      <c r="AF139" s="81" t="str">
        <f t="shared" si="38"/>
        <v xml:space="preserve">雞蛋 時瓜 乾香菇 薑  </v>
      </c>
      <c r="AG139" s="81" t="str">
        <f t="shared" si="39"/>
        <v xml:space="preserve">蔬菜 薑    </v>
      </c>
      <c r="AH139" s="81" t="str">
        <f t="shared" si="40"/>
        <v xml:space="preserve">紅豆 黑糯米 紅砂糖   </v>
      </c>
      <c r="AI139" s="81" t="str">
        <f t="shared" ref="AI139" si="63">X140&amp;" "&amp;X141&amp;" "&amp;X142&amp;" "&amp;X143&amp;" "&amp;X144&amp;" "&amp;X145</f>
        <v xml:space="preserve">點心     </v>
      </c>
      <c r="AJ139" s="81" t="str">
        <f t="shared" ref="AJ139:AK139" si="64">AA140&amp;" "&amp;AA141&amp;" "&amp;AA142&amp;" "&amp;AA143&amp;" "&amp;AA144&amp;" "&amp;AA145</f>
        <v xml:space="preserve">     </v>
      </c>
      <c r="AK139" s="81" t="str">
        <f t="shared" si="64"/>
        <v xml:space="preserve">     </v>
      </c>
    </row>
    <row r="140" spans="1:37" ht="15" customHeight="1">
      <c r="A140" s="153"/>
      <c r="B140" s="321"/>
      <c r="C140" s="321"/>
      <c r="D140" s="321"/>
      <c r="E140" s="321"/>
      <c r="F140" s="321"/>
      <c r="G140" s="321"/>
      <c r="H140" s="322"/>
      <c r="I140" s="115" t="s">
        <v>22</v>
      </c>
      <c r="J140" s="107">
        <v>7</v>
      </c>
      <c r="K140" s="32" t="str">
        <f t="shared" si="58"/>
        <v>公斤</v>
      </c>
      <c r="L140" s="107" t="s">
        <v>109</v>
      </c>
      <c r="M140" s="107">
        <v>7</v>
      </c>
      <c r="N140" s="32" t="str">
        <f t="shared" si="59"/>
        <v>公斤</v>
      </c>
      <c r="O140" s="311" t="s">
        <v>36</v>
      </c>
      <c r="P140" s="311">
        <v>3</v>
      </c>
      <c r="Q140" s="32" t="str">
        <f t="shared" si="60"/>
        <v>公斤</v>
      </c>
      <c r="R140" s="35" t="s">
        <v>17</v>
      </c>
      <c r="S140" s="35">
        <v>7</v>
      </c>
      <c r="T140" s="32" t="str">
        <f t="shared" si="61"/>
        <v>公斤</v>
      </c>
      <c r="U140" s="185" t="s">
        <v>93</v>
      </c>
      <c r="V140" s="284">
        <v>1</v>
      </c>
      <c r="W140" s="32" t="str">
        <f t="shared" si="62"/>
        <v>公斤</v>
      </c>
      <c r="X140" s="28" t="s">
        <v>375</v>
      </c>
      <c r="Y140" s="8">
        <v>5</v>
      </c>
      <c r="Z140" s="6" t="str">
        <f t="shared" si="47"/>
        <v>公斤</v>
      </c>
      <c r="AA140" s="8"/>
      <c r="AB140" s="30"/>
      <c r="AC140" s="82"/>
      <c r="AD140" s="7"/>
      <c r="AE140" s="7"/>
      <c r="AF140" s="7"/>
      <c r="AG140" s="7"/>
      <c r="AH140" s="7"/>
      <c r="AI140" s="7"/>
      <c r="AJ140" s="7"/>
      <c r="AK140" s="7"/>
    </row>
    <row r="141" spans="1:37" ht="15" customHeight="1">
      <c r="A141" s="154">
        <v>45288</v>
      </c>
      <c r="B141" s="321"/>
      <c r="C141" s="321"/>
      <c r="D141" s="321"/>
      <c r="E141" s="321"/>
      <c r="F141" s="321"/>
      <c r="G141" s="321"/>
      <c r="H141" s="322"/>
      <c r="I141" s="115" t="s">
        <v>38</v>
      </c>
      <c r="J141" s="107">
        <v>2</v>
      </c>
      <c r="K141" s="32" t="str">
        <f t="shared" si="58"/>
        <v>公斤</v>
      </c>
      <c r="L141" s="107" t="s">
        <v>80</v>
      </c>
      <c r="M141" s="107">
        <v>3</v>
      </c>
      <c r="N141" s="32" t="str">
        <f t="shared" si="59"/>
        <v>公斤</v>
      </c>
      <c r="O141" s="311" t="s">
        <v>186</v>
      </c>
      <c r="P141" s="311">
        <v>6</v>
      </c>
      <c r="Q141" s="32" t="str">
        <f t="shared" si="60"/>
        <v>公斤</v>
      </c>
      <c r="R141" s="33" t="s">
        <v>32</v>
      </c>
      <c r="S141" s="33">
        <v>0.05</v>
      </c>
      <c r="T141" s="32" t="str">
        <f t="shared" si="61"/>
        <v>公斤</v>
      </c>
      <c r="U141" s="185" t="s">
        <v>86</v>
      </c>
      <c r="V141" s="284">
        <v>1.5</v>
      </c>
      <c r="W141" s="32" t="str">
        <f t="shared" si="62"/>
        <v>公斤</v>
      </c>
      <c r="X141" s="8"/>
      <c r="Y141" s="8"/>
      <c r="Z141" s="6" t="str">
        <f t="shared" si="47"/>
        <v/>
      </c>
      <c r="AA141" s="8"/>
      <c r="AB141" s="30"/>
      <c r="AC141" s="82"/>
      <c r="AD141" s="7"/>
      <c r="AE141" s="7"/>
      <c r="AF141" s="7"/>
      <c r="AG141" s="7"/>
      <c r="AH141" s="7"/>
      <c r="AI141" s="7"/>
      <c r="AJ141" s="7"/>
      <c r="AK141" s="7"/>
    </row>
    <row r="142" spans="1:37" ht="15" customHeight="1">
      <c r="A142" s="153"/>
      <c r="B142" s="321"/>
      <c r="C142" s="321"/>
      <c r="D142" s="321"/>
      <c r="E142" s="321"/>
      <c r="F142" s="321"/>
      <c r="G142" s="321"/>
      <c r="H142" s="322"/>
      <c r="I142" s="115"/>
      <c r="J142" s="107"/>
      <c r="K142" s="32" t="str">
        <f t="shared" si="58"/>
        <v/>
      </c>
      <c r="L142" s="107" t="s">
        <v>63</v>
      </c>
      <c r="M142" s="107">
        <v>0.1</v>
      </c>
      <c r="N142" s="32" t="str">
        <f t="shared" si="59"/>
        <v>公斤</v>
      </c>
      <c r="O142" s="311" t="s">
        <v>81</v>
      </c>
      <c r="P142" s="311">
        <v>0.01</v>
      </c>
      <c r="Q142" s="32" t="str">
        <f t="shared" si="60"/>
        <v>公斤</v>
      </c>
      <c r="R142" s="33"/>
      <c r="S142" s="33"/>
      <c r="T142" s="32" t="str">
        <f t="shared" si="61"/>
        <v/>
      </c>
      <c r="U142" s="185" t="s">
        <v>120</v>
      </c>
      <c r="V142" s="284">
        <v>1</v>
      </c>
      <c r="W142" s="32" t="str">
        <f t="shared" si="62"/>
        <v>公斤</v>
      </c>
      <c r="X142" s="8"/>
      <c r="Y142" s="8"/>
      <c r="Z142" s="6" t="str">
        <f t="shared" si="47"/>
        <v/>
      </c>
      <c r="AA142" s="8"/>
      <c r="AB142" s="30"/>
      <c r="AC142" s="82"/>
      <c r="AD142" s="7"/>
      <c r="AE142" s="7"/>
      <c r="AF142" s="7"/>
      <c r="AG142" s="7"/>
      <c r="AH142" s="7"/>
      <c r="AI142" s="7"/>
      <c r="AJ142" s="7"/>
      <c r="AK142" s="7"/>
    </row>
    <row r="143" spans="1:37" ht="15" customHeight="1" thickBot="1">
      <c r="A143" s="153"/>
      <c r="B143" s="321"/>
      <c r="C143" s="321"/>
      <c r="D143" s="321"/>
      <c r="E143" s="321"/>
      <c r="F143" s="321"/>
      <c r="G143" s="321"/>
      <c r="H143" s="322"/>
      <c r="I143" s="115"/>
      <c r="J143" s="107"/>
      <c r="K143" s="32" t="str">
        <f t="shared" si="58"/>
        <v/>
      </c>
      <c r="L143" s="107" t="s">
        <v>26</v>
      </c>
      <c r="M143" s="107">
        <v>1</v>
      </c>
      <c r="N143" s="32" t="str">
        <f t="shared" si="59"/>
        <v>公斤</v>
      </c>
      <c r="O143" s="185" t="s">
        <v>32</v>
      </c>
      <c r="P143" s="185">
        <v>0.05</v>
      </c>
      <c r="Q143" s="32" t="str">
        <f t="shared" si="60"/>
        <v>公斤</v>
      </c>
      <c r="R143" s="33"/>
      <c r="S143" s="33"/>
      <c r="T143" s="32" t="str">
        <f t="shared" si="61"/>
        <v/>
      </c>
      <c r="U143" s="185"/>
      <c r="V143" s="284"/>
      <c r="W143" s="32" t="str">
        <f t="shared" si="62"/>
        <v/>
      </c>
      <c r="X143" s="8"/>
      <c r="Y143" s="8"/>
      <c r="Z143" s="6" t="str">
        <f t="shared" si="47"/>
        <v/>
      </c>
      <c r="AA143" s="8"/>
      <c r="AB143" s="30"/>
      <c r="AC143" s="83"/>
      <c r="AD143" s="14"/>
      <c r="AE143" s="14"/>
      <c r="AF143" s="7"/>
      <c r="AG143" s="7"/>
      <c r="AH143" s="7"/>
      <c r="AI143" s="7"/>
      <c r="AJ143" s="7"/>
      <c r="AK143" s="7"/>
    </row>
    <row r="144" spans="1:37" ht="15" customHeight="1">
      <c r="A144" s="153"/>
      <c r="B144" s="321"/>
      <c r="C144" s="321"/>
      <c r="D144" s="321"/>
      <c r="E144" s="321"/>
      <c r="F144" s="321"/>
      <c r="G144" s="321"/>
      <c r="H144" s="322"/>
      <c r="I144" s="115"/>
      <c r="J144" s="107"/>
      <c r="K144" s="32" t="str">
        <f t="shared" si="58"/>
        <v/>
      </c>
      <c r="L144" s="107" t="s">
        <v>32</v>
      </c>
      <c r="M144" s="107">
        <v>0.05</v>
      </c>
      <c r="N144" s="32" t="str">
        <f t="shared" si="59"/>
        <v>公斤</v>
      </c>
      <c r="O144" s="185"/>
      <c r="P144" s="185"/>
      <c r="Q144" s="32" t="str">
        <f t="shared" si="60"/>
        <v/>
      </c>
      <c r="R144" s="33"/>
      <c r="S144" s="33"/>
      <c r="T144" s="32" t="str">
        <f t="shared" si="61"/>
        <v/>
      </c>
      <c r="U144" s="185"/>
      <c r="V144" s="284"/>
      <c r="W144" s="32" t="str">
        <f t="shared" si="62"/>
        <v/>
      </c>
      <c r="X144" s="8"/>
      <c r="Y144" s="8"/>
      <c r="Z144" s="6" t="str">
        <f t="shared" si="47"/>
        <v/>
      </c>
      <c r="AA144" s="8"/>
      <c r="AB144" s="30"/>
      <c r="AC144" s="81" t="str">
        <f>A146</f>
        <v>S5</v>
      </c>
      <c r="AD144" s="81" t="str">
        <f>I147&amp;" "&amp;I148&amp;" "&amp;I149&amp;" "&amp;I150&amp;" "&amp;I151&amp;" "&amp;I152</f>
        <v xml:space="preserve">米 紅藜 糙米   </v>
      </c>
      <c r="AE144" s="81" t="str">
        <f>L147&amp;" "&amp;L148&amp;" "&amp;L149&amp;" "&amp;L150&amp;" "&amp;L151&amp;" "&amp;L152</f>
        <v xml:space="preserve">豆干 馬鈴薯 時瓜 冷凍毛豆仁 薑 </v>
      </c>
      <c r="AF144" s="7"/>
      <c r="AG144" s="7"/>
      <c r="AH144" s="7"/>
      <c r="AI144" s="7"/>
      <c r="AJ144" s="7"/>
      <c r="AK144" s="7"/>
    </row>
    <row r="145" spans="1:37" ht="15" customHeight="1" thickBot="1">
      <c r="A145" s="156"/>
      <c r="B145" s="323"/>
      <c r="C145" s="323"/>
      <c r="D145" s="323"/>
      <c r="E145" s="323"/>
      <c r="F145" s="323"/>
      <c r="G145" s="323"/>
      <c r="H145" s="324"/>
      <c r="I145" s="183"/>
      <c r="J145" s="108"/>
      <c r="K145" s="40" t="str">
        <f t="shared" si="58"/>
        <v/>
      </c>
      <c r="L145" s="109"/>
      <c r="M145" s="109"/>
      <c r="N145" s="40" t="str">
        <f t="shared" si="59"/>
        <v/>
      </c>
      <c r="O145" s="189"/>
      <c r="P145" s="189"/>
      <c r="Q145" s="40" t="str">
        <f t="shared" si="60"/>
        <v/>
      </c>
      <c r="R145" s="41"/>
      <c r="S145" s="41"/>
      <c r="T145" s="40" t="str">
        <f t="shared" si="61"/>
        <v/>
      </c>
      <c r="U145" s="189"/>
      <c r="V145" s="286"/>
      <c r="W145" s="40" t="str">
        <f t="shared" si="62"/>
        <v/>
      </c>
      <c r="X145" s="10"/>
      <c r="Y145" s="10"/>
      <c r="Z145" s="13" t="str">
        <f t="shared" si="47"/>
        <v/>
      </c>
      <c r="AA145" s="105"/>
      <c r="AB145" s="454"/>
      <c r="AC145" s="7"/>
      <c r="AD145" s="7"/>
      <c r="AE145" s="7"/>
      <c r="AF145" s="14"/>
      <c r="AG145" s="14"/>
      <c r="AH145" s="14"/>
      <c r="AI145" s="14"/>
      <c r="AJ145" s="14"/>
      <c r="AK145" s="14"/>
    </row>
    <row r="146" spans="1:37" ht="15" customHeight="1">
      <c r="A146" s="152" t="s">
        <v>161</v>
      </c>
      <c r="B146" s="321">
        <v>5.3</v>
      </c>
      <c r="C146" s="321">
        <v>2</v>
      </c>
      <c r="D146" s="321">
        <v>1.6</v>
      </c>
      <c r="E146" s="321">
        <v>3</v>
      </c>
      <c r="F146" s="321">
        <v>0</v>
      </c>
      <c r="G146" s="321">
        <v>0</v>
      </c>
      <c r="H146" s="322">
        <v>696</v>
      </c>
      <c r="I146" s="517" t="s">
        <v>166</v>
      </c>
      <c r="J146" s="559"/>
      <c r="K146" s="49" t="str">
        <f t="shared" si="58"/>
        <v/>
      </c>
      <c r="L146" s="243" t="s">
        <v>333</v>
      </c>
      <c r="M146" s="148"/>
      <c r="N146" s="49" t="str">
        <f t="shared" si="59"/>
        <v/>
      </c>
      <c r="O146" s="243" t="s">
        <v>250</v>
      </c>
      <c r="P146" s="148"/>
      <c r="Q146" s="49" t="str">
        <f t="shared" si="60"/>
        <v/>
      </c>
      <c r="R146" s="96" t="s">
        <v>21</v>
      </c>
      <c r="S146" s="96"/>
      <c r="T146" s="95" t="str">
        <f t="shared" si="61"/>
        <v/>
      </c>
      <c r="U146" s="243" t="s">
        <v>304</v>
      </c>
      <c r="V146" s="380"/>
      <c r="W146" s="49" t="str">
        <f t="shared" si="62"/>
        <v/>
      </c>
      <c r="X146" s="420" t="s">
        <v>375</v>
      </c>
      <c r="Y146" s="411"/>
      <c r="Z146" s="438" t="str">
        <f t="shared" si="47"/>
        <v/>
      </c>
      <c r="AA146" s="455" t="s">
        <v>138</v>
      </c>
      <c r="AB146" s="456"/>
      <c r="AC146" s="7"/>
      <c r="AD146" s="7"/>
      <c r="AE146" s="7"/>
      <c r="AF146" s="81" t="str">
        <f t="shared" ref="AF146" si="65">O147&amp;" "&amp;O148&amp;" "&amp;O149&amp;" "&amp;O150&amp;" "&amp;O151&amp;" "&amp;O152</f>
        <v xml:space="preserve">甘藍 鴨鹹蛋 胡蘿蔔 薑  </v>
      </c>
      <c r="AG146" s="81" t="str">
        <f t="shared" ref="AG146" si="66">R147&amp;" "&amp;R148&amp;" "&amp;R149&amp;" "&amp;R150&amp;" "&amp;R151&amp;" "&amp;R152</f>
        <v xml:space="preserve">蔬菜 薑    </v>
      </c>
      <c r="AH146" s="81" t="str">
        <f t="shared" ref="AH146" si="67">U147&amp;" "&amp;U148&amp;" "&amp;U149&amp;" "&amp;U150&amp;" "&amp;U151&amp;" "&amp;U152</f>
        <v xml:space="preserve">豆腐 時蔬 味噌   </v>
      </c>
      <c r="AI146" s="81" t="str">
        <f t="shared" ref="AI146" si="68">X147&amp;" "&amp;X148&amp;" "&amp;X149&amp;" "&amp;X150&amp;" "&amp;X151&amp;" "&amp;X152</f>
        <v xml:space="preserve">點心     </v>
      </c>
      <c r="AJ146" s="81" t="str">
        <f t="shared" ref="AJ146:AK146" si="69">AA147&amp;" "&amp;AA148&amp;" "&amp;AA149&amp;" "&amp;AA150&amp;" "&amp;AA151&amp;" "&amp;AA152</f>
        <v xml:space="preserve">有機豆奶     </v>
      </c>
      <c r="AK146" s="81" t="str">
        <f t="shared" si="69"/>
        <v xml:space="preserve">     </v>
      </c>
    </row>
    <row r="147" spans="1:37" ht="15" customHeight="1">
      <c r="A147" s="153"/>
      <c r="B147" s="321"/>
      <c r="C147" s="321"/>
      <c r="D147" s="321"/>
      <c r="E147" s="321"/>
      <c r="F147" s="321"/>
      <c r="G147" s="321"/>
      <c r="H147" s="322"/>
      <c r="I147" s="115" t="s">
        <v>22</v>
      </c>
      <c r="J147" s="175">
        <v>8</v>
      </c>
      <c r="K147" s="32" t="str">
        <f t="shared" si="58"/>
        <v>公斤</v>
      </c>
      <c r="L147" s="165" t="s">
        <v>65</v>
      </c>
      <c r="M147" s="165">
        <v>5.7</v>
      </c>
      <c r="N147" s="32" t="str">
        <f t="shared" si="59"/>
        <v>公斤</v>
      </c>
      <c r="O147" s="198" t="s">
        <v>39</v>
      </c>
      <c r="P147" s="198">
        <v>8</v>
      </c>
      <c r="Q147" s="32" t="str">
        <f t="shared" si="60"/>
        <v>公斤</v>
      </c>
      <c r="R147" s="35" t="s">
        <v>17</v>
      </c>
      <c r="S147" s="35">
        <v>7</v>
      </c>
      <c r="T147" s="32" t="str">
        <f t="shared" si="61"/>
        <v>公斤</v>
      </c>
      <c r="U147" s="165" t="s">
        <v>24</v>
      </c>
      <c r="V147" s="293">
        <v>2</v>
      </c>
      <c r="W147" s="32" t="str">
        <f t="shared" si="62"/>
        <v>公斤</v>
      </c>
      <c r="X147" s="28" t="s">
        <v>375</v>
      </c>
      <c r="Y147" s="8">
        <v>5</v>
      </c>
      <c r="Z147" s="439" t="str">
        <f t="shared" si="47"/>
        <v>公斤</v>
      </c>
      <c r="AA147" s="457" t="s">
        <v>138</v>
      </c>
      <c r="AB147" s="366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>
      <c r="A148" s="154">
        <v>45289</v>
      </c>
      <c r="B148" s="321"/>
      <c r="C148" s="321"/>
      <c r="D148" s="321"/>
      <c r="E148" s="321"/>
      <c r="F148" s="321"/>
      <c r="G148" s="321"/>
      <c r="H148" s="322"/>
      <c r="I148" s="115" t="s">
        <v>59</v>
      </c>
      <c r="J148" s="175">
        <v>0.1</v>
      </c>
      <c r="K148" s="32" t="str">
        <f t="shared" si="58"/>
        <v>公斤</v>
      </c>
      <c r="L148" s="198" t="s">
        <v>60</v>
      </c>
      <c r="M148" s="198">
        <v>2</v>
      </c>
      <c r="N148" s="32" t="str">
        <f t="shared" si="59"/>
        <v>公斤</v>
      </c>
      <c r="O148" s="165" t="s">
        <v>98</v>
      </c>
      <c r="P148" s="165">
        <v>2</v>
      </c>
      <c r="Q148" s="32" t="str">
        <f t="shared" si="60"/>
        <v>公斤</v>
      </c>
      <c r="R148" s="33" t="s">
        <v>32</v>
      </c>
      <c r="S148" s="33">
        <v>0.05</v>
      </c>
      <c r="T148" s="32" t="str">
        <f t="shared" si="61"/>
        <v>公斤</v>
      </c>
      <c r="U148" s="198" t="s">
        <v>21</v>
      </c>
      <c r="V148" s="289">
        <v>4</v>
      </c>
      <c r="W148" s="32" t="str">
        <f t="shared" si="62"/>
        <v>公斤</v>
      </c>
      <c r="X148" s="8"/>
      <c r="Y148" s="8"/>
      <c r="Z148" s="439" t="str">
        <f t="shared" si="47"/>
        <v/>
      </c>
      <c r="AA148" s="450"/>
      <c r="AB148" s="366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>
      <c r="A149" s="153"/>
      <c r="B149" s="321"/>
      <c r="C149" s="321"/>
      <c r="D149" s="321"/>
      <c r="E149" s="321"/>
      <c r="F149" s="321"/>
      <c r="G149" s="321"/>
      <c r="H149" s="322"/>
      <c r="I149" s="115" t="s">
        <v>38</v>
      </c>
      <c r="J149" s="175">
        <v>2</v>
      </c>
      <c r="K149" s="32" t="str">
        <f t="shared" si="58"/>
        <v>公斤</v>
      </c>
      <c r="L149" s="198" t="s">
        <v>313</v>
      </c>
      <c r="M149" s="198">
        <v>3</v>
      </c>
      <c r="N149" s="32" t="str">
        <f t="shared" si="59"/>
        <v>公斤</v>
      </c>
      <c r="O149" s="165" t="s">
        <v>26</v>
      </c>
      <c r="P149" s="165">
        <v>0.5</v>
      </c>
      <c r="Q149" s="32" t="str">
        <f t="shared" si="60"/>
        <v>公斤</v>
      </c>
      <c r="R149" s="33"/>
      <c r="S149" s="33"/>
      <c r="T149" s="32" t="str">
        <f t="shared" si="61"/>
        <v/>
      </c>
      <c r="U149" s="165" t="s">
        <v>48</v>
      </c>
      <c r="V149" s="293">
        <v>0.6</v>
      </c>
      <c r="W149" s="32" t="str">
        <f t="shared" si="62"/>
        <v>公斤</v>
      </c>
      <c r="X149" s="8"/>
      <c r="Y149" s="8"/>
      <c r="Z149" s="439" t="str">
        <f t="shared" si="47"/>
        <v/>
      </c>
      <c r="AA149" s="450"/>
      <c r="AB149" s="366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 thickBot="1">
      <c r="A150" s="153"/>
      <c r="B150" s="321"/>
      <c r="C150" s="321"/>
      <c r="D150" s="321"/>
      <c r="E150" s="321"/>
      <c r="F150" s="321"/>
      <c r="G150" s="321"/>
      <c r="H150" s="322"/>
      <c r="I150" s="115"/>
      <c r="J150" s="175"/>
      <c r="K150" s="32" t="str">
        <f t="shared" si="58"/>
        <v/>
      </c>
      <c r="L150" s="198" t="s">
        <v>99</v>
      </c>
      <c r="M150" s="198">
        <v>2</v>
      </c>
      <c r="N150" s="32" t="str">
        <f t="shared" si="59"/>
        <v>公斤</v>
      </c>
      <c r="O150" s="165" t="s">
        <v>32</v>
      </c>
      <c r="P150" s="165">
        <v>0.05</v>
      </c>
      <c r="Q150" s="32" t="str">
        <f t="shared" si="60"/>
        <v>公斤</v>
      </c>
      <c r="R150" s="33"/>
      <c r="S150" s="33"/>
      <c r="T150" s="32" t="str">
        <f t="shared" si="61"/>
        <v/>
      </c>
      <c r="U150" s="165"/>
      <c r="V150" s="293"/>
      <c r="W150" s="32" t="str">
        <f t="shared" si="62"/>
        <v/>
      </c>
      <c r="X150" s="8"/>
      <c r="Y150" s="8"/>
      <c r="Z150" s="439" t="str">
        <f t="shared" si="47"/>
        <v/>
      </c>
      <c r="AA150" s="450"/>
      <c r="AB150" s="366"/>
      <c r="AC150" s="14"/>
      <c r="AD150" s="14"/>
      <c r="AE150" s="14"/>
      <c r="AF150" s="7"/>
      <c r="AG150" s="7"/>
      <c r="AH150" s="7"/>
      <c r="AI150" s="7"/>
      <c r="AJ150" s="7"/>
      <c r="AK150" s="7"/>
    </row>
    <row r="151" spans="1:37" ht="15" customHeight="1">
      <c r="A151" s="153"/>
      <c r="B151" s="321"/>
      <c r="C151" s="321"/>
      <c r="D151" s="321"/>
      <c r="E151" s="321"/>
      <c r="F151" s="321"/>
      <c r="G151" s="321"/>
      <c r="H151" s="322"/>
      <c r="I151" s="115"/>
      <c r="J151" s="175"/>
      <c r="K151" s="32" t="str">
        <f t="shared" si="58"/>
        <v/>
      </c>
      <c r="L151" s="165" t="s">
        <v>32</v>
      </c>
      <c r="M151" s="165">
        <v>0.05</v>
      </c>
      <c r="N151" s="32" t="str">
        <f t="shared" si="59"/>
        <v>公斤</v>
      </c>
      <c r="O151" s="165"/>
      <c r="P151" s="165"/>
      <c r="Q151" s="32" t="str">
        <f t="shared" si="60"/>
        <v/>
      </c>
      <c r="R151" s="33"/>
      <c r="S151" s="33"/>
      <c r="T151" s="32" t="str">
        <f t="shared" si="61"/>
        <v/>
      </c>
      <c r="U151" s="165"/>
      <c r="V151" s="293"/>
      <c r="W151" s="32" t="str">
        <f t="shared" si="62"/>
        <v/>
      </c>
      <c r="X151" s="8"/>
      <c r="Y151" s="8"/>
      <c r="Z151" s="439" t="str">
        <f t="shared" si="47"/>
        <v/>
      </c>
      <c r="AA151" s="450"/>
      <c r="AB151" s="366"/>
      <c r="AC151" s="1"/>
      <c r="AD151" s="1"/>
      <c r="AE151" s="1"/>
      <c r="AF151" s="7"/>
      <c r="AG151" s="7"/>
      <c r="AH151" s="7"/>
      <c r="AI151" s="7"/>
      <c r="AJ151" s="7"/>
      <c r="AK151" s="7"/>
    </row>
    <row r="152" spans="1:37" ht="15" customHeight="1" thickBot="1">
      <c r="A152" s="156"/>
      <c r="B152" s="323"/>
      <c r="C152" s="323"/>
      <c r="D152" s="323"/>
      <c r="E152" s="323"/>
      <c r="F152" s="323"/>
      <c r="G152" s="323"/>
      <c r="H152" s="324"/>
      <c r="I152" s="116"/>
      <c r="J152" s="109"/>
      <c r="K152" s="40" t="str">
        <f t="shared" si="58"/>
        <v/>
      </c>
      <c r="L152" s="167"/>
      <c r="M152" s="167"/>
      <c r="N152" s="40" t="str">
        <f t="shared" si="59"/>
        <v/>
      </c>
      <c r="O152" s="167"/>
      <c r="P152" s="167"/>
      <c r="Q152" s="40" t="str">
        <f t="shared" si="60"/>
        <v/>
      </c>
      <c r="R152" s="41"/>
      <c r="S152" s="41"/>
      <c r="T152" s="40" t="str">
        <f t="shared" si="61"/>
        <v/>
      </c>
      <c r="U152" s="167"/>
      <c r="V152" s="291"/>
      <c r="W152" s="40" t="str">
        <f t="shared" si="62"/>
        <v/>
      </c>
      <c r="X152" s="10"/>
      <c r="Y152" s="10"/>
      <c r="Z152" s="444" t="str">
        <f t="shared" si="47"/>
        <v/>
      </c>
      <c r="AA152" s="451"/>
      <c r="AB152" s="458"/>
      <c r="AC152" s="1"/>
      <c r="AD152" s="1"/>
      <c r="AE152" s="1"/>
      <c r="AF152" s="14"/>
      <c r="AG152" s="14"/>
      <c r="AH152" s="14"/>
      <c r="AI152" s="14"/>
      <c r="AJ152" s="14"/>
      <c r="AK152" s="14"/>
    </row>
    <row r="153" spans="1:37" s="390" customFormat="1" ht="22.8" customHeight="1">
      <c r="A153" s="618" t="s">
        <v>108</v>
      </c>
      <c r="B153" s="618"/>
      <c r="C153" s="618"/>
      <c r="D153" s="618"/>
      <c r="E153" s="618"/>
      <c r="F153" s="618"/>
      <c r="G153" s="618"/>
      <c r="H153" s="618"/>
      <c r="I153" s="618"/>
      <c r="J153" s="618"/>
      <c r="K153" s="618"/>
      <c r="L153" s="618"/>
      <c r="M153" s="618"/>
      <c r="N153" s="618"/>
      <c r="O153" s="618"/>
      <c r="P153" s="618"/>
      <c r="Q153" s="618"/>
      <c r="R153" s="618"/>
      <c r="S153" s="618"/>
      <c r="T153" s="618"/>
      <c r="U153" s="618"/>
      <c r="V153" s="618"/>
      <c r="W153" s="618"/>
      <c r="X153" s="618"/>
      <c r="Y153" s="618"/>
      <c r="Z153" s="618"/>
      <c r="AA153" s="618"/>
      <c r="AB153" s="618"/>
      <c r="AC153" s="498"/>
      <c r="AD153" s="389"/>
    </row>
    <row r="154" spans="1:37" s="390" customFormat="1" ht="15" customHeight="1">
      <c r="A154" s="391" t="s">
        <v>391</v>
      </c>
      <c r="B154" s="391"/>
      <c r="C154" s="391"/>
      <c r="D154" s="391"/>
      <c r="E154" s="391"/>
      <c r="F154" s="391"/>
      <c r="G154" s="391"/>
      <c r="H154" s="391"/>
      <c r="I154" s="391"/>
      <c r="J154" s="391"/>
      <c r="K154" s="391"/>
      <c r="L154" s="391"/>
      <c r="M154" s="391"/>
      <c r="N154" s="391"/>
      <c r="S154" s="389"/>
      <c r="AD154" s="389"/>
    </row>
    <row r="155" spans="1:37" s="390" customFormat="1" ht="15" customHeight="1">
      <c r="A155" s="556" t="s">
        <v>371</v>
      </c>
      <c r="B155" s="556"/>
      <c r="C155" s="556"/>
      <c r="D155" s="556"/>
      <c r="E155" s="556"/>
      <c r="F155" s="556"/>
      <c r="G155" s="556"/>
      <c r="H155" s="556"/>
      <c r="I155" s="556"/>
      <c r="J155" s="556"/>
      <c r="K155" s="556"/>
      <c r="L155" s="556"/>
      <c r="M155" s="556"/>
      <c r="N155" s="556"/>
      <c r="O155" s="556"/>
      <c r="P155" s="556"/>
      <c r="Q155" s="556"/>
      <c r="R155" s="556"/>
      <c r="S155" s="556"/>
      <c r="T155" s="556"/>
      <c r="U155" s="556"/>
      <c r="V155" s="556"/>
      <c r="W155" s="391"/>
      <c r="X155" s="391"/>
      <c r="Y155" s="391"/>
      <c r="Z155" s="391"/>
      <c r="AA155" s="391"/>
      <c r="AB155" s="391"/>
      <c r="AC155" s="391"/>
      <c r="AD155" s="389"/>
    </row>
    <row r="156" spans="1:37" ht="15.75" customHeight="1">
      <c r="A156" s="505"/>
      <c r="B156" s="505"/>
      <c r="C156" s="505"/>
      <c r="D156" s="505"/>
      <c r="E156" s="505"/>
      <c r="F156" s="505"/>
      <c r="G156" s="505"/>
      <c r="H156" s="505"/>
      <c r="I156" s="18"/>
      <c r="J156" s="18"/>
      <c r="K156" s="18"/>
      <c r="L156" s="19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.75" customHeight="1"/>
    <row r="158" spans="1:37" ht="15.75" customHeight="1"/>
    <row r="159" spans="1:37" ht="15.75" customHeight="1"/>
    <row r="160" spans="1:37" ht="15.75" customHeight="1"/>
    <row r="161" ht="15.75" customHeight="1"/>
    <row r="162" ht="15.75" customHeight="1"/>
  </sheetData>
  <mergeCells count="37">
    <mergeCell ref="A153:AB153"/>
    <mergeCell ref="A155:V155"/>
    <mergeCell ref="U139:V139"/>
    <mergeCell ref="A1:AD1"/>
    <mergeCell ref="A2:H2"/>
    <mergeCell ref="A4:AA4"/>
    <mergeCell ref="I2:AA2"/>
    <mergeCell ref="A3:AA3"/>
    <mergeCell ref="U6:V6"/>
    <mergeCell ref="U34:V34"/>
    <mergeCell ref="U48:V48"/>
    <mergeCell ref="U62:V62"/>
    <mergeCell ref="U69:V69"/>
    <mergeCell ref="I118:J118"/>
    <mergeCell ref="I125:J125"/>
    <mergeCell ref="I132:J132"/>
    <mergeCell ref="I139:J139"/>
    <mergeCell ref="I146:J146"/>
    <mergeCell ref="A116:A117"/>
    <mergeCell ref="I6:J6"/>
    <mergeCell ref="L6:M6"/>
    <mergeCell ref="I48:J48"/>
    <mergeCell ref="I55:J55"/>
    <mergeCell ref="I62:J62"/>
    <mergeCell ref="I69:J69"/>
    <mergeCell ref="I76:J76"/>
    <mergeCell ref="I83:J83"/>
    <mergeCell ref="O6:P6"/>
    <mergeCell ref="I13:J13"/>
    <mergeCell ref="I20:J20"/>
    <mergeCell ref="I34:J34"/>
    <mergeCell ref="I41:J41"/>
    <mergeCell ref="O83:P83"/>
    <mergeCell ref="I90:J90"/>
    <mergeCell ref="I97:J97"/>
    <mergeCell ref="I104:J104"/>
    <mergeCell ref="I111:J111"/>
  </mergeCells>
  <phoneticPr fontId="11" type="noConversion"/>
  <pageMargins left="0" right="0" top="0.59055118110236227" bottom="0" header="0" footer="0"/>
  <pageSetup paperSize="9" scale="85" fitToHeight="0" orientation="landscape" r:id="rId1"/>
  <rowBreaks count="4" manualBreakCount="4">
    <brk id="12" max="26" man="1"/>
    <brk id="47" max="26" man="1"/>
    <brk id="82" max="26" man="1"/>
    <brk id="117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view="pageBreakPreview" zoomScaleNormal="110" zoomScaleSheetLayoutView="100" workbookViewId="0">
      <selection activeCell="X19" sqref="X19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5" width="4.3984375" customWidth="1"/>
    <col min="16" max="21" width="3.19921875" customWidth="1"/>
    <col min="22" max="22" width="5.59765625" bestFit="1" customWidth="1"/>
    <col min="23" max="27" width="8.69921875" customWidth="1"/>
  </cols>
  <sheetData>
    <row r="1" spans="1:22" ht="25.2" customHeight="1" thickBot="1">
      <c r="A1" s="589" t="s">
        <v>387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</row>
    <row r="2" spans="1:22" ht="15.75" customHeight="1" thickBot="1">
      <c r="A2" s="159" t="s">
        <v>163</v>
      </c>
      <c r="B2" s="102" t="s">
        <v>3</v>
      </c>
      <c r="C2" s="103" t="s">
        <v>11</v>
      </c>
      <c r="D2" s="103" t="s">
        <v>101</v>
      </c>
      <c r="E2" s="59" t="s">
        <v>14</v>
      </c>
      <c r="F2" s="60" t="s">
        <v>102</v>
      </c>
      <c r="G2" s="30" t="s">
        <v>15</v>
      </c>
      <c r="H2" s="60" t="s">
        <v>103</v>
      </c>
      <c r="I2" s="30" t="s">
        <v>17</v>
      </c>
      <c r="J2" s="60" t="s">
        <v>105</v>
      </c>
      <c r="K2" s="30" t="s">
        <v>18</v>
      </c>
      <c r="L2" s="60" t="s">
        <v>106</v>
      </c>
      <c r="M2" s="59" t="s">
        <v>107</v>
      </c>
      <c r="N2" s="59" t="s">
        <v>107</v>
      </c>
      <c r="O2" s="59" t="s">
        <v>107</v>
      </c>
      <c r="P2" s="30" t="s">
        <v>4</v>
      </c>
      <c r="Q2" s="30" t="s">
        <v>5</v>
      </c>
      <c r="R2" s="30" t="s">
        <v>6</v>
      </c>
      <c r="S2" s="30" t="s">
        <v>7</v>
      </c>
      <c r="T2" s="30" t="s">
        <v>8</v>
      </c>
      <c r="U2" s="30" t="s">
        <v>9</v>
      </c>
      <c r="V2" s="30" t="s">
        <v>10</v>
      </c>
    </row>
    <row r="3" spans="1:22" ht="15.75" customHeight="1">
      <c r="A3" s="160">
        <v>45261</v>
      </c>
      <c r="B3" s="59" t="str">
        <f>偏鄉學校素食國小!A6</f>
        <v>O5</v>
      </c>
      <c r="C3" s="59" t="str">
        <f>偏鄉學校素食國小!I6</f>
        <v>紫米飯</v>
      </c>
      <c r="D3" s="60" t="str">
        <f>偏鄉學校素食國小!AD4</f>
        <v xml:space="preserve">米 黑糯米 糙米   </v>
      </c>
      <c r="E3" s="59" t="str">
        <f>偏鄉學校素食國小!L6</f>
        <v>花生麵筋</v>
      </c>
      <c r="F3" s="60" t="str">
        <f>偏鄉學校素食國小!AE4</f>
        <v xml:space="preserve">麵筋泡 生鮮花生仁 薑   </v>
      </c>
      <c r="G3" s="59" t="str">
        <f>偏鄉學校素食國小!O6</f>
        <v>鮮菇豆腐</v>
      </c>
      <c r="H3" s="59" t="str">
        <f>偏鄉學校素食國小!AF6</f>
        <v xml:space="preserve">豆腐 鴻喜菇 金針菇 胡蘿蔔 薑 </v>
      </c>
      <c r="I3" s="59" t="str">
        <f>偏鄉學校素食國小!R6</f>
        <v>時蔬</v>
      </c>
      <c r="J3" s="60" t="str">
        <f>偏鄉學校素食國小!AG6</f>
        <v xml:space="preserve">蔬菜 薑    </v>
      </c>
      <c r="K3" s="59" t="str">
        <f>偏鄉學校素食國小!U6</f>
        <v>紫菜魚丸湯</v>
      </c>
      <c r="L3" s="60" t="str">
        <f>偏鄉學校素食國小!AH6</f>
        <v xml:space="preserve">紫菜 蔬菜丸子 時蔬 薑  </v>
      </c>
      <c r="M3" s="60" t="str">
        <f>偏鄉學校素食國小!AI6</f>
        <v xml:space="preserve">點心     </v>
      </c>
      <c r="N3" s="60" t="str">
        <f>偏鄉學校素食國小!AJ6</f>
        <v xml:space="preserve">有機豆奶     </v>
      </c>
      <c r="O3" s="60" t="str">
        <f>偏鄉學校素食國小!AK6</f>
        <v xml:space="preserve">     </v>
      </c>
      <c r="P3" s="61">
        <f>偏鄉學校素食國小!B6</f>
        <v>5.2</v>
      </c>
      <c r="Q3" s="61">
        <f>偏鄉學校素食國小!C6</f>
        <v>2.8</v>
      </c>
      <c r="R3" s="61">
        <f>偏鄉學校素食國小!D6</f>
        <v>1.4</v>
      </c>
      <c r="S3" s="61">
        <f>偏鄉學校素食國小!E6</f>
        <v>3</v>
      </c>
      <c r="T3" s="61">
        <f>偏鄉學校素食國小!F6</f>
        <v>0</v>
      </c>
      <c r="U3" s="61">
        <f>偏鄉學校素食國小!G6</f>
        <v>0</v>
      </c>
      <c r="V3" s="84">
        <f>偏鄉學校素食國小!H6</f>
        <v>744</v>
      </c>
    </row>
    <row r="4" spans="1:22" ht="15.75" customHeight="1">
      <c r="A4" s="161">
        <v>45264</v>
      </c>
      <c r="B4" s="59" t="str">
        <f>偏鄉學校素食國小!A13</f>
        <v>P1</v>
      </c>
      <c r="C4" s="59" t="str">
        <f>偏鄉學校素食國小!I13</f>
        <v>白米飯</v>
      </c>
      <c r="D4" s="60" t="str">
        <f>偏鄉學校素食國小!AD11</f>
        <v xml:space="preserve">米     </v>
      </c>
      <c r="E4" s="59" t="str">
        <f>偏鄉學校素食國小!L13</f>
        <v>海結百頁</v>
      </c>
      <c r="F4" s="60" t="str">
        <f>偏鄉學校素食國小!AE11</f>
        <v xml:space="preserve">百頁豆腐 乾海帶 胡蘿蔔 薑  </v>
      </c>
      <c r="G4" s="59" t="str">
        <f>偏鄉學校素食國小!O13</f>
        <v>蛋香時蔬</v>
      </c>
      <c r="H4" s="59" t="str">
        <f>偏鄉學校素食國小!AF13</f>
        <v xml:space="preserve">時蔬 雞蛋 薑   </v>
      </c>
      <c r="I4" s="59" t="str">
        <f>偏鄉學校素食國小!R13</f>
        <v>時蔬</v>
      </c>
      <c r="J4" s="60" t="str">
        <f>偏鄉學校素食國小!AG13</f>
        <v xml:space="preserve">蔬菜 薑    </v>
      </c>
      <c r="K4" s="59" t="str">
        <f>偏鄉學校素食國小!U13</f>
        <v>金針湯</v>
      </c>
      <c r="L4" s="60" t="str">
        <f>偏鄉學校素食國小!AH13</f>
        <v xml:space="preserve">金針菜乾 素羊肉 榨菜 薑  </v>
      </c>
      <c r="M4" s="60" t="str">
        <f>偏鄉學校素食國小!AI13</f>
        <v xml:space="preserve">點心     </v>
      </c>
      <c r="N4" s="60" t="str">
        <f>偏鄉學校素食國小!AJ13</f>
        <v xml:space="preserve">     </v>
      </c>
      <c r="O4" s="60" t="str">
        <f>偏鄉學校素食國小!AK13</f>
        <v xml:space="preserve">     </v>
      </c>
      <c r="P4" s="61">
        <f>偏鄉學校素食國小!B13</f>
        <v>5</v>
      </c>
      <c r="Q4" s="61">
        <f>偏鄉學校素食國小!C13</f>
        <v>2.4</v>
      </c>
      <c r="R4" s="61">
        <f>偏鄉學校素食國小!D13</f>
        <v>2.4</v>
      </c>
      <c r="S4" s="61">
        <f>偏鄉學校素食國小!E13</f>
        <v>3</v>
      </c>
      <c r="T4" s="61">
        <f>偏鄉學校素食國小!F13</f>
        <v>0</v>
      </c>
      <c r="U4" s="61">
        <f>偏鄉學校素食國小!G13</f>
        <v>0</v>
      </c>
      <c r="V4" s="84">
        <f>偏鄉學校素食國小!H13</f>
        <v>680</v>
      </c>
    </row>
    <row r="5" spans="1:22" ht="15.75" customHeight="1">
      <c r="A5" s="161">
        <v>45265</v>
      </c>
      <c r="B5" s="59" t="str">
        <f>偏鄉學校素食國小!A20</f>
        <v>P2</v>
      </c>
      <c r="C5" s="59" t="str">
        <f>偏鄉學校素食國小!I20</f>
        <v>糙米飯</v>
      </c>
      <c r="D5" s="60" t="str">
        <f>偏鄉學校素食國小!AD18</f>
        <v xml:space="preserve">米 糙米    </v>
      </c>
      <c r="E5" s="59" t="str">
        <f>偏鄉學校素食國小!L20</f>
        <v>芹香豆包</v>
      </c>
      <c r="F5" s="60" t="str">
        <f>偏鄉學校素食國小!AE18</f>
        <v xml:space="preserve">豆包 甜椒(青皮) 芹菜 薑  </v>
      </c>
      <c r="G5" s="59" t="str">
        <f>偏鄉學校素食國小!O20</f>
        <v>紅仁炒蛋</v>
      </c>
      <c r="H5" s="59" t="str">
        <f>偏鄉學校素食國小!AF20</f>
        <v xml:space="preserve">雞蛋 胡蘿蔔 薑   </v>
      </c>
      <c r="I5" s="59" t="str">
        <f>偏鄉學校素食國小!R20</f>
        <v>時蔬</v>
      </c>
      <c r="J5" s="60" t="str">
        <f>偏鄉學校素食國小!AG20</f>
        <v xml:space="preserve">蔬菜 薑    </v>
      </c>
      <c r="K5" s="59" t="str">
        <f>偏鄉學校素食國小!U20</f>
        <v>四神湯</v>
      </c>
      <c r="L5" s="60" t="str">
        <f>偏鄉學校素食國小!AH20</f>
        <v xml:space="preserve">小薏仁 蓮子 芡實 淮山 素羊肉 </v>
      </c>
      <c r="M5" s="60" t="str">
        <f>偏鄉學校素食國小!AI20</f>
        <v xml:space="preserve">點心     </v>
      </c>
      <c r="N5" s="60" t="str">
        <f>偏鄉學校素食國小!AJ20</f>
        <v xml:space="preserve">     </v>
      </c>
      <c r="O5" s="60" t="str">
        <f>偏鄉學校素食國小!AK20</f>
        <v xml:space="preserve">     </v>
      </c>
      <c r="P5" s="61">
        <f>偏鄉學校素食國小!B20</f>
        <v>5.4</v>
      </c>
      <c r="Q5" s="61">
        <f>偏鄉學校素食國小!C20</f>
        <v>2.5</v>
      </c>
      <c r="R5" s="61">
        <f>偏鄉學校素食國小!D20</f>
        <v>1.8</v>
      </c>
      <c r="S5" s="61">
        <f>偏鄉學校素食國小!E20</f>
        <v>3</v>
      </c>
      <c r="T5" s="61">
        <f>偏鄉學校素食國小!F20</f>
        <v>0</v>
      </c>
      <c r="U5" s="61">
        <f>偏鄉學校素食國小!G20</f>
        <v>0</v>
      </c>
      <c r="V5" s="84">
        <f>偏鄉學校素食國小!H20</f>
        <v>746</v>
      </c>
    </row>
    <row r="6" spans="1:22" ht="15.75" customHeight="1">
      <c r="A6" s="161">
        <v>45266</v>
      </c>
      <c r="B6" s="59" t="str">
        <f>偏鄉學校素食國小!A27</f>
        <v>P3</v>
      </c>
      <c r="C6" s="59" t="str">
        <f>偏鄉學校素食國小!I27</f>
        <v>南瓜炊粉特餐</v>
      </c>
      <c r="D6" s="60" t="str">
        <f>偏鄉學校素食國小!AD25</f>
        <v xml:space="preserve">炊粉     </v>
      </c>
      <c r="E6" s="59" t="str">
        <f>偏鄉學校素食國小!L27</f>
        <v>紅趜素排</v>
      </c>
      <c r="F6" s="60" t="str">
        <f>偏鄉學校素食國小!AE25</f>
        <v xml:space="preserve">素排 芹菜 薑   </v>
      </c>
      <c r="G6" s="59" t="str">
        <f>偏鄉學校素食國小!O27</f>
        <v>拌飯配料</v>
      </c>
      <c r="H6" s="59" t="str">
        <f>偏鄉學校素食國小!AF27</f>
        <v xml:space="preserve">南瓜 時蔬 素香鬆 素肉燥 薑 </v>
      </c>
      <c r="I6" s="59" t="str">
        <f>偏鄉學校素食國小!R27</f>
        <v>時蔬</v>
      </c>
      <c r="J6" s="60" t="str">
        <f>偏鄉學校素食國小!AG27</f>
        <v xml:space="preserve">蔬菜 薑    </v>
      </c>
      <c r="K6" s="59" t="str">
        <f>偏鄉學校素食國小!U27</f>
        <v>沙茶素羹</v>
      </c>
      <c r="L6" s="60" t="str">
        <f>偏鄉學校素食國小!AH27</f>
        <v>素肉羹 脆筍 胡蘿蔔 時蔬 薑 沙茶醬</v>
      </c>
      <c r="M6" s="60" t="str">
        <f>偏鄉學校素食國小!AI27</f>
        <v xml:space="preserve">點心     </v>
      </c>
      <c r="N6" s="60" t="str">
        <f>偏鄉學校素食國小!AJ27</f>
        <v xml:space="preserve">     </v>
      </c>
      <c r="O6" s="60" t="str">
        <f>偏鄉學校素食國小!AK27</f>
        <v xml:space="preserve">     </v>
      </c>
      <c r="P6" s="61">
        <f>偏鄉學校素食國小!B27</f>
        <v>5</v>
      </c>
      <c r="Q6" s="61">
        <f>偏鄉學校素食國小!C27</f>
        <v>2.8</v>
      </c>
      <c r="R6" s="61">
        <f>偏鄉學校素食國小!D27</f>
        <v>1.9</v>
      </c>
      <c r="S6" s="61">
        <f>偏鄉學校素食國小!E27</f>
        <v>3</v>
      </c>
      <c r="T6" s="61">
        <f>偏鄉學校素食國小!F27</f>
        <v>0</v>
      </c>
      <c r="U6" s="61">
        <f>偏鄉學校素食國小!G27</f>
        <v>0</v>
      </c>
      <c r="V6" s="84">
        <f>偏鄉學校素食國小!H27</f>
        <v>743</v>
      </c>
    </row>
    <row r="7" spans="1:22" ht="15.75" customHeight="1">
      <c r="A7" s="161">
        <v>45267</v>
      </c>
      <c r="B7" s="59" t="str">
        <f>偏鄉學校素食國小!A34</f>
        <v>P4</v>
      </c>
      <c r="C7" s="59" t="str">
        <f>偏鄉學校素食國小!I34</f>
        <v>糙米飯</v>
      </c>
      <c r="D7" s="60" t="str">
        <f>偏鄉學校素食國小!AD32</f>
        <v xml:space="preserve">米 糙米    </v>
      </c>
      <c r="E7" s="59" t="str">
        <f>偏鄉學校素食國小!L34</f>
        <v>打拋油腐</v>
      </c>
      <c r="F7" s="60" t="str">
        <f>偏鄉學校素食國小!AE32</f>
        <v>四角油豆腐 時瓜 大番茄 胡蘿蔔 九層塔 薑</v>
      </c>
      <c r="G7" s="59" t="str">
        <f>偏鄉學校素食國小!O34</f>
        <v>川耳佐蛋</v>
      </c>
      <c r="H7" s="59" t="str">
        <f>偏鄉學校素食國小!AF34</f>
        <v xml:space="preserve">雞蛋 時蔬 川耳 薑  </v>
      </c>
      <c r="I7" s="59" t="str">
        <f>偏鄉學校素食國小!R34</f>
        <v>時蔬</v>
      </c>
      <c r="J7" s="60" t="str">
        <f>偏鄉學校素食國小!AG34</f>
        <v xml:space="preserve">蔬菜 薑    </v>
      </c>
      <c r="K7" s="59" t="str">
        <f>偏鄉學校素食國小!U34</f>
        <v>綠豆雙圓湯</v>
      </c>
      <c r="L7" s="60" t="str">
        <f>偏鄉學校素食國小!AH34</f>
        <v xml:space="preserve">綠豆 地瓜圓 芋頭圓 紅砂糖  </v>
      </c>
      <c r="M7" s="60" t="str">
        <f>偏鄉學校素食國小!AI34</f>
        <v xml:space="preserve">點心     </v>
      </c>
      <c r="N7" s="60" t="str">
        <f>偏鄉學校素食國小!AJ34</f>
        <v xml:space="preserve">     </v>
      </c>
      <c r="O7" s="60" t="str">
        <f>偏鄉學校素食國小!AK34</f>
        <v xml:space="preserve">     </v>
      </c>
      <c r="P7" s="61">
        <f>偏鄉學校素食國小!B34</f>
        <v>6.1</v>
      </c>
      <c r="Q7" s="61">
        <f>偏鄉學校素食國小!C34</f>
        <v>1.9</v>
      </c>
      <c r="R7" s="61">
        <f>偏鄉學校素食國小!D34</f>
        <v>1.8</v>
      </c>
      <c r="S7" s="61">
        <f>偏鄉學校素食國小!E34</f>
        <v>3</v>
      </c>
      <c r="T7" s="61">
        <f>偏鄉學校素食國小!F34</f>
        <v>0</v>
      </c>
      <c r="U7" s="61">
        <f>偏鄉學校素食國小!G34</f>
        <v>0</v>
      </c>
      <c r="V7" s="84">
        <f>偏鄉學校素食國小!H34</f>
        <v>750</v>
      </c>
    </row>
    <row r="8" spans="1:22" ht="15.75" customHeight="1">
      <c r="A8" s="161">
        <v>45268</v>
      </c>
      <c r="B8" s="59" t="str">
        <f>偏鄉學校素食國小!A41</f>
        <v>P5</v>
      </c>
      <c r="C8" s="59" t="str">
        <f>偏鄉學校素食國小!I41</f>
        <v>紅藜飯</v>
      </c>
      <c r="D8" s="60" t="str">
        <f>偏鄉學校素食國小!AD39</f>
        <v xml:space="preserve">米 紅藜 糙米   </v>
      </c>
      <c r="E8" s="59" t="str">
        <f>偏鄉學校素食國小!L41</f>
        <v>紅燒麵腸</v>
      </c>
      <c r="F8" s="60" t="str">
        <f>偏鄉學校素食國小!AE39</f>
        <v xml:space="preserve">麵腸 白蘿蔔 薑   </v>
      </c>
      <c r="G8" s="59" t="str">
        <f>偏鄉學校素食國小!O41</f>
        <v>炒寧波年糕</v>
      </c>
      <c r="H8" s="59" t="str">
        <f>偏鄉學校素食國小!AF41</f>
        <v>年糕 豆包 結球白菜 雞蛋 胡蘿蔔 薑</v>
      </c>
      <c r="I8" s="59" t="str">
        <f>偏鄉學校素食國小!R41</f>
        <v>時蔬</v>
      </c>
      <c r="J8" s="60" t="str">
        <f>偏鄉學校素食國小!AG41</f>
        <v xml:space="preserve">蔬菜 薑    </v>
      </c>
      <c r="K8" s="59" t="str">
        <f>偏鄉學校素食國小!U41</f>
        <v>時蔬湯</v>
      </c>
      <c r="L8" s="60" t="str">
        <f>偏鄉學校素食國小!AH41</f>
        <v xml:space="preserve">時蔬 素羊肉 薑   </v>
      </c>
      <c r="M8" s="60" t="str">
        <f>偏鄉學校素食國小!AI41</f>
        <v xml:space="preserve">點心     </v>
      </c>
      <c r="N8" s="60" t="str">
        <f>偏鄉學校素食國小!AJ41</f>
        <v xml:space="preserve">有機豆奶     </v>
      </c>
      <c r="O8" s="60" t="str">
        <f>偏鄉學校素食國小!AK41</f>
        <v xml:space="preserve">     </v>
      </c>
      <c r="P8" s="61">
        <f>偏鄉學校素食國小!B41</f>
        <v>5.9</v>
      </c>
      <c r="Q8" s="61">
        <f>偏鄉學校素食國小!C41</f>
        <v>2.6</v>
      </c>
      <c r="R8" s="61">
        <f>偏鄉學校素食國小!D41</f>
        <v>1.9</v>
      </c>
      <c r="S8" s="61">
        <f>偏鄉學校素食國小!E41</f>
        <v>3</v>
      </c>
      <c r="T8" s="61">
        <f>偏鄉學校素食國小!F41</f>
        <v>0</v>
      </c>
      <c r="U8" s="61">
        <f>偏鄉學校素食國小!G41</f>
        <v>0</v>
      </c>
      <c r="V8" s="84">
        <f>偏鄉學校素食國小!H41</f>
        <v>791</v>
      </c>
    </row>
    <row r="9" spans="1:22" ht="15.75" customHeight="1">
      <c r="A9" s="161">
        <v>45271</v>
      </c>
      <c r="B9" s="59" t="str">
        <f>偏鄉學校素食國小!A48</f>
        <v>Q1</v>
      </c>
      <c r="C9" s="59" t="str">
        <f>偏鄉學校素食國小!I48</f>
        <v>紫米飯</v>
      </c>
      <c r="D9" s="60" t="str">
        <f>偏鄉學校素食國小!AD46</f>
        <v xml:space="preserve">米 黑糯米 糙米   </v>
      </c>
      <c r="E9" s="59" t="str">
        <f>偏鄉學校素食國小!L48</f>
        <v>回鍋凍腐</v>
      </c>
      <c r="F9" s="60" t="str">
        <f>偏鄉學校素食國小!AE46</f>
        <v xml:space="preserve">凍豆腐 時蔬 胡蘿蔔 薑  </v>
      </c>
      <c r="G9" s="59" t="str">
        <f>偏鄉學校素食國小!O48</f>
        <v>蛋香白菜</v>
      </c>
      <c r="H9" s="59" t="str">
        <f>偏鄉學校素食國小!AF48</f>
        <v xml:space="preserve">雞蛋 結球白菜 胡蘿蔔 素火腿 薑 </v>
      </c>
      <c r="I9" s="59" t="str">
        <f>偏鄉學校素食國小!R48</f>
        <v>時蔬</v>
      </c>
      <c r="J9" s="60" t="str">
        <f>偏鄉學校素食國小!AG48</f>
        <v xml:space="preserve">蔬菜 薑    </v>
      </c>
      <c r="K9" s="59" t="str">
        <f>偏鄉學校素食國小!U48</f>
        <v>牛蒡湯</v>
      </c>
      <c r="L9" s="60" t="str">
        <f>偏鄉學校素食國小!AH48</f>
        <v xml:space="preserve">牛蒡 素羊肉 薑   </v>
      </c>
      <c r="M9" s="60" t="str">
        <f>偏鄉學校素食國小!AI48</f>
        <v xml:space="preserve">點心     </v>
      </c>
      <c r="N9" s="60" t="str">
        <f>偏鄉學校素食國小!AJ48</f>
        <v xml:space="preserve">     </v>
      </c>
      <c r="O9" s="60" t="str">
        <f>偏鄉學校素食國小!AK48</f>
        <v xml:space="preserve">     </v>
      </c>
      <c r="P9" s="61">
        <f>偏鄉學校素食國小!B48</f>
        <v>5.2</v>
      </c>
      <c r="Q9" s="61">
        <f>偏鄉學校素食國小!C48</f>
        <v>2</v>
      </c>
      <c r="R9" s="61">
        <f>偏鄉學校素食國小!D48</f>
        <v>1.9</v>
      </c>
      <c r="S9" s="61">
        <f>偏鄉學校素食國小!E48</f>
        <v>3</v>
      </c>
      <c r="T9" s="61">
        <f>偏鄉學校素食國小!F48</f>
        <v>0</v>
      </c>
      <c r="U9" s="61">
        <f>偏鄉學校素食國小!G48</f>
        <v>0</v>
      </c>
      <c r="V9" s="84">
        <f>偏鄉學校素食國小!H48</f>
        <v>697</v>
      </c>
    </row>
    <row r="10" spans="1:22" ht="15.75" customHeight="1">
      <c r="A10" s="161">
        <v>45272</v>
      </c>
      <c r="B10" s="59" t="str">
        <f>偏鄉學校素食國小!A55</f>
        <v>Q2</v>
      </c>
      <c r="C10" s="59" t="str">
        <f>偏鄉學校素食國小!I55</f>
        <v>糙米飯</v>
      </c>
      <c r="D10" s="60" t="str">
        <f>偏鄉學校素食國小!AD53</f>
        <v xml:space="preserve">米 糙米    </v>
      </c>
      <c r="E10" s="59" t="str">
        <f>偏鄉學校素食國小!L55</f>
        <v>堅果麵腸</v>
      </c>
      <c r="F10" s="60" t="str">
        <f>偏鄉學校素食國小!AE53</f>
        <v xml:space="preserve">麵腸 時蔬 腰果 南瓜子 薑 </v>
      </c>
      <c r="G10" s="59" t="str">
        <f>偏鄉學校素食國小!O55</f>
        <v>三杯杏鮑菇</v>
      </c>
      <c r="H10" s="59" t="str">
        <f>偏鄉學校素食國小!AF55</f>
        <v xml:space="preserve">四角油豆腐 鴻喜菇 胡蘿蔔 九層塔 薑 </v>
      </c>
      <c r="I10" s="59" t="str">
        <f>偏鄉學校素食國小!R55</f>
        <v>時蔬</v>
      </c>
      <c r="J10" s="60" t="str">
        <f>偏鄉學校素食國小!AG55</f>
        <v xml:space="preserve">蔬菜 薑    </v>
      </c>
      <c r="K10" s="59" t="str">
        <f>偏鄉學校素食國小!U55</f>
        <v>味噌海芽湯</v>
      </c>
      <c r="L10" s="60" t="str">
        <f>偏鄉學校素食國小!AH55</f>
        <v xml:space="preserve">乾裙帶菜 白蘿蔔 味噌 薑  </v>
      </c>
      <c r="M10" s="60" t="str">
        <f>偏鄉學校素食國小!AI55</f>
        <v xml:space="preserve">點心     </v>
      </c>
      <c r="N10" s="60" t="str">
        <f>偏鄉學校素食國小!AJ55</f>
        <v xml:space="preserve">     </v>
      </c>
      <c r="O10" s="60" t="str">
        <f>偏鄉學校素食國小!AK55</f>
        <v xml:space="preserve">     </v>
      </c>
      <c r="P10" s="61">
        <f>偏鄉學校素食國小!B55</f>
        <v>5</v>
      </c>
      <c r="Q10" s="61">
        <f>偏鄉學校素食國小!C55</f>
        <v>2.8</v>
      </c>
      <c r="R10" s="61">
        <f>偏鄉學校素食國小!D55</f>
        <v>1.7</v>
      </c>
      <c r="S10" s="61">
        <f>偏鄉學校素食國小!E55</f>
        <v>3</v>
      </c>
      <c r="T10" s="61">
        <f>偏鄉學校素食國小!F55</f>
        <v>0</v>
      </c>
      <c r="U10" s="61">
        <f>偏鄉學校素食國小!G55</f>
        <v>0</v>
      </c>
      <c r="V10" s="84">
        <f>偏鄉學校素食國小!H55</f>
        <v>738</v>
      </c>
    </row>
    <row r="11" spans="1:22" ht="15.75" customHeight="1">
      <c r="A11" s="161">
        <v>45273</v>
      </c>
      <c r="B11" s="59" t="str">
        <f>偏鄉學校素食國小!A62</f>
        <v>Q3</v>
      </c>
      <c r="C11" s="59" t="str">
        <f>偏鄉學校素食國小!I62</f>
        <v>刈包特餐</v>
      </c>
      <c r="D11" s="60" t="str">
        <f>偏鄉學校素食國小!AD60</f>
        <v xml:space="preserve">刈包     </v>
      </c>
      <c r="E11" s="59" t="str">
        <f>偏鄉學校素食國小!L62</f>
        <v>酥炸素排</v>
      </c>
      <c r="F11" s="60" t="str">
        <f>偏鄉學校素食國小!AE60</f>
        <v xml:space="preserve">素排     </v>
      </c>
      <c r="G11" s="59" t="str">
        <f>偏鄉學校素食國小!O62</f>
        <v>酸菜麵腸</v>
      </c>
      <c r="H11" s="59" t="str">
        <f>偏鄉學校素食國小!AF62</f>
        <v xml:space="preserve">麵腸 酸菜 薑   </v>
      </c>
      <c r="I11" s="59" t="str">
        <f>偏鄉學校素食國小!R62</f>
        <v>時蔬</v>
      </c>
      <c r="J11" s="60" t="str">
        <f>偏鄉學校素食國小!AG62</f>
        <v xml:space="preserve">蔬菜 薑    </v>
      </c>
      <c r="K11" s="59" t="str">
        <f>偏鄉學校素食國小!U62</f>
        <v>芋頭糙米粥</v>
      </c>
      <c r="L11" s="60" t="str">
        <f>偏鄉學校素食國小!AH62</f>
        <v>豆包 糙米 冷凍芋頭塊 時蔬 乾香菇 雞蛋</v>
      </c>
      <c r="M11" s="60" t="str">
        <f>偏鄉學校素食國小!AI62</f>
        <v xml:space="preserve">點心     </v>
      </c>
      <c r="N11" s="60" t="str">
        <f>偏鄉學校素食國小!AJ62</f>
        <v xml:space="preserve">     </v>
      </c>
      <c r="O11" s="60" t="str">
        <f>偏鄉學校素食國小!AK62</f>
        <v xml:space="preserve">     </v>
      </c>
      <c r="P11" s="61">
        <f>偏鄉學校素食國小!B62</f>
        <v>4.7</v>
      </c>
      <c r="Q11" s="61">
        <f>偏鄉學校素食國小!C62</f>
        <v>3.3</v>
      </c>
      <c r="R11" s="61">
        <f>偏鄉學校素食國小!D62</f>
        <v>1.5</v>
      </c>
      <c r="S11" s="61">
        <f>偏鄉學校素食國小!E62</f>
        <v>3</v>
      </c>
      <c r="T11" s="61">
        <f>偏鄉學校素食國小!F62</f>
        <v>0</v>
      </c>
      <c r="U11" s="61">
        <f>偏鄉學校素食國小!G62</f>
        <v>0</v>
      </c>
      <c r="V11" s="84">
        <f>偏鄉學校素食國小!H62</f>
        <v>735</v>
      </c>
    </row>
    <row r="12" spans="1:22" ht="15.75" customHeight="1">
      <c r="A12" s="161">
        <v>45274</v>
      </c>
      <c r="B12" s="59" t="str">
        <f>偏鄉學校素食國小!A69</f>
        <v>Q4</v>
      </c>
      <c r="C12" s="59" t="str">
        <f>偏鄉學校素食國小!I69</f>
        <v>糙米飯</v>
      </c>
      <c r="D12" s="60" t="str">
        <f>偏鄉學校素食國小!AD67</f>
        <v xml:space="preserve">米 糙米    </v>
      </c>
      <c r="E12" s="59" t="str">
        <f>偏鄉學校素食國小!L69</f>
        <v>麻油蔬菜凍腐</v>
      </c>
      <c r="F12" s="60" t="str">
        <f>偏鄉學校素食國小!AE67</f>
        <v xml:space="preserve">凍豆腐 甘藍 薑 枸杞 麻油 </v>
      </c>
      <c r="G12" s="59" t="str">
        <f>偏鄉學校素食國小!O69</f>
        <v>螞蟻上樹</v>
      </c>
      <c r="H12" s="59" t="str">
        <f>偏鄉學校素食國小!AF69</f>
        <v xml:space="preserve">冬粉 素肉 時蔬 胡蘿蔔 乾木耳 </v>
      </c>
      <c r="I12" s="59" t="str">
        <f>偏鄉學校素食國小!R69</f>
        <v>時蔬</v>
      </c>
      <c r="J12" s="60" t="str">
        <f>偏鄉學校素食國小!AG69</f>
        <v xml:space="preserve">蔬菜 薑    </v>
      </c>
      <c r="K12" s="59" t="str">
        <f>偏鄉學校素食國小!U69</f>
        <v>冬瓜粉圓奶</v>
      </c>
      <c r="L12" s="60" t="str">
        <f>偏鄉學校素食國小!AH69</f>
        <v xml:space="preserve">冬瓜糖磚 粉圓 紅砂糖 全脂奶粉  </v>
      </c>
      <c r="M12" s="60" t="str">
        <f>偏鄉學校素食國小!AI69</f>
        <v xml:space="preserve">點心     </v>
      </c>
      <c r="N12" s="60" t="str">
        <f>偏鄉學校素食國小!AJ69</f>
        <v xml:space="preserve">     </v>
      </c>
      <c r="O12" s="60" t="str">
        <f>偏鄉學校素食國小!AK69</f>
        <v xml:space="preserve">     </v>
      </c>
      <c r="P12" s="61">
        <f>偏鄉學校素食國小!B69</f>
        <v>5.5</v>
      </c>
      <c r="Q12" s="61">
        <f>偏鄉學校素食國小!C69</f>
        <v>1.7</v>
      </c>
      <c r="R12" s="61">
        <f>偏鄉學校素食國小!D69</f>
        <v>1.4</v>
      </c>
      <c r="S12" s="61">
        <f>偏鄉學校素食國小!E69</f>
        <v>3</v>
      </c>
      <c r="T12" s="61">
        <f>偏鄉學校素食國小!F69</f>
        <v>0</v>
      </c>
      <c r="U12" s="61">
        <f>偏鄉學校素食國小!G69</f>
        <v>0</v>
      </c>
      <c r="V12" s="84">
        <f>偏鄉學校素食國小!H69</f>
        <v>683</v>
      </c>
    </row>
    <row r="13" spans="1:22" ht="15.75" customHeight="1">
      <c r="A13" s="161">
        <v>45275</v>
      </c>
      <c r="B13" s="59" t="str">
        <f>偏鄉學校素食國小!A76</f>
        <v>Q5</v>
      </c>
      <c r="C13" s="59" t="str">
        <f>偏鄉學校素食國小!I76</f>
        <v>小米飯</v>
      </c>
      <c r="D13" s="60" t="str">
        <f>偏鄉學校素食國小!AD74</f>
        <v xml:space="preserve">米 小米 糙米   </v>
      </c>
      <c r="E13" s="59" t="str">
        <f>偏鄉學校素食國小!L76</f>
        <v>京醬豆干</v>
      </c>
      <c r="F13" s="60" t="str">
        <f>偏鄉學校素食國小!AE74</f>
        <v xml:space="preserve">豆干 時蔬 胡蘿蔔 薑 甜麵醬 </v>
      </c>
      <c r="G13" s="59" t="str">
        <f>偏鄉學校素食國小!O76</f>
        <v>番茄豆腐</v>
      </c>
      <c r="H13" s="59" t="str">
        <f>偏鄉學校素食國小!AF76</f>
        <v xml:space="preserve">豆腐 大番茄 薑 蕃茄糊  </v>
      </c>
      <c r="I13" s="59" t="str">
        <f>偏鄉學校素食國小!R76</f>
        <v>時蔬</v>
      </c>
      <c r="J13" s="60" t="str">
        <f>偏鄉學校素食國小!AG76</f>
        <v xml:space="preserve">蔬菜 薑    </v>
      </c>
      <c r="K13" s="59" t="str">
        <f>偏鄉學校素食國小!U76</f>
        <v>冬瓜湯</v>
      </c>
      <c r="L13" s="60" t="str">
        <f>偏鄉學校素食國小!AH76</f>
        <v xml:space="preserve">冬瓜 素羊肉 薑   </v>
      </c>
      <c r="M13" s="60" t="str">
        <f>偏鄉學校素食國小!AI76</f>
        <v xml:space="preserve">點心     </v>
      </c>
      <c r="N13" s="60" t="str">
        <f>偏鄉學校素食國小!AJ76</f>
        <v xml:space="preserve">有機豆奶     </v>
      </c>
      <c r="O13" s="60" t="str">
        <f>偏鄉學校素食國小!AK76</f>
        <v xml:space="preserve">     </v>
      </c>
      <c r="P13" s="61">
        <f>偏鄉學校素食國小!B76</f>
        <v>5.2</v>
      </c>
      <c r="Q13" s="61">
        <f>偏鄉學校素食國小!C76</f>
        <v>2</v>
      </c>
      <c r="R13" s="61">
        <f>偏鄉學校素食國小!D76</f>
        <v>1.9</v>
      </c>
      <c r="S13" s="61">
        <f>偏鄉學校素食國小!E76</f>
        <v>3</v>
      </c>
      <c r="T13" s="61">
        <f>偏鄉學校素食國小!F76</f>
        <v>0</v>
      </c>
      <c r="U13" s="61">
        <f>偏鄉學校素食國小!G76</f>
        <v>0</v>
      </c>
      <c r="V13" s="84">
        <f>偏鄉學校素食國小!H76</f>
        <v>697</v>
      </c>
    </row>
    <row r="14" spans="1:22" ht="15.75" customHeight="1">
      <c r="A14" s="161">
        <v>45278</v>
      </c>
      <c r="B14" s="59" t="str">
        <f>偏鄉學校素食國小!A83</f>
        <v>R1</v>
      </c>
      <c r="C14" s="59" t="str">
        <f>偏鄉學校素食國小!I83</f>
        <v>白米飯</v>
      </c>
      <c r="D14" s="60" t="str">
        <f>偏鄉學校素食國小!AD81</f>
        <v xml:space="preserve">米     </v>
      </c>
      <c r="E14" s="59" t="str">
        <f>偏鄉學校素食國小!L83</f>
        <v>醬醋凍腐</v>
      </c>
      <c r="F14" s="60" t="str">
        <f>偏鄉學校素食國小!AE81</f>
        <v xml:space="preserve">凍豆腐 白蘿蔔 胡蘿蔔 月桂葉 滷包 </v>
      </c>
      <c r="G14" s="59" t="str">
        <f>偏鄉學校素食國小!O83</f>
        <v>鹹蛋玉菜</v>
      </c>
      <c r="H14" s="59" t="str">
        <f>偏鄉學校素食國小!AF83</f>
        <v xml:space="preserve">鴨鹹蛋 甘藍 薑   </v>
      </c>
      <c r="I14" s="59" t="str">
        <f>偏鄉學校素食國小!R83</f>
        <v>時蔬</v>
      </c>
      <c r="J14" s="60" t="str">
        <f>偏鄉學校素食國小!AG83</f>
        <v xml:space="preserve">蔬菜 薑    </v>
      </c>
      <c r="K14" s="59" t="str">
        <f>偏鄉學校素食國小!U83</f>
        <v>鮮菇紫菜湯</v>
      </c>
      <c r="L14" s="60" t="str">
        <f>偏鄉學校素食國小!AH83</f>
        <v xml:space="preserve">紫菜 秀珍菇 素羊肉 薑  </v>
      </c>
      <c r="M14" s="60" t="str">
        <f>偏鄉學校素食國小!AI83</f>
        <v xml:space="preserve">點心     </v>
      </c>
      <c r="N14" s="60" t="str">
        <f>偏鄉學校素食國小!AJ83</f>
        <v xml:space="preserve">     </v>
      </c>
      <c r="O14" s="60" t="str">
        <f>偏鄉學校素食國小!AK83</f>
        <v xml:space="preserve">     </v>
      </c>
      <c r="P14" s="61">
        <f>偏鄉學校素食國小!B83</f>
        <v>5</v>
      </c>
      <c r="Q14" s="61">
        <f>偏鄉學校素食國小!C83</f>
        <v>1.2</v>
      </c>
      <c r="R14" s="61">
        <f>偏鄉學校素食國小!D83</f>
        <v>1.9</v>
      </c>
      <c r="S14" s="61">
        <f>偏鄉學校素食國小!E83</f>
        <v>3</v>
      </c>
      <c r="T14" s="61">
        <f>偏鄉學校素食國小!F83</f>
        <v>0</v>
      </c>
      <c r="U14" s="61">
        <f>偏鄉學校素食國小!G83</f>
        <v>0</v>
      </c>
      <c r="V14" s="84">
        <f>偏鄉學校素食國小!H83</f>
        <v>623</v>
      </c>
    </row>
    <row r="15" spans="1:22" ht="15.75" customHeight="1">
      <c r="A15" s="161">
        <v>45279</v>
      </c>
      <c r="B15" s="59" t="str">
        <f>偏鄉學校素食國小!A90</f>
        <v>R2</v>
      </c>
      <c r="C15" s="59" t="str">
        <f>偏鄉學校素食國小!I90</f>
        <v>糙米飯</v>
      </c>
      <c r="D15" s="60" t="str">
        <f>偏鄉學校素食國小!AD88</f>
        <v xml:space="preserve">米 糙米    </v>
      </c>
      <c r="E15" s="59" t="str">
        <f>偏鄉學校素食國小!L90</f>
        <v>炸鹹酥雞</v>
      </c>
      <c r="F15" s="60" t="str">
        <f>偏鄉學校素食國小!AE88</f>
        <v xml:space="preserve">素鹹酥雞丁 百頁豆腐 甘薯條 九層塔  </v>
      </c>
      <c r="G15" s="59" t="str">
        <f>偏鄉學校素食國小!O90</f>
        <v>鮮燴時蔬</v>
      </c>
      <c r="H15" s="59" t="str">
        <f>偏鄉學校素食國小!AF90</f>
        <v xml:space="preserve">冷凍玉米筍 鵪鶉蛋 冷凍菜豆(莢) 薑 沙茶醬 </v>
      </c>
      <c r="I15" s="59" t="str">
        <f>偏鄉學校素食國小!R90</f>
        <v>時蔬</v>
      </c>
      <c r="J15" s="60" t="str">
        <f>偏鄉學校素食國小!AG90</f>
        <v xml:space="preserve">蔬菜 薑    </v>
      </c>
      <c r="K15" s="59" t="str">
        <f>偏鄉學校素食國小!U90</f>
        <v>時蔬湯</v>
      </c>
      <c r="L15" s="60" t="str">
        <f>偏鄉學校素食國小!AH90</f>
        <v xml:space="preserve">時蔬 胡蘿蔔 素羊肉 薑  </v>
      </c>
      <c r="M15" s="60" t="str">
        <f>偏鄉學校素食國小!AI90</f>
        <v xml:space="preserve">點心     </v>
      </c>
      <c r="N15" s="60" t="str">
        <f>偏鄉學校素食國小!AJ90</f>
        <v xml:space="preserve">     </v>
      </c>
      <c r="O15" s="60" t="str">
        <f>偏鄉學校素食國小!AK90</f>
        <v xml:space="preserve">     </v>
      </c>
      <c r="P15" s="61">
        <f>偏鄉學校素食國小!B90</f>
        <v>5.4</v>
      </c>
      <c r="Q15" s="61">
        <f>偏鄉學校素食國小!C90</f>
        <v>1.7</v>
      </c>
      <c r="R15" s="61">
        <f>偏鄉學校素食國小!D90</f>
        <v>1.8</v>
      </c>
      <c r="S15" s="61">
        <f>偏鄉學校素食國小!E90</f>
        <v>3</v>
      </c>
      <c r="T15" s="61">
        <f>偏鄉學校素食國小!F90</f>
        <v>0</v>
      </c>
      <c r="U15" s="61">
        <f>偏鄉學校素食國小!G90</f>
        <v>0</v>
      </c>
      <c r="V15" s="84">
        <f>偏鄉學校素食國小!H90</f>
        <v>686</v>
      </c>
    </row>
    <row r="16" spans="1:22" ht="15.75" customHeight="1">
      <c r="A16" s="161">
        <v>45280</v>
      </c>
      <c r="B16" s="59" t="str">
        <f>偏鄉學校素食國小!A97</f>
        <v>R3</v>
      </c>
      <c r="C16" s="59" t="str">
        <f>偏鄉學校素食國小!I97</f>
        <v>拌麵特餐</v>
      </c>
      <c r="D16" s="60" t="str">
        <f>偏鄉學校素食國小!AD95</f>
        <v xml:space="preserve">麵條     </v>
      </c>
      <c r="E16" s="59" t="str">
        <f>偏鄉學校素食國小!L97</f>
        <v>滷煎蒸炒蛋</v>
      </c>
      <c r="F16" s="60" t="str">
        <f>偏鄉學校素食國小!AE95</f>
        <v xml:space="preserve">雞蛋 時蔬    </v>
      </c>
      <c r="G16" s="59" t="str">
        <f>偏鄉學校素食國小!O97</f>
        <v>拌麵配料</v>
      </c>
      <c r="H16" s="59" t="str">
        <f>偏鄉學校素食國小!AF97</f>
        <v>豆包 甘藍 芹菜 胡蘿蔔 素肉燥 薑</v>
      </c>
      <c r="I16" s="59" t="str">
        <f>偏鄉學校素食國小!R97</f>
        <v>時蔬</v>
      </c>
      <c r="J16" s="60" t="str">
        <f>偏鄉學校素食國小!AG97</f>
        <v xml:space="preserve">蔬菜 薑    </v>
      </c>
      <c r="K16" s="59" t="str">
        <f>偏鄉學校素食國小!U97</f>
        <v>肉羹湯</v>
      </c>
      <c r="L16" s="60" t="str">
        <f>偏鄉學校素食國小!AH97</f>
        <v>雞蛋 脆筍 時蔬 素肉羹 乾木耳 沙茶醬</v>
      </c>
      <c r="M16" s="60" t="str">
        <f>偏鄉學校素食國小!AI97</f>
        <v xml:space="preserve">點心     </v>
      </c>
      <c r="N16" s="60" t="str">
        <f>偏鄉學校素食國小!AJ97</f>
        <v xml:space="preserve">     </v>
      </c>
      <c r="O16" s="60" t="str">
        <f>偏鄉學校素食國小!AK97</f>
        <v xml:space="preserve">     </v>
      </c>
      <c r="P16" s="61">
        <f>偏鄉學校素食國小!B97</f>
        <v>5</v>
      </c>
      <c r="Q16" s="61">
        <f>偏鄉學校素食國小!C97</f>
        <v>2.1</v>
      </c>
      <c r="R16" s="61">
        <f>偏鄉學校素食國小!D97</f>
        <v>2</v>
      </c>
      <c r="S16" s="61">
        <f>偏鄉學校素食國小!E97</f>
        <v>3</v>
      </c>
      <c r="T16" s="61">
        <f>偏鄉學校素食國小!F97</f>
        <v>0</v>
      </c>
      <c r="U16" s="61">
        <f>偏鄉學校素食國小!G97</f>
        <v>0</v>
      </c>
      <c r="V16" s="84">
        <f>偏鄉學校素食國小!H97</f>
        <v>693</v>
      </c>
    </row>
    <row r="17" spans="1:22" ht="15.75" customHeight="1">
      <c r="A17" s="161">
        <v>45281</v>
      </c>
      <c r="B17" s="59" t="str">
        <f>偏鄉學校素食國小!A104</f>
        <v>R4</v>
      </c>
      <c r="C17" s="59" t="str">
        <f>偏鄉學校素食國小!I104</f>
        <v>糙米飯</v>
      </c>
      <c r="D17" s="60" t="str">
        <f>偏鄉學校素食國小!AD102</f>
        <v xml:space="preserve">米 糙米    </v>
      </c>
      <c r="E17" s="59" t="str">
        <f>偏鄉學校素食國小!L104</f>
        <v>咖哩百頁</v>
      </c>
      <c r="F17" s="60" t="str">
        <f>偏鄉學校素食國小!AE102</f>
        <v xml:space="preserve">百頁豆腐 馬鈴薯 胡蘿蔔 咖哩粉  </v>
      </c>
      <c r="G17" s="59" t="str">
        <f>偏鄉學校素食國小!O104</f>
        <v>火腿玉菜</v>
      </c>
      <c r="H17" s="59" t="str">
        <f>偏鄉學校素食國小!AF104</f>
        <v xml:space="preserve">甘藍 素火腿 薑   </v>
      </c>
      <c r="I17" s="59" t="str">
        <f>偏鄉學校素食國小!R104</f>
        <v>時蔬</v>
      </c>
      <c r="J17" s="60" t="str">
        <f>偏鄉學校素食國小!AG104</f>
        <v xml:space="preserve">蔬菜 薑    </v>
      </c>
      <c r="K17" s="59" t="str">
        <f>偏鄉學校素食國小!U104</f>
        <v>紅豆湯圓</v>
      </c>
      <c r="L17" s="60" t="str">
        <f>偏鄉學校素食國小!AH104</f>
        <v xml:space="preserve">紅白湯圓 紅豆 紅砂糖   </v>
      </c>
      <c r="M17" s="60" t="str">
        <f>偏鄉學校素食國小!AI104</f>
        <v xml:space="preserve">點心     </v>
      </c>
      <c r="N17" s="60" t="str">
        <f>偏鄉學校素食國小!AJ104</f>
        <v xml:space="preserve">     </v>
      </c>
      <c r="O17" s="60" t="str">
        <f>偏鄉學校素食國小!AK104</f>
        <v xml:space="preserve">     </v>
      </c>
      <c r="P17" s="61">
        <f>偏鄉學校素食國小!B104</f>
        <v>5.9</v>
      </c>
      <c r="Q17" s="61">
        <f>偏鄉學校素食國小!C104</f>
        <v>1.6</v>
      </c>
      <c r="R17" s="61">
        <f>偏鄉學校素食國小!D104</f>
        <v>1.7</v>
      </c>
      <c r="S17" s="61">
        <f>偏鄉學校素食國小!E104</f>
        <v>3</v>
      </c>
      <c r="T17" s="61">
        <f>偏鄉學校素食國小!F104</f>
        <v>0</v>
      </c>
      <c r="U17" s="61">
        <f>偏鄉學校素食國小!G104</f>
        <v>0</v>
      </c>
      <c r="V17" s="84">
        <f>偏鄉學校素食國小!H104</f>
        <v>711</v>
      </c>
    </row>
    <row r="18" spans="1:22" ht="15.75" customHeight="1">
      <c r="A18" s="161">
        <v>45282</v>
      </c>
      <c r="B18" s="59" t="str">
        <f>偏鄉學校素食國小!A111</f>
        <v>R5</v>
      </c>
      <c r="C18" s="59" t="str">
        <f>偏鄉學校素食國小!I111</f>
        <v>燕麥飯</v>
      </c>
      <c r="D18" s="60" t="str">
        <f>偏鄉學校素食國小!AD109</f>
        <v xml:space="preserve">米 燕麥 糙米   </v>
      </c>
      <c r="E18" s="59" t="str">
        <f>偏鄉學校素食國小!L111</f>
        <v>彩椒豆干</v>
      </c>
      <c r="F18" s="60" t="str">
        <f>偏鄉學校素食國小!AE109</f>
        <v xml:space="preserve">豆干 甜椒 時蔬 薑 味噌 </v>
      </c>
      <c r="G18" s="59" t="str">
        <f>偏鄉學校素食國小!O111</f>
        <v>培根花椰</v>
      </c>
      <c r="H18" s="59" t="str">
        <f>偏鄉學校素食國小!AF111</f>
        <v xml:space="preserve">冷凍花椰菜 素培根 薑   </v>
      </c>
      <c r="I18" s="59" t="str">
        <f>偏鄉學校素食國小!R111</f>
        <v>時蔬</v>
      </c>
      <c r="J18" s="60" t="str">
        <f>偏鄉學校素食國小!AG111</f>
        <v xml:space="preserve">蔬菜 薑    </v>
      </c>
      <c r="K18" s="59" t="str">
        <f>偏鄉學校素食國小!U111</f>
        <v>麻油凍腐湯</v>
      </c>
      <c r="L18" s="60" t="str">
        <f>偏鄉學校素食國小!AH111</f>
        <v xml:space="preserve">凍豆腐 白蘿蔔 薑 麻油  </v>
      </c>
      <c r="M18" s="60" t="str">
        <f>偏鄉學校素食國小!AI111</f>
        <v xml:space="preserve">點心     </v>
      </c>
      <c r="N18" s="60" t="str">
        <f>偏鄉學校素食國小!AJ111</f>
        <v xml:space="preserve">有機豆奶     </v>
      </c>
      <c r="O18" s="60" t="str">
        <f>偏鄉學校素食國小!AK111</f>
        <v xml:space="preserve">     </v>
      </c>
      <c r="P18" s="61">
        <f>偏鄉學校素食國小!B111</f>
        <v>5.2</v>
      </c>
      <c r="Q18" s="61">
        <f>偏鄉學校素食國小!C111</f>
        <v>1.7</v>
      </c>
      <c r="R18" s="61">
        <f>偏鄉學校素食國小!D111</f>
        <v>1.9</v>
      </c>
      <c r="S18" s="61">
        <f>偏鄉學校素食國小!E111</f>
        <v>3</v>
      </c>
      <c r="T18" s="61">
        <f>偏鄉學校素食國小!F111</f>
        <v>0</v>
      </c>
      <c r="U18" s="61">
        <f>偏鄉學校素食國小!G111</f>
        <v>0</v>
      </c>
      <c r="V18" s="84">
        <f>偏鄉學校素食國小!H111</f>
        <v>674</v>
      </c>
    </row>
    <row r="19" spans="1:22" ht="15.75" customHeight="1">
      <c r="A19" s="161">
        <v>45285</v>
      </c>
      <c r="B19" s="59" t="str">
        <f>偏鄉學校素食國小!A118</f>
        <v>S1</v>
      </c>
      <c r="C19" s="59" t="str">
        <f>偏鄉學校素食國小!I118</f>
        <v>白米飯</v>
      </c>
      <c r="D19" s="60" t="str">
        <f>偏鄉學校素食國小!AD116</f>
        <v xml:space="preserve">米     </v>
      </c>
      <c r="E19" s="59" t="str">
        <f>偏鄉學校素食國小!L118</f>
        <v>白菜凍腐</v>
      </c>
      <c r="F19" s="60" t="str">
        <f>偏鄉學校素食國小!AE116</f>
        <v xml:space="preserve">凍豆腐 結球白菜 胡蘿蔔 薑  </v>
      </c>
      <c r="G19" s="59" t="str">
        <f>偏鄉學校素食國小!O118</f>
        <v>毛豆干丁</v>
      </c>
      <c r="H19" s="59" t="str">
        <f>偏鄉學校素食國小!AF118</f>
        <v xml:space="preserve">冷凍毛豆仁 豆干 胡蘿蔔 生鮮花生仁 薑 </v>
      </c>
      <c r="I19" s="59" t="str">
        <f>偏鄉學校素食國小!R118</f>
        <v>時蔬</v>
      </c>
      <c r="J19" s="60" t="str">
        <f>偏鄉學校素食國小!AG118</f>
        <v xml:space="preserve">蔬菜 薑    </v>
      </c>
      <c r="K19" s="59" t="str">
        <f>偏鄉學校素食國小!U118</f>
        <v>時蔬湯</v>
      </c>
      <c r="L19" s="60" t="str">
        <f>偏鄉學校素食國小!AH118</f>
        <v xml:space="preserve">時蔬 素羊肉 薑   </v>
      </c>
      <c r="M19" s="60" t="str">
        <f>偏鄉學校素食國小!AI118</f>
        <v xml:space="preserve">點心     </v>
      </c>
      <c r="N19" s="60" t="str">
        <f>偏鄉學校素食國小!AJ118</f>
        <v xml:space="preserve">     </v>
      </c>
      <c r="O19" s="60" t="str">
        <f>偏鄉學校素食國小!AK118</f>
        <v xml:space="preserve">     </v>
      </c>
      <c r="P19" s="61">
        <f>偏鄉學校素食國小!B118</f>
        <v>5</v>
      </c>
      <c r="Q19" s="61">
        <f>偏鄉學校素食國小!C118</f>
        <v>2.1</v>
      </c>
      <c r="R19" s="61">
        <f>偏鄉學校素食國小!D118</f>
        <v>1.4</v>
      </c>
      <c r="S19" s="61">
        <f>偏鄉學校素食國小!E118</f>
        <v>3</v>
      </c>
      <c r="T19" s="61">
        <f>偏鄉學校素食國小!F118</f>
        <v>0</v>
      </c>
      <c r="U19" s="61">
        <f>偏鄉學校素食國小!G118</f>
        <v>0</v>
      </c>
      <c r="V19" s="84">
        <f>偏鄉學校素食國小!H118</f>
        <v>678</v>
      </c>
    </row>
    <row r="20" spans="1:22" ht="15.75" customHeight="1">
      <c r="A20" s="161">
        <v>45286</v>
      </c>
      <c r="B20" s="59" t="str">
        <f>偏鄉學校素食國小!A125</f>
        <v>S2</v>
      </c>
      <c r="C20" s="59" t="str">
        <f>偏鄉學校素食國小!I125</f>
        <v>糙米飯</v>
      </c>
      <c r="D20" s="60" t="str">
        <f>偏鄉學校素食國小!AD123</f>
        <v xml:space="preserve">米 糙米    </v>
      </c>
      <c r="E20" s="59" t="str">
        <f>偏鄉學校素食國小!L125</f>
        <v>薑汁油腐</v>
      </c>
      <c r="F20" s="60" t="str">
        <f>偏鄉學校素食國小!AE123</f>
        <v xml:space="preserve">四角油豆腐 甘藍 薑   </v>
      </c>
      <c r="G20" s="59" t="str">
        <f>偏鄉學校素食國小!O125</f>
        <v>塔香海茸</v>
      </c>
      <c r="H20" s="59" t="str">
        <f>偏鄉學校素食國小!AF125</f>
        <v xml:space="preserve">海帶茸 素肉絲 九層塔 薑  </v>
      </c>
      <c r="I20" s="59" t="str">
        <f>偏鄉學校素食國小!R125</f>
        <v>時蔬</v>
      </c>
      <c r="J20" s="60" t="str">
        <f>偏鄉學校素食國小!AG125</f>
        <v xml:space="preserve">蔬菜 薑    </v>
      </c>
      <c r="K20" s="59" t="str">
        <f>偏鄉學校素食國小!U125</f>
        <v>紫菜魚丸湯</v>
      </c>
      <c r="L20" s="60" t="str">
        <f>偏鄉學校素食國小!AH125</f>
        <v xml:space="preserve">紫菜 蔬菜丸子 薑   </v>
      </c>
      <c r="M20" s="60" t="str">
        <f>偏鄉學校素食國小!AI125</f>
        <v xml:space="preserve">點心     </v>
      </c>
      <c r="N20" s="60" t="str">
        <f>偏鄉學校素食國小!AJ125</f>
        <v xml:space="preserve">     </v>
      </c>
      <c r="O20" s="60" t="str">
        <f>偏鄉學校素食國小!AK125</f>
        <v xml:space="preserve">     </v>
      </c>
      <c r="P20" s="61">
        <f>偏鄉學校素食國小!B125</f>
        <v>5</v>
      </c>
      <c r="Q20" s="61">
        <f>偏鄉學校素食國小!C125</f>
        <v>1.8</v>
      </c>
      <c r="R20" s="61">
        <f>偏鄉學校素食國小!D125</f>
        <v>1.6</v>
      </c>
      <c r="S20" s="61">
        <f>偏鄉學校素食國小!E125</f>
        <v>3</v>
      </c>
      <c r="T20" s="61">
        <f>偏鄉學校素食國小!F125</f>
        <v>0</v>
      </c>
      <c r="U20" s="61">
        <f>偏鄉學校素食國小!G125</f>
        <v>0</v>
      </c>
      <c r="V20" s="84">
        <f>偏鄉學校素食國小!H125</f>
        <v>660</v>
      </c>
    </row>
    <row r="21" spans="1:22" ht="15.75" customHeight="1">
      <c r="A21" s="161">
        <v>45287</v>
      </c>
      <c r="B21" s="59" t="str">
        <f>偏鄉學校素食國小!A132</f>
        <v>S3</v>
      </c>
      <c r="C21" s="59" t="str">
        <f>偏鄉學校素食國小!I132</f>
        <v>漢堡特餐</v>
      </c>
      <c r="D21" s="60" t="str">
        <f>偏鄉學校素食國小!AD130</f>
        <v xml:space="preserve">漢堡     </v>
      </c>
      <c r="E21" s="59" t="str">
        <f>偏鄉學校素食國小!L132</f>
        <v>椒鹽豆包</v>
      </c>
      <c r="F21" s="60" t="str">
        <f>偏鄉學校素食國小!AE130</f>
        <v xml:space="preserve">豆包 芹菜 薑 胡椒鹽  </v>
      </c>
      <c r="G21" s="59" t="str">
        <f>偏鄉學校素食國小!O132</f>
        <v>西式配料</v>
      </c>
      <c r="H21" s="59" t="str">
        <f>偏鄉學校素食國小!AF132</f>
        <v xml:space="preserve">通心麵(熟) 冷凍玉米粒 馬鈴薯 冷凍毛豆仁 蕃茄糊 </v>
      </c>
      <c r="I21" s="59" t="str">
        <f>偏鄉學校素食國小!R132</f>
        <v>時蔬</v>
      </c>
      <c r="J21" s="60" t="str">
        <f>偏鄉學校素食國小!AG132</f>
        <v xml:space="preserve">蔬菜 薑    </v>
      </c>
      <c r="K21" s="59" t="str">
        <f>偏鄉學校素食國小!U132</f>
        <v>南瓜濃湯</v>
      </c>
      <c r="L21" s="60" t="str">
        <f>偏鄉學校素食國小!AH132</f>
        <v xml:space="preserve">雞蛋 南瓜 胡蘿蔔   </v>
      </c>
      <c r="M21" s="60" t="str">
        <f>偏鄉學校素食國小!AI132</f>
        <v xml:space="preserve">點心     </v>
      </c>
      <c r="N21" s="60" t="str">
        <f>偏鄉學校素食國小!AJ132</f>
        <v xml:space="preserve">     </v>
      </c>
      <c r="O21" s="60" t="str">
        <f>偏鄉學校素食國小!AK132</f>
        <v xml:space="preserve">     </v>
      </c>
      <c r="P21" s="61">
        <f>偏鄉學校素食國小!B132</f>
        <v>4.8</v>
      </c>
      <c r="Q21" s="61">
        <f>偏鄉學校素食國小!C132</f>
        <v>2.6</v>
      </c>
      <c r="R21" s="61">
        <f>偏鄉學校素食國小!D132</f>
        <v>1.3</v>
      </c>
      <c r="S21" s="61">
        <f>偏鄉學校素食國小!E132</f>
        <v>3</v>
      </c>
      <c r="T21" s="61">
        <f>偏鄉學校素食國小!F132</f>
        <v>0</v>
      </c>
      <c r="U21" s="61">
        <f>偏鄉學校素食國小!G132</f>
        <v>0</v>
      </c>
      <c r="V21" s="84">
        <f>偏鄉學校素食國小!H132</f>
        <v>699</v>
      </c>
    </row>
    <row r="22" spans="1:22" ht="15.75" customHeight="1">
      <c r="A22" s="161">
        <v>45288</v>
      </c>
      <c r="B22" s="59" t="str">
        <f>偏鄉學校素食國小!A139</f>
        <v>S4</v>
      </c>
      <c r="C22" s="59" t="str">
        <f>偏鄉學校素食國小!I139</f>
        <v>糙米飯</v>
      </c>
      <c r="D22" s="60" t="str">
        <f>偏鄉學校素食國小!AD137</f>
        <v xml:space="preserve">米 糙米    </v>
      </c>
      <c r="E22" s="59" t="str">
        <f>偏鄉學校素食國小!L139</f>
        <v>三杯麵腸</v>
      </c>
      <c r="F22" s="60" t="str">
        <f>偏鄉學校素食國小!AE137</f>
        <v xml:space="preserve">麵腸 杏鮑菇 九層塔 胡蘿蔔 薑 </v>
      </c>
      <c r="G22" s="59" t="str">
        <f>偏鄉學校素食國小!O139</f>
        <v>蛋香時瓜</v>
      </c>
      <c r="H22" s="59" t="str">
        <f>偏鄉學校素食國小!AF139</f>
        <v xml:space="preserve">雞蛋 時瓜 乾香菇 薑  </v>
      </c>
      <c r="I22" s="59" t="str">
        <f>偏鄉學校素食國小!R139</f>
        <v>時蔬</v>
      </c>
      <c r="J22" s="60" t="str">
        <f>偏鄉學校素食國小!AG139</f>
        <v xml:space="preserve">蔬菜 薑    </v>
      </c>
      <c r="K22" s="59" t="str">
        <f>偏鄉學校素食國小!U139</f>
        <v>紅豆紫米湯</v>
      </c>
      <c r="L22" s="60" t="str">
        <f>偏鄉學校素食國小!AH139</f>
        <v xml:space="preserve">紅豆 黑糯米 紅砂糖   </v>
      </c>
      <c r="M22" s="60" t="str">
        <f>偏鄉學校素食國小!AI139</f>
        <v xml:space="preserve">點心     </v>
      </c>
      <c r="N22" s="60" t="str">
        <f>偏鄉學校素食國小!AJ139</f>
        <v xml:space="preserve">     </v>
      </c>
      <c r="O22" s="60" t="str">
        <f>偏鄉學校素食國小!AK139</f>
        <v xml:space="preserve">     </v>
      </c>
      <c r="P22" s="61">
        <f>偏鄉學校素食國小!B139</f>
        <v>6.2</v>
      </c>
      <c r="Q22" s="61">
        <f>偏鄉學校素食國小!C139</f>
        <v>2.5</v>
      </c>
      <c r="R22" s="61">
        <f>偏鄉學校素食國小!D139</f>
        <v>1.7</v>
      </c>
      <c r="S22" s="61">
        <f>偏鄉學校素食國小!E139</f>
        <v>3</v>
      </c>
      <c r="T22" s="61">
        <f>偏鄉學校素食國小!F139</f>
        <v>0</v>
      </c>
      <c r="U22" s="61">
        <f>偏鄉學校素食國小!G139</f>
        <v>0</v>
      </c>
      <c r="V22" s="84">
        <f>偏鄉學校素食國小!H139</f>
        <v>790</v>
      </c>
    </row>
    <row r="23" spans="1:22" ht="15.75" customHeight="1" thickBot="1">
      <c r="A23" s="162">
        <v>45289</v>
      </c>
      <c r="B23" s="59" t="str">
        <f>偏鄉學校素食國小!A146</f>
        <v>S5</v>
      </c>
      <c r="C23" s="59" t="str">
        <f>偏鄉學校素食國小!I146</f>
        <v>紅藜飯</v>
      </c>
      <c r="D23" s="60" t="str">
        <f>偏鄉學校素食國小!AD144</f>
        <v xml:space="preserve">米 紅藜 糙米   </v>
      </c>
      <c r="E23" s="59" t="str">
        <f>偏鄉學校素食國小!L146</f>
        <v>洋芋豆干</v>
      </c>
      <c r="F23" s="60" t="str">
        <f>偏鄉學校素食國小!AE144</f>
        <v xml:space="preserve">豆干 馬鈴薯 時瓜 冷凍毛豆仁 薑 </v>
      </c>
      <c r="G23" s="59" t="str">
        <f>偏鄉學校素食國小!O146</f>
        <v>鹹蛋玉菜</v>
      </c>
      <c r="H23" s="59" t="str">
        <f>偏鄉學校素食國小!AF146</f>
        <v xml:space="preserve">甘藍 鴨鹹蛋 胡蘿蔔 薑  </v>
      </c>
      <c r="I23" s="59" t="str">
        <f>偏鄉學校素食國小!R146</f>
        <v>時蔬</v>
      </c>
      <c r="J23" s="60" t="str">
        <f>偏鄉學校素食國小!AG146</f>
        <v xml:space="preserve">蔬菜 薑    </v>
      </c>
      <c r="K23" s="59" t="str">
        <f>偏鄉學校素食國小!U146</f>
        <v>味噌豆腐湯</v>
      </c>
      <c r="L23" s="60" t="str">
        <f>偏鄉學校素食國小!AH146</f>
        <v xml:space="preserve">豆腐 時蔬 味噌   </v>
      </c>
      <c r="M23" s="60" t="str">
        <f>偏鄉學校素食國小!AI146</f>
        <v xml:space="preserve">點心     </v>
      </c>
      <c r="N23" s="60" t="str">
        <f>偏鄉學校素食國小!AJ146</f>
        <v xml:space="preserve">有機豆奶     </v>
      </c>
      <c r="O23" s="60" t="str">
        <f>偏鄉學校素食國小!AK146</f>
        <v xml:space="preserve">     </v>
      </c>
      <c r="P23" s="61">
        <f>偏鄉學校素食國小!B146</f>
        <v>5.3</v>
      </c>
      <c r="Q23" s="61">
        <f>偏鄉學校素食國小!C146</f>
        <v>2</v>
      </c>
      <c r="R23" s="61">
        <f>偏鄉學校素食國小!D146</f>
        <v>1.6</v>
      </c>
      <c r="S23" s="61">
        <f>偏鄉學校素食國小!E146</f>
        <v>3</v>
      </c>
      <c r="T23" s="61">
        <f>偏鄉學校素食國小!F146</f>
        <v>0</v>
      </c>
      <c r="U23" s="61">
        <f>偏鄉學校素食國小!G146</f>
        <v>0</v>
      </c>
      <c r="V23" s="84">
        <f>偏鄉學校素食國小!H146</f>
        <v>696</v>
      </c>
    </row>
    <row r="24" spans="1:22" ht="15.75" customHeight="1">
      <c r="M24" s="26"/>
      <c r="N24" s="26"/>
      <c r="O24" s="26"/>
    </row>
    <row r="25" spans="1:22" ht="15.75" customHeight="1">
      <c r="M25" s="26"/>
      <c r="N25" s="26"/>
      <c r="O25" s="26"/>
    </row>
    <row r="26" spans="1:22" ht="15.75" customHeight="1">
      <c r="B26" s="25" t="s">
        <v>108</v>
      </c>
      <c r="M26" s="26"/>
      <c r="N26" s="26"/>
      <c r="O26" s="26"/>
    </row>
    <row r="27" spans="1:22" ht="15.75" customHeight="1">
      <c r="M27" s="26"/>
      <c r="N27" s="26"/>
      <c r="O27" s="26"/>
    </row>
    <row r="28" spans="1:22" ht="15.75" customHeight="1">
      <c r="M28" s="26"/>
      <c r="N28" s="26"/>
      <c r="O28" s="26"/>
    </row>
    <row r="29" spans="1:22" ht="15.75" customHeight="1">
      <c r="M29" s="26"/>
      <c r="N29" s="26"/>
      <c r="O29" s="26"/>
    </row>
    <row r="30" spans="1:22" ht="15.75" customHeight="1">
      <c r="M30" s="26"/>
      <c r="N30" s="26"/>
      <c r="O30" s="26"/>
    </row>
    <row r="31" spans="1:22" ht="15.75" customHeight="1">
      <c r="M31" s="26"/>
      <c r="N31" s="26"/>
      <c r="O31" s="26"/>
    </row>
    <row r="32" spans="1:22" ht="15.75" customHeight="1">
      <c r="M32" s="26"/>
      <c r="N32" s="26"/>
      <c r="O32" s="26"/>
    </row>
    <row r="33" spans="13:15" ht="15.75" customHeight="1">
      <c r="M33" s="26"/>
      <c r="N33" s="26"/>
      <c r="O33" s="26"/>
    </row>
    <row r="34" spans="13:15" ht="15.75" customHeight="1">
      <c r="M34" s="26"/>
      <c r="N34" s="26"/>
      <c r="O34" s="26"/>
    </row>
    <row r="35" spans="13:15" ht="15.75" customHeight="1">
      <c r="M35" s="26"/>
      <c r="N35" s="26"/>
      <c r="O35" s="26"/>
    </row>
    <row r="36" spans="13:15" ht="15.75" customHeight="1">
      <c r="M36" s="26"/>
      <c r="N36" s="26"/>
      <c r="O36" s="26"/>
    </row>
    <row r="37" spans="13:15" ht="15.75" customHeight="1">
      <c r="M37" s="26"/>
      <c r="N37" s="26"/>
      <c r="O37" s="26"/>
    </row>
    <row r="38" spans="13:15" ht="15.75" customHeight="1">
      <c r="M38" s="26"/>
      <c r="N38" s="26"/>
      <c r="O38" s="26"/>
    </row>
    <row r="39" spans="13:15" ht="15.75" customHeight="1">
      <c r="M39" s="26"/>
      <c r="N39" s="26"/>
      <c r="O39" s="26"/>
    </row>
    <row r="40" spans="13:15" ht="15.75" customHeight="1">
      <c r="M40" s="26"/>
      <c r="N40" s="26"/>
      <c r="O40" s="26"/>
    </row>
    <row r="41" spans="13:15" ht="15.75" customHeight="1">
      <c r="M41" s="26"/>
      <c r="N41" s="26"/>
      <c r="O41" s="26"/>
    </row>
    <row r="42" spans="13:15" ht="15.75" customHeight="1">
      <c r="M42" s="26"/>
      <c r="N42" s="26"/>
      <c r="O42" s="26"/>
    </row>
    <row r="43" spans="13:15" ht="15.75" customHeight="1">
      <c r="M43" s="26"/>
      <c r="N43" s="26"/>
      <c r="O43" s="26"/>
    </row>
  </sheetData>
  <mergeCells count="1">
    <mergeCell ref="A1:V1"/>
  </mergeCells>
  <phoneticPr fontId="11" type="noConversion"/>
  <pageMargins left="0.7" right="0.7" top="0.75" bottom="0.75" header="0" footer="0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偏鄉學校葷食國中</vt:lpstr>
      <vt:lpstr>偏鄉學校葷食國中月總表</vt:lpstr>
      <vt:lpstr>偏鄉學校葷食國小</vt:lpstr>
      <vt:lpstr>偏鄉學校葷食國小月總表</vt:lpstr>
      <vt:lpstr>偏鄉學校素食國中</vt:lpstr>
      <vt:lpstr>偏鄉學校素食國中月總表</vt:lpstr>
      <vt:lpstr>偏鄉學校素食國小</vt:lpstr>
      <vt:lpstr>偏鄉學校素食國小月總表</vt:lpstr>
      <vt:lpstr>偏鄉學校素食國小!Print_Area</vt:lpstr>
      <vt:lpstr>偏鄉學校素食國小月總表!Print_Area</vt:lpstr>
      <vt:lpstr>偏鄉學校素食國中!Print_Area</vt:lpstr>
      <vt:lpstr>偏鄉學校葷食國小!Print_Area</vt:lpstr>
      <vt:lpstr>偏鄉學校葷食國中!Print_Area</vt:lpstr>
      <vt:lpstr>偏鄉學校素食國中!Print_Titles</vt:lpstr>
      <vt:lpstr>偏鄉學校葷食國小!Print_Titles</vt:lpstr>
      <vt:lpstr>偏鄉學校葷食國中!Print_Titles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張韶容</cp:lastModifiedBy>
  <cp:lastPrinted>2023-11-20T04:43:43Z</cp:lastPrinted>
  <dcterms:created xsi:type="dcterms:W3CDTF">2023-07-31T02:00:59Z</dcterms:created>
  <dcterms:modified xsi:type="dcterms:W3CDTF">2023-11-29T12:00:04Z</dcterms:modified>
</cp:coreProperties>
</file>