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0" windowWidth="11616" windowHeight="9528"/>
  </bookViews>
  <sheets>
    <sheet name="B案國小葷食" sheetId="1" r:id="rId1"/>
    <sheet name="B案國小素食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P170" i="2" l="1"/>
  <c r="M170" i="2"/>
  <c r="G170" i="2"/>
  <c r="D170" i="2"/>
  <c r="P169" i="2"/>
  <c r="M169" i="2"/>
  <c r="G169" i="2"/>
  <c r="D169" i="2"/>
  <c r="P168" i="2"/>
  <c r="M168" i="2"/>
  <c r="G168" i="2"/>
  <c r="D168" i="2"/>
  <c r="P167" i="2"/>
  <c r="M167" i="2"/>
  <c r="G167" i="2"/>
  <c r="D167" i="2"/>
  <c r="P166" i="2"/>
  <c r="M166" i="2"/>
  <c r="G166" i="2"/>
  <c r="D166" i="2"/>
  <c r="P165" i="2"/>
  <c r="P164" i="2"/>
  <c r="M164" i="2"/>
  <c r="G164" i="2"/>
  <c r="D164" i="2"/>
  <c r="P163" i="2"/>
  <c r="M163" i="2"/>
  <c r="G163" i="2"/>
  <c r="D163" i="2"/>
  <c r="P162" i="2"/>
  <c r="M162" i="2"/>
  <c r="G162" i="2"/>
  <c r="D162" i="2"/>
  <c r="P161" i="2"/>
  <c r="M161" i="2"/>
  <c r="G161" i="2"/>
  <c r="D161" i="2"/>
  <c r="P160" i="2"/>
  <c r="M160" i="2"/>
  <c r="G160" i="2"/>
  <c r="D160" i="2"/>
  <c r="P159" i="2"/>
  <c r="P158" i="2"/>
  <c r="M158" i="2"/>
  <c r="G158" i="2"/>
  <c r="D158" i="2"/>
  <c r="P157" i="2"/>
  <c r="M157" i="2"/>
  <c r="G157" i="2"/>
  <c r="D157" i="2"/>
  <c r="P156" i="2"/>
  <c r="M156" i="2"/>
  <c r="G156" i="2"/>
  <c r="D156" i="2"/>
  <c r="P155" i="2"/>
  <c r="M155" i="2"/>
  <c r="G155" i="2"/>
  <c r="D155" i="2"/>
  <c r="P154" i="2"/>
  <c r="M154" i="2"/>
  <c r="G154" i="2"/>
  <c r="D154" i="2"/>
  <c r="P153" i="2"/>
  <c r="P152" i="2"/>
  <c r="M152" i="2"/>
  <c r="G152" i="2"/>
  <c r="D152" i="2"/>
  <c r="P151" i="2"/>
  <c r="M151" i="2"/>
  <c r="G151" i="2"/>
  <c r="D151" i="2"/>
  <c r="P150" i="2"/>
  <c r="M150" i="2"/>
  <c r="G150" i="2"/>
  <c r="D150" i="2"/>
  <c r="P149" i="2"/>
  <c r="M149" i="2"/>
  <c r="G149" i="2"/>
  <c r="D149" i="2"/>
  <c r="P148" i="2"/>
  <c r="M148" i="2"/>
  <c r="G148" i="2"/>
  <c r="D148" i="2"/>
  <c r="P147" i="2"/>
  <c r="P146" i="2"/>
  <c r="M146" i="2"/>
  <c r="J146" i="2"/>
  <c r="G146" i="2"/>
  <c r="D146" i="2"/>
  <c r="P145" i="2"/>
  <c r="M145" i="2"/>
  <c r="J145" i="2"/>
  <c r="G145" i="2"/>
  <c r="D145" i="2"/>
  <c r="P144" i="2"/>
  <c r="M144" i="2"/>
  <c r="J144" i="2"/>
  <c r="G144" i="2"/>
  <c r="D144" i="2"/>
  <c r="P143" i="2"/>
  <c r="M143" i="2"/>
  <c r="J143" i="2"/>
  <c r="G143" i="2"/>
  <c r="D143" i="2"/>
  <c r="P142" i="2"/>
  <c r="M142" i="2"/>
  <c r="J142" i="2"/>
  <c r="G142" i="2"/>
  <c r="D142" i="2"/>
  <c r="P141" i="2"/>
  <c r="G141" i="2"/>
  <c r="P140" i="2"/>
  <c r="M140" i="2"/>
  <c r="G140" i="2"/>
  <c r="D140" i="2"/>
  <c r="P139" i="2"/>
  <c r="M139" i="2"/>
  <c r="G139" i="2"/>
  <c r="D139" i="2"/>
  <c r="P138" i="2"/>
  <c r="M138" i="2"/>
  <c r="G138" i="2"/>
  <c r="D138" i="2"/>
  <c r="P137" i="2"/>
  <c r="M137" i="2"/>
  <c r="G137" i="2"/>
  <c r="D137" i="2"/>
  <c r="P136" i="2"/>
  <c r="M136" i="2"/>
  <c r="G136" i="2"/>
  <c r="D136" i="2"/>
  <c r="P135" i="2"/>
  <c r="P134" i="2"/>
  <c r="M134" i="2"/>
  <c r="G134" i="2"/>
  <c r="D134" i="2"/>
  <c r="P133" i="2"/>
  <c r="M133" i="2"/>
  <c r="G133" i="2"/>
  <c r="D133" i="2"/>
  <c r="P132" i="2"/>
  <c r="M132" i="2"/>
  <c r="G132" i="2"/>
  <c r="D132" i="2"/>
  <c r="P131" i="2"/>
  <c r="M131" i="2"/>
  <c r="G131" i="2"/>
  <c r="D131" i="2"/>
  <c r="P130" i="2"/>
  <c r="M130" i="2"/>
  <c r="G130" i="2"/>
  <c r="D130" i="2"/>
  <c r="P129" i="2"/>
  <c r="P128" i="2"/>
  <c r="M128" i="2"/>
  <c r="G128" i="2"/>
  <c r="D128" i="2"/>
  <c r="P127" i="2"/>
  <c r="M127" i="2"/>
  <c r="G127" i="2"/>
  <c r="D127" i="2"/>
  <c r="P126" i="2"/>
  <c r="M126" i="2"/>
  <c r="G126" i="2"/>
  <c r="D126" i="2"/>
  <c r="P125" i="2"/>
  <c r="M125" i="2"/>
  <c r="G125" i="2"/>
  <c r="D125" i="2"/>
  <c r="P124" i="2"/>
  <c r="M124" i="2"/>
  <c r="G124" i="2"/>
  <c r="D124" i="2"/>
  <c r="P123" i="2"/>
  <c r="P122" i="2"/>
  <c r="M122" i="2"/>
  <c r="G122" i="2"/>
  <c r="D122" i="2"/>
  <c r="P121" i="2"/>
  <c r="M121" i="2"/>
  <c r="G121" i="2"/>
  <c r="D121" i="2"/>
  <c r="P120" i="2"/>
  <c r="M120" i="2"/>
  <c r="G120" i="2"/>
  <c r="D120" i="2"/>
  <c r="P119" i="2"/>
  <c r="M119" i="2"/>
  <c r="G119" i="2"/>
  <c r="D119" i="2"/>
  <c r="P118" i="2"/>
  <c r="M118" i="2"/>
  <c r="G118" i="2"/>
  <c r="D118" i="2"/>
  <c r="P117" i="2"/>
  <c r="P116" i="2"/>
  <c r="M116" i="2"/>
  <c r="G116" i="2"/>
  <c r="D116" i="2"/>
  <c r="P115" i="2"/>
  <c r="M115" i="2"/>
  <c r="G115" i="2"/>
  <c r="D115" i="2"/>
  <c r="P114" i="2"/>
  <c r="M114" i="2"/>
  <c r="G114" i="2"/>
  <c r="D114" i="2"/>
  <c r="P113" i="2"/>
  <c r="M113" i="2"/>
  <c r="G113" i="2"/>
  <c r="D113" i="2"/>
  <c r="P112" i="2"/>
  <c r="M112" i="2"/>
  <c r="G112" i="2"/>
  <c r="D112" i="2"/>
  <c r="P111" i="2"/>
  <c r="P110" i="2"/>
  <c r="M110" i="2"/>
  <c r="G110" i="2"/>
  <c r="D110" i="2"/>
  <c r="P109" i="2"/>
  <c r="M109" i="2"/>
  <c r="G109" i="2"/>
  <c r="D109" i="2"/>
  <c r="P108" i="2"/>
  <c r="M108" i="2"/>
  <c r="G108" i="2"/>
  <c r="D108" i="2"/>
  <c r="P107" i="2"/>
  <c r="M107" i="2"/>
  <c r="G107" i="2"/>
  <c r="D107" i="2"/>
  <c r="P106" i="2"/>
  <c r="M106" i="2"/>
  <c r="G106" i="2"/>
  <c r="D106" i="2"/>
  <c r="P105" i="2"/>
  <c r="P104" i="2"/>
  <c r="M104" i="2"/>
  <c r="G104" i="2"/>
  <c r="D104" i="2"/>
  <c r="P103" i="2"/>
  <c r="M103" i="2"/>
  <c r="G103" i="2"/>
  <c r="D103" i="2"/>
  <c r="P102" i="2"/>
  <c r="M102" i="2"/>
  <c r="G102" i="2"/>
  <c r="D102" i="2"/>
  <c r="P101" i="2"/>
  <c r="M101" i="2"/>
  <c r="G101" i="2"/>
  <c r="D101" i="2"/>
  <c r="P100" i="2"/>
  <c r="M100" i="2"/>
  <c r="G100" i="2"/>
  <c r="D100" i="2"/>
  <c r="P99" i="2"/>
  <c r="P98" i="2"/>
  <c r="M98" i="2"/>
  <c r="G98" i="2"/>
  <c r="D98" i="2"/>
  <c r="P97" i="2"/>
  <c r="M97" i="2"/>
  <c r="G97" i="2"/>
  <c r="D97" i="2"/>
  <c r="P96" i="2"/>
  <c r="M96" i="2"/>
  <c r="G96" i="2"/>
  <c r="D96" i="2"/>
  <c r="P95" i="2"/>
  <c r="M95" i="2"/>
  <c r="G95" i="2"/>
  <c r="D95" i="2"/>
  <c r="P94" i="2"/>
  <c r="M94" i="2"/>
  <c r="G94" i="2"/>
  <c r="D94" i="2"/>
  <c r="P93" i="2"/>
  <c r="G93" i="2"/>
  <c r="P92" i="2"/>
  <c r="M92" i="2"/>
  <c r="G92" i="2"/>
  <c r="D92" i="2"/>
  <c r="P91" i="2"/>
  <c r="M91" i="2"/>
  <c r="G91" i="2"/>
  <c r="D91" i="2"/>
  <c r="P90" i="2"/>
  <c r="M90" i="2"/>
  <c r="G90" i="2"/>
  <c r="D90" i="2"/>
  <c r="P89" i="2"/>
  <c r="M89" i="2"/>
  <c r="G89" i="2"/>
  <c r="D89" i="2"/>
  <c r="P88" i="2"/>
  <c r="M88" i="2"/>
  <c r="G88" i="2"/>
  <c r="D88" i="2"/>
  <c r="P87" i="2"/>
  <c r="P86" i="2"/>
  <c r="M86" i="2"/>
  <c r="G86" i="2"/>
  <c r="D86" i="2"/>
  <c r="P85" i="2"/>
  <c r="M85" i="2"/>
  <c r="G85" i="2"/>
  <c r="D85" i="2"/>
  <c r="P84" i="2"/>
  <c r="M84" i="2"/>
  <c r="G84" i="2"/>
  <c r="D84" i="2"/>
  <c r="P83" i="2"/>
  <c r="M83" i="2"/>
  <c r="G83" i="2"/>
  <c r="D83" i="2"/>
  <c r="P82" i="2"/>
  <c r="M82" i="2"/>
  <c r="G82" i="2"/>
  <c r="D82" i="2"/>
  <c r="P81" i="2"/>
  <c r="P80" i="2"/>
  <c r="M80" i="2"/>
  <c r="G80" i="2"/>
  <c r="D80" i="2"/>
  <c r="P79" i="2"/>
  <c r="M79" i="2"/>
  <c r="G79" i="2"/>
  <c r="D79" i="2"/>
  <c r="P78" i="2"/>
  <c r="M78" i="2"/>
  <c r="G78" i="2"/>
  <c r="D78" i="2"/>
  <c r="P77" i="2"/>
  <c r="M77" i="2"/>
  <c r="G77" i="2"/>
  <c r="D77" i="2"/>
  <c r="P76" i="2"/>
  <c r="M76" i="2"/>
  <c r="G76" i="2"/>
  <c r="D76" i="2"/>
  <c r="P75" i="2"/>
  <c r="P74" i="2"/>
  <c r="M74" i="2"/>
  <c r="G74" i="2"/>
  <c r="D74" i="2"/>
  <c r="P73" i="2"/>
  <c r="M73" i="2"/>
  <c r="G73" i="2"/>
  <c r="D73" i="2"/>
  <c r="P72" i="2"/>
  <c r="M72" i="2"/>
  <c r="G72" i="2"/>
  <c r="D72" i="2"/>
  <c r="P71" i="2"/>
  <c r="M71" i="2"/>
  <c r="G71" i="2"/>
  <c r="D71" i="2"/>
  <c r="P70" i="2"/>
  <c r="M70" i="2"/>
  <c r="G70" i="2"/>
  <c r="D70" i="2"/>
  <c r="P69" i="2"/>
  <c r="P68" i="2"/>
  <c r="M68" i="2"/>
  <c r="G68" i="2"/>
  <c r="D68" i="2"/>
  <c r="P67" i="2"/>
  <c r="M67" i="2"/>
  <c r="G67" i="2"/>
  <c r="D67" i="2"/>
  <c r="P66" i="2"/>
  <c r="M66" i="2"/>
  <c r="G66" i="2"/>
  <c r="D66" i="2"/>
  <c r="P65" i="2"/>
  <c r="M65" i="2"/>
  <c r="G65" i="2"/>
  <c r="D65" i="2"/>
  <c r="P64" i="2"/>
  <c r="M64" i="2"/>
  <c r="G64" i="2"/>
  <c r="D64" i="2"/>
  <c r="P63" i="2"/>
  <c r="G63" i="2"/>
  <c r="P62" i="2"/>
  <c r="M62" i="2"/>
  <c r="G62" i="2"/>
  <c r="D62" i="2"/>
  <c r="P61" i="2"/>
  <c r="M61" i="2"/>
  <c r="G61" i="2"/>
  <c r="D61" i="2"/>
  <c r="P60" i="2"/>
  <c r="M60" i="2"/>
  <c r="G60" i="2"/>
  <c r="D60" i="2"/>
  <c r="P59" i="2"/>
  <c r="M59" i="2"/>
  <c r="G59" i="2"/>
  <c r="D59" i="2"/>
  <c r="P58" i="2"/>
  <c r="M58" i="2"/>
  <c r="G58" i="2"/>
  <c r="D58" i="2"/>
  <c r="P57" i="2"/>
  <c r="P56" i="2"/>
  <c r="M56" i="2"/>
  <c r="G56" i="2"/>
  <c r="D56" i="2"/>
  <c r="P55" i="2"/>
  <c r="M55" i="2"/>
  <c r="G55" i="2"/>
  <c r="D55" i="2"/>
  <c r="P54" i="2"/>
  <c r="M54" i="2"/>
  <c r="G54" i="2"/>
  <c r="D54" i="2"/>
  <c r="P53" i="2"/>
  <c r="M53" i="2"/>
  <c r="G53" i="2"/>
  <c r="D53" i="2"/>
  <c r="P52" i="2"/>
  <c r="M52" i="2"/>
  <c r="G52" i="2"/>
  <c r="D52" i="2"/>
  <c r="P51" i="2"/>
  <c r="P50" i="2"/>
  <c r="M50" i="2"/>
  <c r="G50" i="2"/>
  <c r="D50" i="2"/>
  <c r="P49" i="2"/>
  <c r="M49" i="2"/>
  <c r="G49" i="2"/>
  <c r="D49" i="2"/>
  <c r="P48" i="2"/>
  <c r="M48" i="2"/>
  <c r="G48" i="2"/>
  <c r="D48" i="2"/>
  <c r="P47" i="2"/>
  <c r="M47" i="2"/>
  <c r="G47" i="2"/>
  <c r="D47" i="2"/>
  <c r="P46" i="2"/>
  <c r="M46" i="2"/>
  <c r="G46" i="2"/>
  <c r="D46" i="2"/>
  <c r="P45" i="2"/>
  <c r="P44" i="2"/>
  <c r="M44" i="2"/>
  <c r="G44" i="2"/>
  <c r="D44" i="2"/>
  <c r="P43" i="2"/>
  <c r="M43" i="2"/>
  <c r="G43" i="2"/>
  <c r="D43" i="2"/>
  <c r="P42" i="2"/>
  <c r="M42" i="2"/>
  <c r="G42" i="2"/>
  <c r="D42" i="2"/>
  <c r="P41" i="2"/>
  <c r="M41" i="2"/>
  <c r="G41" i="2"/>
  <c r="D41" i="2"/>
  <c r="P40" i="2"/>
  <c r="M40" i="2"/>
  <c r="G40" i="2"/>
  <c r="D40" i="2"/>
  <c r="P39" i="2"/>
  <c r="P38" i="2"/>
  <c r="M38" i="2"/>
  <c r="G38" i="2"/>
  <c r="D38" i="2"/>
  <c r="P37" i="2"/>
  <c r="M37" i="2"/>
  <c r="G37" i="2"/>
  <c r="D37" i="2"/>
  <c r="P36" i="2"/>
  <c r="M36" i="2"/>
  <c r="G36" i="2"/>
  <c r="D36" i="2"/>
  <c r="P35" i="2"/>
  <c r="M35" i="2"/>
  <c r="G35" i="2"/>
  <c r="D35" i="2"/>
  <c r="P34" i="2"/>
  <c r="M34" i="2"/>
  <c r="G34" i="2"/>
  <c r="D34" i="2"/>
  <c r="G33" i="2"/>
  <c r="T25" i="2"/>
  <c r="S25" i="2"/>
  <c r="R25" i="2"/>
  <c r="Q25" i="2"/>
  <c r="P25" i="2"/>
  <c r="O25" i="2"/>
  <c r="N25" i="2"/>
  <c r="L25" i="2"/>
  <c r="K25" i="2"/>
  <c r="J25" i="2"/>
  <c r="I25" i="2"/>
  <c r="H25" i="2"/>
  <c r="G25" i="2"/>
  <c r="F25" i="2"/>
  <c r="E25" i="2"/>
  <c r="D25" i="2"/>
  <c r="C25" i="2"/>
  <c r="B25" i="2"/>
  <c r="T24" i="2"/>
  <c r="S24" i="2"/>
  <c r="R24" i="2"/>
  <c r="Q24" i="2"/>
  <c r="P24" i="2"/>
  <c r="O24" i="2"/>
  <c r="N24" i="2"/>
  <c r="L24" i="2"/>
  <c r="K24" i="2"/>
  <c r="J24" i="2"/>
  <c r="I24" i="2"/>
  <c r="H24" i="2"/>
  <c r="G24" i="2"/>
  <c r="F24" i="2"/>
  <c r="E24" i="2"/>
  <c r="D24" i="2"/>
  <c r="C24" i="2"/>
  <c r="B24" i="2"/>
  <c r="T23" i="2"/>
  <c r="S23" i="2"/>
  <c r="R23" i="2"/>
  <c r="Q23" i="2"/>
  <c r="P23" i="2"/>
  <c r="O23" i="2"/>
  <c r="N23" i="2"/>
  <c r="L23" i="2"/>
  <c r="K23" i="2"/>
  <c r="J23" i="2"/>
  <c r="I23" i="2"/>
  <c r="H23" i="2"/>
  <c r="G23" i="2"/>
  <c r="F23" i="2"/>
  <c r="E23" i="2"/>
  <c r="D23" i="2"/>
  <c r="C23" i="2"/>
  <c r="B23" i="2"/>
  <c r="T22" i="2"/>
  <c r="S22" i="2"/>
  <c r="R22" i="2"/>
  <c r="Q22" i="2"/>
  <c r="P22" i="2"/>
  <c r="O22" i="2"/>
  <c r="N22" i="2"/>
  <c r="L22" i="2"/>
  <c r="K22" i="2"/>
  <c r="J22" i="2"/>
  <c r="I22" i="2"/>
  <c r="H22" i="2"/>
  <c r="G22" i="2"/>
  <c r="F22" i="2"/>
  <c r="E22" i="2"/>
  <c r="D22" i="2"/>
  <c r="C22" i="2"/>
  <c r="B22" i="2"/>
  <c r="T21" i="2"/>
  <c r="S21" i="2"/>
  <c r="R21" i="2"/>
  <c r="Q21" i="2"/>
  <c r="P21" i="2"/>
  <c r="O21" i="2"/>
  <c r="N21" i="2"/>
  <c r="L21" i="2"/>
  <c r="K21" i="2"/>
  <c r="J21" i="2"/>
  <c r="I21" i="2"/>
  <c r="H21" i="2"/>
  <c r="G21" i="2"/>
  <c r="F21" i="2"/>
  <c r="E21" i="2"/>
  <c r="D21" i="2"/>
  <c r="C21" i="2"/>
  <c r="B21" i="2"/>
  <c r="T20" i="2"/>
  <c r="S20" i="2"/>
  <c r="R20" i="2"/>
  <c r="Q20" i="2"/>
  <c r="P20" i="2"/>
  <c r="O20" i="2"/>
  <c r="N20" i="2"/>
  <c r="L20" i="2"/>
  <c r="K20" i="2"/>
  <c r="J20" i="2"/>
  <c r="I20" i="2"/>
  <c r="H20" i="2"/>
  <c r="G20" i="2"/>
  <c r="F20" i="2"/>
  <c r="E20" i="2"/>
  <c r="D20" i="2"/>
  <c r="C20" i="2"/>
  <c r="B20" i="2"/>
  <c r="T19" i="2"/>
  <c r="S19" i="2"/>
  <c r="R19" i="2"/>
  <c r="Q19" i="2"/>
  <c r="P19" i="2"/>
  <c r="O19" i="2"/>
  <c r="N19" i="2"/>
  <c r="L19" i="2"/>
  <c r="K19" i="2"/>
  <c r="J19" i="2"/>
  <c r="I19" i="2"/>
  <c r="H19" i="2"/>
  <c r="G19" i="2"/>
  <c r="F19" i="2"/>
  <c r="E19" i="2"/>
  <c r="D19" i="2"/>
  <c r="C19" i="2"/>
  <c r="B19" i="2"/>
  <c r="T18" i="2"/>
  <c r="S18" i="2"/>
  <c r="R18" i="2"/>
  <c r="Q18" i="2"/>
  <c r="P18" i="2"/>
  <c r="O18" i="2"/>
  <c r="N18" i="2"/>
  <c r="L18" i="2"/>
  <c r="K18" i="2"/>
  <c r="J18" i="2"/>
  <c r="I18" i="2"/>
  <c r="H18" i="2"/>
  <c r="G18" i="2"/>
  <c r="F18" i="2"/>
  <c r="E18" i="2"/>
  <c r="D18" i="2"/>
  <c r="C18" i="2"/>
  <c r="B18" i="2"/>
  <c r="T17" i="2"/>
  <c r="S17" i="2"/>
  <c r="R17" i="2"/>
  <c r="Q17" i="2"/>
  <c r="P17" i="2"/>
  <c r="O17" i="2"/>
  <c r="N17" i="2"/>
  <c r="L17" i="2"/>
  <c r="K17" i="2"/>
  <c r="J17" i="2"/>
  <c r="I17" i="2"/>
  <c r="H17" i="2"/>
  <c r="G17" i="2"/>
  <c r="F17" i="2"/>
  <c r="E17" i="2"/>
  <c r="D17" i="2"/>
  <c r="C17" i="2"/>
  <c r="B17" i="2"/>
  <c r="T16" i="2"/>
  <c r="S16" i="2"/>
  <c r="R16" i="2"/>
  <c r="Q16" i="2"/>
  <c r="P16" i="2"/>
  <c r="O16" i="2"/>
  <c r="N16" i="2"/>
  <c r="L16" i="2"/>
  <c r="K16" i="2"/>
  <c r="J16" i="2"/>
  <c r="I16" i="2"/>
  <c r="H16" i="2"/>
  <c r="G16" i="2"/>
  <c r="F16" i="2"/>
  <c r="E16" i="2"/>
  <c r="D16" i="2"/>
  <c r="C16" i="2"/>
  <c r="B16" i="2"/>
  <c r="T15" i="2"/>
  <c r="S15" i="2"/>
  <c r="R15" i="2"/>
  <c r="Q15" i="2"/>
  <c r="P15" i="2"/>
  <c r="O15" i="2"/>
  <c r="N15" i="2"/>
  <c r="L15" i="2"/>
  <c r="K15" i="2"/>
  <c r="J15" i="2"/>
  <c r="I15" i="2"/>
  <c r="H15" i="2"/>
  <c r="G15" i="2"/>
  <c r="F15" i="2"/>
  <c r="E15" i="2"/>
  <c r="D15" i="2"/>
  <c r="C15" i="2"/>
  <c r="B15" i="2"/>
  <c r="T14" i="2"/>
  <c r="S14" i="2"/>
  <c r="R14" i="2"/>
  <c r="Q14" i="2"/>
  <c r="P14" i="2"/>
  <c r="O14" i="2"/>
  <c r="N14" i="2"/>
  <c r="L14" i="2"/>
  <c r="K14" i="2"/>
  <c r="J14" i="2"/>
  <c r="I14" i="2"/>
  <c r="H14" i="2"/>
  <c r="G14" i="2"/>
  <c r="F14" i="2"/>
  <c r="E14" i="2"/>
  <c r="D14" i="2"/>
  <c r="C14" i="2"/>
  <c r="B14" i="2"/>
  <c r="T13" i="2"/>
  <c r="S13" i="2"/>
  <c r="R13" i="2"/>
  <c r="Q13" i="2"/>
  <c r="P13" i="2"/>
  <c r="O13" i="2"/>
  <c r="N13" i="2"/>
  <c r="L13" i="2"/>
  <c r="K13" i="2"/>
  <c r="J13" i="2"/>
  <c r="I13" i="2"/>
  <c r="H13" i="2"/>
  <c r="G13" i="2"/>
  <c r="F13" i="2"/>
  <c r="E13" i="2"/>
  <c r="D13" i="2"/>
  <c r="C13" i="2"/>
  <c r="B13" i="2"/>
  <c r="T12" i="2"/>
  <c r="S12" i="2"/>
  <c r="R12" i="2"/>
  <c r="Q12" i="2"/>
  <c r="P12" i="2"/>
  <c r="O12" i="2"/>
  <c r="N12" i="2"/>
  <c r="L12" i="2"/>
  <c r="K12" i="2"/>
  <c r="J12" i="2"/>
  <c r="I12" i="2"/>
  <c r="H12" i="2"/>
  <c r="G12" i="2"/>
  <c r="F12" i="2"/>
  <c r="E12" i="2"/>
  <c r="D12" i="2"/>
  <c r="C12" i="2"/>
  <c r="B12" i="2"/>
  <c r="T11" i="2"/>
  <c r="S11" i="2"/>
  <c r="R11" i="2"/>
  <c r="Q11" i="2"/>
  <c r="P11" i="2"/>
  <c r="O11" i="2"/>
  <c r="N11" i="2"/>
  <c r="L11" i="2"/>
  <c r="K11" i="2"/>
  <c r="J11" i="2"/>
  <c r="I11" i="2"/>
  <c r="H11" i="2"/>
  <c r="G11" i="2"/>
  <c r="F11" i="2"/>
  <c r="E11" i="2"/>
  <c r="D11" i="2"/>
  <c r="C11" i="2"/>
  <c r="B11" i="2"/>
  <c r="T10" i="2"/>
  <c r="S10" i="2"/>
  <c r="R10" i="2"/>
  <c r="Q10" i="2"/>
  <c r="P10" i="2"/>
  <c r="O10" i="2"/>
  <c r="N10" i="2"/>
  <c r="L10" i="2"/>
  <c r="K10" i="2"/>
  <c r="J10" i="2"/>
  <c r="I10" i="2"/>
  <c r="H10" i="2"/>
  <c r="G10" i="2"/>
  <c r="F10" i="2"/>
  <c r="E10" i="2"/>
  <c r="D10" i="2"/>
  <c r="C10" i="2"/>
  <c r="B10" i="2"/>
  <c r="T9" i="2"/>
  <c r="S9" i="2"/>
  <c r="R9" i="2"/>
  <c r="Q9" i="2"/>
  <c r="P9" i="2"/>
  <c r="O9" i="2"/>
  <c r="N9" i="2"/>
  <c r="L9" i="2"/>
  <c r="K9" i="2"/>
  <c r="J9" i="2"/>
  <c r="I9" i="2"/>
  <c r="H9" i="2"/>
  <c r="G9" i="2"/>
  <c r="F9" i="2"/>
  <c r="E9" i="2"/>
  <c r="D9" i="2"/>
  <c r="C9" i="2"/>
  <c r="B9" i="2"/>
  <c r="T8" i="2"/>
  <c r="S8" i="2"/>
  <c r="R8" i="2"/>
  <c r="Q8" i="2"/>
  <c r="P8" i="2"/>
  <c r="O8" i="2"/>
  <c r="N8" i="2"/>
  <c r="L8" i="2"/>
  <c r="K8" i="2"/>
  <c r="J8" i="2"/>
  <c r="I8" i="2"/>
  <c r="H8" i="2"/>
  <c r="G8" i="2"/>
  <c r="F8" i="2"/>
  <c r="E8" i="2"/>
  <c r="D8" i="2"/>
  <c r="C8" i="2"/>
  <c r="B8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T7" i="2"/>
  <c r="S7" i="2"/>
  <c r="R7" i="2"/>
  <c r="Q7" i="2"/>
  <c r="P7" i="2"/>
  <c r="O7" i="2"/>
  <c r="N7" i="2"/>
  <c r="L7" i="2"/>
  <c r="K7" i="2"/>
  <c r="J7" i="2"/>
  <c r="I7" i="2"/>
  <c r="H7" i="2"/>
  <c r="G7" i="2"/>
  <c r="F7" i="2"/>
  <c r="E7" i="2"/>
  <c r="D7" i="2"/>
  <c r="C7" i="2"/>
  <c r="B7" i="2"/>
  <c r="T6" i="2"/>
  <c r="S6" i="2"/>
  <c r="R6" i="2"/>
  <c r="Q6" i="2"/>
  <c r="P6" i="2"/>
  <c r="O6" i="2"/>
  <c r="N6" i="2"/>
  <c r="L6" i="2"/>
  <c r="K6" i="2"/>
  <c r="J6" i="2"/>
  <c r="I6" i="2"/>
  <c r="H6" i="2"/>
  <c r="G6" i="2"/>
  <c r="F6" i="2"/>
  <c r="E6" i="2"/>
  <c r="D6" i="2"/>
  <c r="C6" i="2"/>
  <c r="B6" i="2"/>
  <c r="T5" i="2"/>
  <c r="S5" i="2"/>
  <c r="R5" i="2"/>
  <c r="Q5" i="2"/>
  <c r="P5" i="2"/>
  <c r="O5" i="2"/>
  <c r="N5" i="2"/>
  <c r="L5" i="2"/>
  <c r="K5" i="2"/>
  <c r="J5" i="2"/>
  <c r="I5" i="2"/>
  <c r="H5" i="2"/>
  <c r="G5" i="2"/>
  <c r="F5" i="2"/>
  <c r="E5" i="2"/>
  <c r="D5" i="2"/>
  <c r="C5" i="2"/>
  <c r="B5" i="2"/>
  <c r="T4" i="2"/>
  <c r="S4" i="2"/>
  <c r="R4" i="2"/>
  <c r="Q4" i="2"/>
  <c r="P4" i="2"/>
  <c r="O4" i="2"/>
  <c r="N4" i="2"/>
  <c r="L4" i="2"/>
  <c r="K4" i="2"/>
  <c r="J4" i="2"/>
  <c r="I4" i="2"/>
  <c r="H4" i="2"/>
  <c r="G4" i="2"/>
  <c r="F4" i="2"/>
  <c r="E4" i="2"/>
  <c r="D4" i="2"/>
  <c r="C4" i="2"/>
  <c r="B4" i="2"/>
  <c r="T3" i="2"/>
  <c r="S3" i="2"/>
  <c r="R3" i="2"/>
  <c r="Q3" i="2"/>
  <c r="P3" i="2"/>
  <c r="O3" i="2"/>
  <c r="N3" i="2"/>
  <c r="L3" i="2"/>
  <c r="K3" i="2"/>
  <c r="J3" i="2"/>
  <c r="I3" i="2"/>
  <c r="H3" i="2"/>
  <c r="G3" i="2"/>
  <c r="F3" i="2"/>
  <c r="E3" i="2"/>
  <c r="D3" i="2"/>
  <c r="C3" i="2"/>
  <c r="B3" i="2"/>
  <c r="P171" i="1"/>
  <c r="M171" i="1"/>
  <c r="J171" i="1"/>
  <c r="G171" i="1"/>
  <c r="P170" i="1"/>
  <c r="M170" i="1"/>
  <c r="J170" i="1"/>
  <c r="G170" i="1"/>
  <c r="P169" i="1"/>
  <c r="M169" i="1"/>
  <c r="J169" i="1"/>
  <c r="G169" i="1"/>
  <c r="P168" i="1"/>
  <c r="M168" i="1"/>
  <c r="J168" i="1"/>
  <c r="G168" i="1"/>
  <c r="P167" i="1"/>
  <c r="M167" i="1"/>
  <c r="J167" i="1"/>
  <c r="G167" i="1"/>
  <c r="P165" i="1"/>
  <c r="M165" i="1"/>
  <c r="J165" i="1"/>
  <c r="G165" i="1"/>
  <c r="P164" i="1"/>
  <c r="M164" i="1"/>
  <c r="J164" i="1"/>
  <c r="G164" i="1"/>
  <c r="P163" i="1"/>
  <c r="M163" i="1"/>
  <c r="J163" i="1"/>
  <c r="G163" i="1"/>
  <c r="P162" i="1"/>
  <c r="M162" i="1"/>
  <c r="J162" i="1"/>
  <c r="G162" i="1"/>
  <c r="P161" i="1"/>
  <c r="M161" i="1"/>
  <c r="J161" i="1"/>
  <c r="G161" i="1"/>
  <c r="P159" i="1"/>
  <c r="M159" i="1"/>
  <c r="J159" i="1"/>
  <c r="G159" i="1"/>
  <c r="P158" i="1"/>
  <c r="M158" i="1"/>
  <c r="J158" i="1"/>
  <c r="G158" i="1"/>
  <c r="P157" i="1"/>
  <c r="M157" i="1"/>
  <c r="J157" i="1"/>
  <c r="G157" i="1"/>
  <c r="P156" i="1"/>
  <c r="M156" i="1"/>
  <c r="J156" i="1"/>
  <c r="G156" i="1"/>
  <c r="P155" i="1"/>
  <c r="M155" i="1"/>
  <c r="J155" i="1"/>
  <c r="G155" i="1"/>
  <c r="P153" i="1"/>
  <c r="M153" i="1"/>
  <c r="J153" i="1"/>
  <c r="G153" i="1"/>
  <c r="P152" i="1"/>
  <c r="M152" i="1"/>
  <c r="J152" i="1"/>
  <c r="G152" i="1"/>
  <c r="P151" i="1"/>
  <c r="M151" i="1"/>
  <c r="J151" i="1"/>
  <c r="G151" i="1"/>
  <c r="P150" i="1"/>
  <c r="M150" i="1"/>
  <c r="J150" i="1"/>
  <c r="G150" i="1"/>
  <c r="P149" i="1"/>
  <c r="M149" i="1"/>
  <c r="J149" i="1"/>
  <c r="G149" i="1"/>
  <c r="P147" i="1"/>
  <c r="M147" i="1"/>
  <c r="J147" i="1"/>
  <c r="G147" i="1"/>
  <c r="P146" i="1"/>
  <c r="M146" i="1"/>
  <c r="J146" i="1"/>
  <c r="G146" i="1"/>
  <c r="P145" i="1"/>
  <c r="M145" i="1"/>
  <c r="J145" i="1"/>
  <c r="G145" i="1"/>
  <c r="P144" i="1"/>
  <c r="M144" i="1"/>
  <c r="J144" i="1"/>
  <c r="G144" i="1"/>
  <c r="P143" i="1"/>
  <c r="M143" i="1"/>
  <c r="J143" i="1"/>
  <c r="G143" i="1"/>
  <c r="G142" i="1"/>
  <c r="P141" i="1"/>
  <c r="M141" i="1"/>
  <c r="J141" i="1"/>
  <c r="G141" i="1"/>
  <c r="P140" i="1"/>
  <c r="M140" i="1"/>
  <c r="J140" i="1"/>
  <c r="G140" i="1"/>
  <c r="P139" i="1"/>
  <c r="M139" i="1"/>
  <c r="J139" i="1"/>
  <c r="G139" i="1"/>
  <c r="P138" i="1"/>
  <c r="M138" i="1"/>
  <c r="J138" i="1"/>
  <c r="G138" i="1"/>
  <c r="P137" i="1"/>
  <c r="M137" i="1"/>
  <c r="J137" i="1"/>
  <c r="G137" i="1"/>
  <c r="P135" i="1"/>
  <c r="M135" i="1"/>
  <c r="J135" i="1"/>
  <c r="G135" i="1"/>
  <c r="P134" i="1"/>
  <c r="M134" i="1"/>
  <c r="J134" i="1"/>
  <c r="G134" i="1"/>
  <c r="P133" i="1"/>
  <c r="M133" i="1"/>
  <c r="J133" i="1"/>
  <c r="G133" i="1"/>
  <c r="P132" i="1"/>
  <c r="M132" i="1"/>
  <c r="J132" i="1"/>
  <c r="G132" i="1"/>
  <c r="P131" i="1"/>
  <c r="M131" i="1"/>
  <c r="J131" i="1"/>
  <c r="G131" i="1"/>
  <c r="P129" i="1"/>
  <c r="M129" i="1"/>
  <c r="J129" i="1"/>
  <c r="G129" i="1"/>
  <c r="P128" i="1"/>
  <c r="M128" i="1"/>
  <c r="J128" i="1"/>
  <c r="G128" i="1"/>
  <c r="P127" i="1"/>
  <c r="M127" i="1"/>
  <c r="J127" i="1"/>
  <c r="G127" i="1"/>
  <c r="P126" i="1"/>
  <c r="M126" i="1"/>
  <c r="J126" i="1"/>
  <c r="G126" i="1"/>
  <c r="P125" i="1"/>
  <c r="M125" i="1"/>
  <c r="J125" i="1"/>
  <c r="G125" i="1"/>
  <c r="P123" i="1"/>
  <c r="M123" i="1"/>
  <c r="J123" i="1"/>
  <c r="G123" i="1"/>
  <c r="P122" i="1"/>
  <c r="M122" i="1"/>
  <c r="J122" i="1"/>
  <c r="G122" i="1"/>
  <c r="P121" i="1"/>
  <c r="M121" i="1"/>
  <c r="J121" i="1"/>
  <c r="G121" i="1"/>
  <c r="P120" i="1"/>
  <c r="M120" i="1"/>
  <c r="J120" i="1"/>
  <c r="G120" i="1"/>
  <c r="P119" i="1"/>
  <c r="M119" i="1"/>
  <c r="J119" i="1"/>
  <c r="G119" i="1"/>
  <c r="P117" i="1"/>
  <c r="M117" i="1"/>
  <c r="J117" i="1"/>
  <c r="G117" i="1"/>
  <c r="P116" i="1"/>
  <c r="M116" i="1"/>
  <c r="J116" i="1"/>
  <c r="G116" i="1"/>
  <c r="P115" i="1"/>
  <c r="M115" i="1"/>
  <c r="J115" i="1"/>
  <c r="G115" i="1"/>
  <c r="P114" i="1"/>
  <c r="M114" i="1"/>
  <c r="J114" i="1"/>
  <c r="G114" i="1"/>
  <c r="P113" i="1"/>
  <c r="M113" i="1"/>
  <c r="J113" i="1"/>
  <c r="G113" i="1"/>
  <c r="P111" i="1"/>
  <c r="M111" i="1"/>
  <c r="J111" i="1"/>
  <c r="G111" i="1"/>
  <c r="P110" i="1"/>
  <c r="M110" i="1"/>
  <c r="J110" i="1"/>
  <c r="G110" i="1"/>
  <c r="P109" i="1"/>
  <c r="M109" i="1"/>
  <c r="J109" i="1"/>
  <c r="G109" i="1"/>
  <c r="P108" i="1"/>
  <c r="M108" i="1"/>
  <c r="J108" i="1"/>
  <c r="G108" i="1"/>
  <c r="P107" i="1"/>
  <c r="M107" i="1"/>
  <c r="J107" i="1"/>
  <c r="G107" i="1"/>
  <c r="P105" i="1"/>
  <c r="M105" i="1"/>
  <c r="J105" i="1"/>
  <c r="G105" i="1"/>
  <c r="P104" i="1"/>
  <c r="M104" i="1"/>
  <c r="J104" i="1"/>
  <c r="G104" i="1"/>
  <c r="P103" i="1"/>
  <c r="M103" i="1"/>
  <c r="J103" i="1"/>
  <c r="G103" i="1"/>
  <c r="P102" i="1"/>
  <c r="M102" i="1"/>
  <c r="J102" i="1"/>
  <c r="G102" i="1"/>
  <c r="P101" i="1"/>
  <c r="M101" i="1"/>
  <c r="J101" i="1"/>
  <c r="G101" i="1"/>
  <c r="P99" i="1"/>
  <c r="M99" i="1"/>
  <c r="J99" i="1"/>
  <c r="G99" i="1"/>
  <c r="P98" i="1"/>
  <c r="M98" i="1"/>
  <c r="J98" i="1"/>
  <c r="G98" i="1"/>
  <c r="P97" i="1"/>
  <c r="M97" i="1"/>
  <c r="J97" i="1"/>
  <c r="G97" i="1"/>
  <c r="P96" i="1"/>
  <c r="M96" i="1"/>
  <c r="J96" i="1"/>
  <c r="G96" i="1"/>
  <c r="P95" i="1"/>
  <c r="M95" i="1"/>
  <c r="J95" i="1"/>
  <c r="G95" i="1"/>
  <c r="G94" i="1"/>
  <c r="P93" i="1"/>
  <c r="M93" i="1"/>
  <c r="J93" i="1"/>
  <c r="G93" i="1"/>
  <c r="P92" i="1"/>
  <c r="M92" i="1"/>
  <c r="J92" i="1"/>
  <c r="G92" i="1"/>
  <c r="P91" i="1"/>
  <c r="M91" i="1"/>
  <c r="J91" i="1"/>
  <c r="G91" i="1"/>
  <c r="P90" i="1"/>
  <c r="M90" i="1"/>
  <c r="J90" i="1"/>
  <c r="G90" i="1"/>
  <c r="P89" i="1"/>
  <c r="M89" i="1"/>
  <c r="J89" i="1"/>
  <c r="G89" i="1"/>
  <c r="P87" i="1"/>
  <c r="M87" i="1"/>
  <c r="J87" i="1"/>
  <c r="G87" i="1"/>
  <c r="P86" i="1"/>
  <c r="M86" i="1"/>
  <c r="J86" i="1"/>
  <c r="G86" i="1"/>
  <c r="P85" i="1"/>
  <c r="M85" i="1"/>
  <c r="J85" i="1"/>
  <c r="G85" i="1"/>
  <c r="P84" i="1"/>
  <c r="M84" i="1"/>
  <c r="J84" i="1"/>
  <c r="G84" i="1"/>
  <c r="P83" i="1"/>
  <c r="M83" i="1"/>
  <c r="J83" i="1"/>
  <c r="G83" i="1"/>
  <c r="P81" i="1"/>
  <c r="M81" i="1"/>
  <c r="J81" i="1"/>
  <c r="G81" i="1"/>
  <c r="P80" i="1"/>
  <c r="M80" i="1"/>
  <c r="J80" i="1"/>
  <c r="G80" i="1"/>
  <c r="P79" i="1"/>
  <c r="M79" i="1"/>
  <c r="J79" i="1"/>
  <c r="G79" i="1"/>
  <c r="P78" i="1"/>
  <c r="M78" i="1"/>
  <c r="J78" i="1"/>
  <c r="G78" i="1"/>
  <c r="P77" i="1"/>
  <c r="M77" i="1"/>
  <c r="J77" i="1"/>
  <c r="G77" i="1"/>
  <c r="P75" i="1"/>
  <c r="M75" i="1"/>
  <c r="J75" i="1"/>
  <c r="G75" i="1"/>
  <c r="P74" i="1"/>
  <c r="M74" i="1"/>
  <c r="J74" i="1"/>
  <c r="G74" i="1"/>
  <c r="P73" i="1"/>
  <c r="M73" i="1"/>
  <c r="J73" i="1"/>
  <c r="G73" i="1"/>
  <c r="P72" i="1"/>
  <c r="M72" i="1"/>
  <c r="J72" i="1"/>
  <c r="G72" i="1"/>
  <c r="P71" i="1"/>
  <c r="M71" i="1"/>
  <c r="J71" i="1"/>
  <c r="G71" i="1"/>
  <c r="P69" i="1"/>
  <c r="M69" i="1"/>
  <c r="J69" i="1"/>
  <c r="G69" i="1"/>
  <c r="P68" i="1"/>
  <c r="M68" i="1"/>
  <c r="J68" i="1"/>
  <c r="G68" i="1"/>
  <c r="P67" i="1"/>
  <c r="M67" i="1"/>
  <c r="J67" i="1"/>
  <c r="G67" i="1"/>
  <c r="P66" i="1"/>
  <c r="M66" i="1"/>
  <c r="J66" i="1"/>
  <c r="G66" i="1"/>
  <c r="P65" i="1"/>
  <c r="M65" i="1"/>
  <c r="J65" i="1"/>
  <c r="G65" i="1"/>
  <c r="G64" i="1"/>
  <c r="P63" i="1"/>
  <c r="M63" i="1"/>
  <c r="J63" i="1"/>
  <c r="G63" i="1"/>
  <c r="P62" i="1"/>
  <c r="M62" i="1"/>
  <c r="J62" i="1"/>
  <c r="G62" i="1"/>
  <c r="P61" i="1"/>
  <c r="M61" i="1"/>
  <c r="J61" i="1"/>
  <c r="G61" i="1"/>
  <c r="P60" i="1"/>
  <c r="M60" i="1"/>
  <c r="J60" i="1"/>
  <c r="G60" i="1"/>
  <c r="P59" i="1"/>
  <c r="M59" i="1"/>
  <c r="J59" i="1"/>
  <c r="G59" i="1"/>
  <c r="P57" i="1"/>
  <c r="M57" i="1"/>
  <c r="J57" i="1"/>
  <c r="G57" i="1"/>
  <c r="P56" i="1"/>
  <c r="M56" i="1"/>
  <c r="J56" i="1"/>
  <c r="G56" i="1"/>
  <c r="P55" i="1"/>
  <c r="M55" i="1"/>
  <c r="J55" i="1"/>
  <c r="G55" i="1"/>
  <c r="P54" i="1"/>
  <c r="M54" i="1"/>
  <c r="J54" i="1"/>
  <c r="G54" i="1"/>
  <c r="P53" i="1"/>
  <c r="M53" i="1"/>
  <c r="J53" i="1"/>
  <c r="G53" i="1"/>
  <c r="P51" i="1"/>
  <c r="M51" i="1"/>
  <c r="J51" i="1"/>
  <c r="G51" i="1"/>
  <c r="P50" i="1"/>
  <c r="M50" i="1"/>
  <c r="J50" i="1"/>
  <c r="G50" i="1"/>
  <c r="P49" i="1"/>
  <c r="M49" i="1"/>
  <c r="J49" i="1"/>
  <c r="G49" i="1"/>
  <c r="P48" i="1"/>
  <c r="M48" i="1"/>
  <c r="J48" i="1"/>
  <c r="G48" i="1"/>
  <c r="P47" i="1"/>
  <c r="M47" i="1"/>
  <c r="J47" i="1"/>
  <c r="G47" i="1"/>
  <c r="P45" i="1"/>
  <c r="M45" i="1"/>
  <c r="J45" i="1"/>
  <c r="G45" i="1"/>
  <c r="P44" i="1"/>
  <c r="M44" i="1"/>
  <c r="J44" i="1"/>
  <c r="G44" i="1"/>
  <c r="P43" i="1"/>
  <c r="M43" i="1"/>
  <c r="J43" i="1"/>
  <c r="G43" i="1"/>
  <c r="P42" i="1"/>
  <c r="M42" i="1"/>
  <c r="J42" i="1"/>
  <c r="G42" i="1"/>
  <c r="P41" i="1"/>
  <c r="M41" i="1"/>
  <c r="J41" i="1"/>
  <c r="G41" i="1"/>
  <c r="P39" i="1"/>
  <c r="M39" i="1"/>
  <c r="J39" i="1"/>
  <c r="G39" i="1"/>
  <c r="P38" i="1"/>
  <c r="M38" i="1"/>
  <c r="J38" i="1"/>
  <c r="G38" i="1"/>
  <c r="P37" i="1"/>
  <c r="M37" i="1"/>
  <c r="J37" i="1"/>
  <c r="G37" i="1"/>
  <c r="P36" i="1"/>
  <c r="M36" i="1"/>
  <c r="J36" i="1"/>
  <c r="G36" i="1"/>
  <c r="P35" i="1"/>
  <c r="M35" i="1"/>
  <c r="J35" i="1"/>
  <c r="G35" i="1"/>
  <c r="G34" i="1"/>
  <c r="T25" i="1"/>
  <c r="S25" i="1"/>
  <c r="R25" i="1"/>
  <c r="Q25" i="1"/>
  <c r="P25" i="1"/>
  <c r="O25" i="1"/>
  <c r="N25" i="1"/>
  <c r="L25" i="1"/>
  <c r="K25" i="1"/>
  <c r="J25" i="1"/>
  <c r="I25" i="1"/>
  <c r="H25" i="1"/>
  <c r="G25" i="1"/>
  <c r="F25" i="1"/>
  <c r="E25" i="1"/>
  <c r="D25" i="1"/>
  <c r="C25" i="1"/>
  <c r="B25" i="1"/>
  <c r="T24" i="1"/>
  <c r="S24" i="1"/>
  <c r="R24" i="1"/>
  <c r="Q24" i="1"/>
  <c r="P24" i="1"/>
  <c r="O24" i="1"/>
  <c r="N24" i="1"/>
  <c r="L24" i="1"/>
  <c r="K24" i="1"/>
  <c r="J24" i="1"/>
  <c r="I24" i="1"/>
  <c r="H24" i="1"/>
  <c r="G24" i="1"/>
  <c r="F24" i="1"/>
  <c r="E24" i="1"/>
  <c r="D24" i="1"/>
  <c r="C24" i="1"/>
  <c r="B24" i="1"/>
  <c r="T23" i="1"/>
  <c r="S23" i="1"/>
  <c r="R23" i="1"/>
  <c r="Q23" i="1"/>
  <c r="P23" i="1"/>
  <c r="O23" i="1"/>
  <c r="N23" i="1"/>
  <c r="L23" i="1"/>
  <c r="K23" i="1"/>
  <c r="J23" i="1"/>
  <c r="I23" i="1"/>
  <c r="H23" i="1"/>
  <c r="G23" i="1"/>
  <c r="F23" i="1"/>
  <c r="E23" i="1"/>
  <c r="D23" i="1"/>
  <c r="C23" i="1"/>
  <c r="B23" i="1"/>
  <c r="T22" i="1"/>
  <c r="S22" i="1"/>
  <c r="R22" i="1"/>
  <c r="Q22" i="1"/>
  <c r="P22" i="1"/>
  <c r="O22" i="1"/>
  <c r="N22" i="1"/>
  <c r="L22" i="1"/>
  <c r="K22" i="1"/>
  <c r="J22" i="1"/>
  <c r="I22" i="1"/>
  <c r="H22" i="1"/>
  <c r="G22" i="1"/>
  <c r="F22" i="1"/>
  <c r="E22" i="1"/>
  <c r="D22" i="1"/>
  <c r="C22" i="1"/>
  <c r="B22" i="1"/>
  <c r="T21" i="1"/>
  <c r="S21" i="1"/>
  <c r="R21" i="1"/>
  <c r="Q21" i="1"/>
  <c r="P21" i="1"/>
  <c r="O21" i="1"/>
  <c r="N21" i="1"/>
  <c r="L21" i="1"/>
  <c r="K21" i="1"/>
  <c r="J21" i="1"/>
  <c r="I21" i="1"/>
  <c r="H21" i="1"/>
  <c r="G21" i="1"/>
  <c r="F21" i="1"/>
  <c r="E21" i="1"/>
  <c r="D21" i="1"/>
  <c r="C21" i="1"/>
  <c r="B21" i="1"/>
  <c r="T20" i="1"/>
  <c r="S20" i="1"/>
  <c r="R20" i="1"/>
  <c r="Q20" i="1"/>
  <c r="P20" i="1"/>
  <c r="O20" i="1"/>
  <c r="N20" i="1"/>
  <c r="L20" i="1"/>
  <c r="K20" i="1"/>
  <c r="J20" i="1"/>
  <c r="I20" i="1"/>
  <c r="H20" i="1"/>
  <c r="G20" i="1"/>
  <c r="F20" i="1"/>
  <c r="E20" i="1"/>
  <c r="D20" i="1"/>
  <c r="C20" i="1"/>
  <c r="B20" i="1"/>
  <c r="T19" i="1"/>
  <c r="S19" i="1"/>
  <c r="R19" i="1"/>
  <c r="Q19" i="1"/>
  <c r="P19" i="1"/>
  <c r="O19" i="1"/>
  <c r="N19" i="1"/>
  <c r="L19" i="1"/>
  <c r="K19" i="1"/>
  <c r="J19" i="1"/>
  <c r="I19" i="1"/>
  <c r="H19" i="1"/>
  <c r="G19" i="1"/>
  <c r="F19" i="1"/>
  <c r="E19" i="1"/>
  <c r="D19" i="1"/>
  <c r="C19" i="1"/>
  <c r="B19" i="1"/>
  <c r="T18" i="1"/>
  <c r="S18" i="1"/>
  <c r="R18" i="1"/>
  <c r="Q18" i="1"/>
  <c r="P18" i="1"/>
  <c r="O18" i="1"/>
  <c r="N18" i="1"/>
  <c r="L18" i="1"/>
  <c r="K18" i="1"/>
  <c r="J18" i="1"/>
  <c r="I18" i="1"/>
  <c r="H18" i="1"/>
  <c r="G18" i="1"/>
  <c r="F18" i="1"/>
  <c r="E18" i="1"/>
  <c r="D18" i="1"/>
  <c r="C18" i="1"/>
  <c r="B18" i="1"/>
  <c r="T17" i="1"/>
  <c r="S17" i="1"/>
  <c r="R17" i="1"/>
  <c r="Q17" i="1"/>
  <c r="P17" i="1"/>
  <c r="O17" i="1"/>
  <c r="N17" i="1"/>
  <c r="L17" i="1"/>
  <c r="K17" i="1"/>
  <c r="J17" i="1"/>
  <c r="I17" i="1"/>
  <c r="H17" i="1"/>
  <c r="G17" i="1"/>
  <c r="F17" i="1"/>
  <c r="E17" i="1"/>
  <c r="D17" i="1"/>
  <c r="C17" i="1"/>
  <c r="B17" i="1"/>
  <c r="T16" i="1"/>
  <c r="S16" i="1"/>
  <c r="R16" i="1"/>
  <c r="Q16" i="1"/>
  <c r="P16" i="1"/>
  <c r="O16" i="1"/>
  <c r="N16" i="1"/>
  <c r="L16" i="1"/>
  <c r="K16" i="1"/>
  <c r="J16" i="1"/>
  <c r="I16" i="1"/>
  <c r="H16" i="1"/>
  <c r="G16" i="1"/>
  <c r="F16" i="1"/>
  <c r="E16" i="1"/>
  <c r="D16" i="1"/>
  <c r="C16" i="1"/>
  <c r="B16" i="1"/>
  <c r="T15" i="1"/>
  <c r="S15" i="1"/>
  <c r="R15" i="1"/>
  <c r="Q15" i="1"/>
  <c r="P15" i="1"/>
  <c r="O15" i="1"/>
  <c r="N15" i="1"/>
  <c r="L15" i="1"/>
  <c r="K15" i="1"/>
  <c r="J15" i="1"/>
  <c r="I15" i="1"/>
  <c r="H15" i="1"/>
  <c r="G15" i="1"/>
  <c r="F15" i="1"/>
  <c r="E15" i="1"/>
  <c r="D15" i="1"/>
  <c r="C15" i="1"/>
  <c r="B15" i="1"/>
  <c r="T14" i="1"/>
  <c r="S14" i="1"/>
  <c r="R14" i="1"/>
  <c r="Q14" i="1"/>
  <c r="P14" i="1"/>
  <c r="O14" i="1"/>
  <c r="N14" i="1"/>
  <c r="L14" i="1"/>
  <c r="K14" i="1"/>
  <c r="J14" i="1"/>
  <c r="I14" i="1"/>
  <c r="H14" i="1"/>
  <c r="G14" i="1"/>
  <c r="F14" i="1"/>
  <c r="E14" i="1"/>
  <c r="D14" i="1"/>
  <c r="C14" i="1"/>
  <c r="B14" i="1"/>
  <c r="T13" i="1"/>
  <c r="S13" i="1"/>
  <c r="R13" i="1"/>
  <c r="Q13" i="1"/>
  <c r="P13" i="1"/>
  <c r="O13" i="1"/>
  <c r="N13" i="1"/>
  <c r="L13" i="1"/>
  <c r="K13" i="1"/>
  <c r="J13" i="1"/>
  <c r="I13" i="1"/>
  <c r="H13" i="1"/>
  <c r="G13" i="1"/>
  <c r="F13" i="1"/>
  <c r="E13" i="1"/>
  <c r="D13" i="1"/>
  <c r="C13" i="1"/>
  <c r="B13" i="1"/>
  <c r="T12" i="1"/>
  <c r="S12" i="1"/>
  <c r="R12" i="1"/>
  <c r="Q12" i="1"/>
  <c r="P12" i="1"/>
  <c r="O12" i="1"/>
  <c r="N12" i="1"/>
  <c r="L12" i="1"/>
  <c r="K12" i="1"/>
  <c r="J12" i="1"/>
  <c r="I12" i="1"/>
  <c r="H12" i="1"/>
  <c r="G12" i="1"/>
  <c r="F12" i="1"/>
  <c r="E12" i="1"/>
  <c r="D12" i="1"/>
  <c r="C12" i="1"/>
  <c r="B12" i="1"/>
  <c r="T11" i="1"/>
  <c r="S11" i="1"/>
  <c r="R11" i="1"/>
  <c r="Q11" i="1"/>
  <c r="P11" i="1"/>
  <c r="O11" i="1"/>
  <c r="N11" i="1"/>
  <c r="L11" i="1"/>
  <c r="K11" i="1"/>
  <c r="J11" i="1"/>
  <c r="I11" i="1"/>
  <c r="H11" i="1"/>
  <c r="G11" i="1"/>
  <c r="F11" i="1"/>
  <c r="E11" i="1"/>
  <c r="D11" i="1"/>
  <c r="C11" i="1"/>
  <c r="B11" i="1"/>
  <c r="T10" i="1"/>
  <c r="S10" i="1"/>
  <c r="R10" i="1"/>
  <c r="Q10" i="1"/>
  <c r="P10" i="1"/>
  <c r="O10" i="1"/>
  <c r="N10" i="1"/>
  <c r="L10" i="1"/>
  <c r="K10" i="1"/>
  <c r="J10" i="1"/>
  <c r="I10" i="1"/>
  <c r="H10" i="1"/>
  <c r="G10" i="1"/>
  <c r="F10" i="1"/>
  <c r="E10" i="1"/>
  <c r="D10" i="1"/>
  <c r="C10" i="1"/>
  <c r="B10" i="1"/>
  <c r="T9" i="1"/>
  <c r="S9" i="1"/>
  <c r="R9" i="1"/>
  <c r="Q9" i="1"/>
  <c r="P9" i="1"/>
  <c r="O9" i="1"/>
  <c r="N9" i="1"/>
  <c r="L9" i="1"/>
  <c r="K9" i="1"/>
  <c r="J9" i="1"/>
  <c r="I9" i="1"/>
  <c r="H9" i="1"/>
  <c r="G9" i="1"/>
  <c r="F9" i="1"/>
  <c r="E9" i="1"/>
  <c r="D9" i="1"/>
  <c r="C9" i="1"/>
  <c r="B9" i="1"/>
  <c r="T8" i="1"/>
  <c r="S8" i="1"/>
  <c r="R8" i="1"/>
  <c r="Q8" i="1"/>
  <c r="P8" i="1"/>
  <c r="O8" i="1"/>
  <c r="N8" i="1"/>
  <c r="L8" i="1"/>
  <c r="K8" i="1"/>
  <c r="J8" i="1"/>
  <c r="I8" i="1"/>
  <c r="H8" i="1"/>
  <c r="G8" i="1"/>
  <c r="F8" i="1"/>
  <c r="E8" i="1"/>
  <c r="D8" i="1"/>
  <c r="C8" i="1"/>
  <c r="B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T7" i="1"/>
  <c r="S7" i="1"/>
  <c r="R7" i="1"/>
  <c r="Q7" i="1"/>
  <c r="P7" i="1"/>
  <c r="O7" i="1"/>
  <c r="N7" i="1"/>
  <c r="L7" i="1"/>
  <c r="K7" i="1"/>
  <c r="J7" i="1"/>
  <c r="I7" i="1"/>
  <c r="H7" i="1"/>
  <c r="G7" i="1"/>
  <c r="F7" i="1"/>
  <c r="E7" i="1"/>
  <c r="D7" i="1"/>
  <c r="C7" i="1"/>
  <c r="B7" i="1"/>
  <c r="T6" i="1"/>
  <c r="S6" i="1"/>
  <c r="R6" i="1"/>
  <c r="Q6" i="1"/>
  <c r="P6" i="1"/>
  <c r="O6" i="1"/>
  <c r="N6" i="1"/>
  <c r="L6" i="1"/>
  <c r="K6" i="1"/>
  <c r="J6" i="1"/>
  <c r="I6" i="1"/>
  <c r="H6" i="1"/>
  <c r="G6" i="1"/>
  <c r="F6" i="1"/>
  <c r="E6" i="1"/>
  <c r="D6" i="1"/>
  <c r="C6" i="1"/>
  <c r="B6" i="1"/>
  <c r="T5" i="1"/>
  <c r="S5" i="1"/>
  <c r="R5" i="1"/>
  <c r="Q5" i="1"/>
  <c r="P5" i="1"/>
  <c r="O5" i="1"/>
  <c r="N5" i="1"/>
  <c r="L5" i="1"/>
  <c r="K5" i="1"/>
  <c r="J5" i="1"/>
  <c r="I5" i="1"/>
  <c r="H5" i="1"/>
  <c r="G5" i="1"/>
  <c r="F5" i="1"/>
  <c r="E5" i="1"/>
  <c r="D5" i="1"/>
  <c r="C5" i="1"/>
  <c r="B5" i="1"/>
  <c r="T4" i="1"/>
  <c r="S4" i="1"/>
  <c r="R4" i="1"/>
  <c r="Q4" i="1"/>
  <c r="P4" i="1"/>
  <c r="O4" i="1"/>
  <c r="N4" i="1"/>
  <c r="L4" i="1"/>
  <c r="K4" i="1"/>
  <c r="J4" i="1"/>
  <c r="I4" i="1"/>
  <c r="H4" i="1"/>
  <c r="G4" i="1"/>
  <c r="F4" i="1"/>
  <c r="E4" i="1"/>
  <c r="D4" i="1"/>
  <c r="C4" i="1"/>
  <c r="B4" i="1"/>
  <c r="T3" i="1"/>
  <c r="S3" i="1"/>
  <c r="R3" i="1"/>
  <c r="Q3" i="1"/>
  <c r="P3" i="1"/>
  <c r="O3" i="1"/>
  <c r="N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<sst xmlns="http://schemas.openxmlformats.org/spreadsheetml/2006/main" count="1302" uniqueCount="282">
  <si>
    <t>香又香</t>
  </si>
  <si>
    <t>學年度</t>
  </si>
  <si>
    <t>國民小學</t>
  </si>
  <si>
    <t>葷食</t>
  </si>
  <si>
    <t>菜單</t>
  </si>
  <si>
    <t>循環</t>
  </si>
  <si>
    <t>日期</t>
  </si>
  <si>
    <t>主食</t>
  </si>
  <si>
    <t>主食明細</t>
  </si>
  <si>
    <t>主菜</t>
  </si>
  <si>
    <t>主菜明細</t>
  </si>
  <si>
    <t>副菜一</t>
  </si>
  <si>
    <t>副菜一明細</t>
  </si>
  <si>
    <t>蔬菜</t>
  </si>
  <si>
    <t>蔬菜明細</t>
  </si>
  <si>
    <t>湯品</t>
  </si>
  <si>
    <t>湯品明細</t>
  </si>
  <si>
    <t>點心</t>
  </si>
  <si>
    <t>穀/份</t>
  </si>
  <si>
    <t>豆/份</t>
  </si>
  <si>
    <t>蔬/份</t>
  </si>
  <si>
    <t>油/份</t>
  </si>
  <si>
    <t>乳/份</t>
  </si>
  <si>
    <t>果/份</t>
  </si>
  <si>
    <t>熱量</t>
  </si>
  <si>
    <t>小饅頭餅乾</t>
  </si>
  <si>
    <t>豆漿</t>
  </si>
  <si>
    <t>小餐包</t>
  </si>
  <si>
    <t>水果</t>
  </si>
  <si>
    <t>營養口糧</t>
  </si>
  <si>
    <t>過敏警語:「本月產品含有蛋、芝麻、含麩之穀物、花生、大豆、魚類、亞硫酸鹽類及其相關製品，不適合其過敏體質者食用」</t>
  </si>
  <si>
    <t>說明：</t>
  </si>
  <si>
    <t>一、每周三、五蔬菜為有機蔬菜。</t>
  </si>
  <si>
    <t>三、為配合農委會三章一Q政策及避免食材重複，o2與o5循環對調供應，r1與r4循環主菜及副菜一對調供應，q4主菜改為咖哩雞，o1湯品改為豆奶，r5湯品改為時瓜湯供應。</t>
  </si>
  <si>
    <t xml:space="preserve"> 食材明細（食材重量以100人份計量，營養分析以個人計量,其中肉雞包含23%骨頭之採購量，每周供應特餐一次，當日得混搭供應，國中4菜1湯，國小3菜1湯）</t>
  </si>
  <si>
    <t>重/kg</t>
  </si>
  <si>
    <t>公斤</t>
  </si>
  <si>
    <t>o1</t>
  </si>
  <si>
    <t>白米飯</t>
  </si>
  <si>
    <t>咖哩雞</t>
  </si>
  <si>
    <t>蛋香冬粉</t>
  </si>
  <si>
    <t>時蔬</t>
  </si>
  <si>
    <t>針菇時蔬湯</t>
  </si>
  <si>
    <t>米</t>
  </si>
  <si>
    <t>肉雞</t>
  </si>
  <si>
    <t>雞蛋</t>
  </si>
  <si>
    <t/>
  </si>
  <si>
    <t>洋蔥</t>
  </si>
  <si>
    <t>冬粉</t>
  </si>
  <si>
    <t>大蒜</t>
  </si>
  <si>
    <t>金針菇</t>
  </si>
  <si>
    <t>胡蘿蔔</t>
  </si>
  <si>
    <t>乾木耳</t>
  </si>
  <si>
    <t>薑</t>
  </si>
  <si>
    <t>馬鈴薯</t>
  </si>
  <si>
    <t>豬大排</t>
  </si>
  <si>
    <t>咖哩粉</t>
  </si>
  <si>
    <t>o2</t>
  </si>
  <si>
    <t>糙米飯</t>
  </si>
  <si>
    <t>海結燒肉</t>
  </si>
  <si>
    <t>培根甘藍</t>
  </si>
  <si>
    <t>金針湯</t>
  </si>
  <si>
    <t>豬後腿肉</t>
  </si>
  <si>
    <t>培根</t>
  </si>
  <si>
    <t>金針菜乾</t>
  </si>
  <si>
    <t>糙米</t>
  </si>
  <si>
    <t>乾海帶</t>
  </si>
  <si>
    <t>榨菜</t>
  </si>
  <si>
    <t>甘藍</t>
  </si>
  <si>
    <t>o3</t>
  </si>
  <si>
    <t>刈包特餐</t>
  </si>
  <si>
    <t>酸菜肉片</t>
  </si>
  <si>
    <t>絞肉豆芽</t>
  </si>
  <si>
    <t>糙米粥</t>
  </si>
  <si>
    <t>刈包</t>
  </si>
  <si>
    <t>豬絞肉</t>
  </si>
  <si>
    <t>酸菜</t>
  </si>
  <si>
    <t>綠豆芽</t>
  </si>
  <si>
    <t>韮菜</t>
  </si>
  <si>
    <t>乾香菇</t>
  </si>
  <si>
    <t>時瓜</t>
  </si>
  <si>
    <t>o4</t>
  </si>
  <si>
    <t>豉香魚丁</t>
  </si>
  <si>
    <t>蜜汁豆干</t>
  </si>
  <si>
    <t>芋圓仙草湯</t>
  </si>
  <si>
    <t>鮮魚丁</t>
  </si>
  <si>
    <t>豆干</t>
  </si>
  <si>
    <t>仙草凍</t>
  </si>
  <si>
    <t>白蘿蔔</t>
  </si>
  <si>
    <t>芝麻(熟)</t>
  </si>
  <si>
    <t>二砂糖</t>
  </si>
  <si>
    <t>芋圓</t>
  </si>
  <si>
    <t>豆豉</t>
  </si>
  <si>
    <t>o5</t>
  </si>
  <si>
    <t>芝麻飯</t>
  </si>
  <si>
    <t>紅燒雞翅</t>
  </si>
  <si>
    <t>鮮菇豆腐</t>
  </si>
  <si>
    <t>味噌湯</t>
  </si>
  <si>
    <t>三節翅</t>
  </si>
  <si>
    <t>豆腐</t>
  </si>
  <si>
    <t>乾裙帶菜</t>
  </si>
  <si>
    <t>滷包</t>
  </si>
  <si>
    <t>鴻喜菇</t>
  </si>
  <si>
    <t>味噌</t>
  </si>
  <si>
    <t>柴魚片</t>
  </si>
  <si>
    <t>p1</t>
  </si>
  <si>
    <t>豆瓣魷魚</t>
  </si>
  <si>
    <t>麵筋時瓜</t>
  </si>
  <si>
    <t>時蔬湯</t>
  </si>
  <si>
    <t>阿根廷魷</t>
  </si>
  <si>
    <t>麵筋</t>
  </si>
  <si>
    <t>脆筍</t>
  </si>
  <si>
    <t>甜椒</t>
  </si>
  <si>
    <t>豆瓣醬</t>
  </si>
  <si>
    <t>p2</t>
  </si>
  <si>
    <t>醬瓜燒雞</t>
  </si>
  <si>
    <t>關東煮</t>
  </si>
  <si>
    <t>番茄時蔬湯</t>
  </si>
  <si>
    <t>凍豆腐</t>
  </si>
  <si>
    <t>大番茄</t>
  </si>
  <si>
    <t>甜玉米</t>
  </si>
  <si>
    <t>醃漬花胡瓜</t>
  </si>
  <si>
    <t>黑輪</t>
  </si>
  <si>
    <t>p3</t>
  </si>
  <si>
    <t>炊粉特餐</t>
  </si>
  <si>
    <t>椒鹽魚排</t>
  </si>
  <si>
    <t>炊粉配料</t>
  </si>
  <si>
    <t>大滷湯</t>
  </si>
  <si>
    <t>米粉</t>
  </si>
  <si>
    <t>魚排</t>
  </si>
  <si>
    <t>胡椒鹽</t>
  </si>
  <si>
    <t>豆薯</t>
  </si>
  <si>
    <t>紅蔥頭</t>
  </si>
  <si>
    <t>p4</t>
  </si>
  <si>
    <t>蝦仁豆腐</t>
  </si>
  <si>
    <t>絞肉白菜</t>
  </si>
  <si>
    <t>綠豆甜湯</t>
  </si>
  <si>
    <t>紅蝦仁</t>
  </si>
  <si>
    <t>綠豆</t>
  </si>
  <si>
    <t>結球白菜</t>
  </si>
  <si>
    <t>沙茶醬</t>
  </si>
  <si>
    <t>p5</t>
  </si>
  <si>
    <t>紅藜飯</t>
  </si>
  <si>
    <t>鹹豬肉片</t>
  </si>
  <si>
    <t>豆包甘藍</t>
  </si>
  <si>
    <t>柴魚紫菜湯</t>
  </si>
  <si>
    <t>豆包</t>
  </si>
  <si>
    <t>紫菜</t>
  </si>
  <si>
    <t>紅藜</t>
  </si>
  <si>
    <t>青蔥</t>
  </si>
  <si>
    <t>鹹豬肉粉</t>
  </si>
  <si>
    <t>q1</t>
  </si>
  <si>
    <t>蔥燒雞</t>
  </si>
  <si>
    <t>香滷油腐</t>
  </si>
  <si>
    <t>四角油豆腐</t>
  </si>
  <si>
    <t>q2</t>
  </si>
  <si>
    <t>麻油鮮魚</t>
  </si>
  <si>
    <t>五香豆干</t>
  </si>
  <si>
    <t>鮮菇排骨湯</t>
  </si>
  <si>
    <t>杏鮑菇</t>
  </si>
  <si>
    <t>白芝麻</t>
  </si>
  <si>
    <t>麻油</t>
  </si>
  <si>
    <t>枸杞</t>
  </si>
  <si>
    <t>q3</t>
  </si>
  <si>
    <t>油飯特餐</t>
  </si>
  <si>
    <t>家常豬腳</t>
  </si>
  <si>
    <t>油飯配料</t>
  </si>
  <si>
    <t>四神湯</t>
  </si>
  <si>
    <t>豬腳</t>
  </si>
  <si>
    <t>四神</t>
  </si>
  <si>
    <t>糯米</t>
  </si>
  <si>
    <t>麻竹筍干</t>
  </si>
  <si>
    <t>q4</t>
  </si>
  <si>
    <t>青椒豆干</t>
  </si>
  <si>
    <t>紅豆湯圓</t>
  </si>
  <si>
    <t>紅豆</t>
  </si>
  <si>
    <t>甜椒(青皮)</t>
  </si>
  <si>
    <t>小湯圓</t>
  </si>
  <si>
    <t>q5</t>
  </si>
  <si>
    <t>小米飯</t>
  </si>
  <si>
    <t>三杯雞</t>
  </si>
  <si>
    <t>紅燒豆腐</t>
  </si>
  <si>
    <t>小米</t>
  </si>
  <si>
    <t>九層塔</t>
  </si>
  <si>
    <t>麻竹筍(桶筍)</t>
  </si>
  <si>
    <t>r1</t>
  </si>
  <si>
    <t>花生肉片</t>
  </si>
  <si>
    <t>滷味雙拼</t>
  </si>
  <si>
    <t>鮮菇紫菜湯</t>
  </si>
  <si>
    <t>油花生</t>
  </si>
  <si>
    <t>鵪鶉蛋</t>
  </si>
  <si>
    <t>小黃瓜</t>
  </si>
  <si>
    <t>r2</t>
  </si>
  <si>
    <t>香滷凍腐</t>
  </si>
  <si>
    <t>魚丸湯</t>
  </si>
  <si>
    <t>魚丸</t>
  </si>
  <si>
    <t>r3</t>
  </si>
  <si>
    <t>西式特餐</t>
  </si>
  <si>
    <t>茄汁肉醬</t>
  </si>
  <si>
    <t>拌麵配料</t>
  </si>
  <si>
    <t>南瓜濃湯</t>
  </si>
  <si>
    <t>義大利麵</t>
  </si>
  <si>
    <t>火腿丁</t>
  </si>
  <si>
    <t>南瓜</t>
  </si>
  <si>
    <t>玉米濃湯調理包</t>
  </si>
  <si>
    <t>蕃茄醬</t>
  </si>
  <si>
    <t>r4</t>
  </si>
  <si>
    <t>時瓜肉丁</t>
  </si>
  <si>
    <t>培根豆芽</t>
  </si>
  <si>
    <t>銀耳湯</t>
  </si>
  <si>
    <t>乾銀耳</t>
  </si>
  <si>
    <t>紅棗</t>
  </si>
  <si>
    <t>r5</t>
  </si>
  <si>
    <t>紫米飯</t>
  </si>
  <si>
    <t>沙茶鮮魚</t>
  </si>
  <si>
    <t>雪菜豆干</t>
  </si>
  <si>
    <t>時瓜湯</t>
  </si>
  <si>
    <t>黑糯米</t>
  </si>
  <si>
    <t>油菜</t>
  </si>
  <si>
    <t>s1</t>
  </si>
  <si>
    <t>壽喜燒肉</t>
  </si>
  <si>
    <t>小魚豆干</t>
  </si>
  <si>
    <t>冬瓜湯</t>
  </si>
  <si>
    <t>小魚乾</t>
  </si>
  <si>
    <t>冬瓜</t>
  </si>
  <si>
    <t>s2</t>
  </si>
  <si>
    <t>梅粉魚排</t>
  </si>
  <si>
    <t>鮮燴時蔬</t>
  </si>
  <si>
    <t>冷凍玉米筍</t>
  </si>
  <si>
    <t>梅粉</t>
  </si>
  <si>
    <t>秀珍菇</t>
  </si>
  <si>
    <t>s3</t>
  </si>
  <si>
    <t>油蔥肉燥</t>
  </si>
  <si>
    <t>魩魚羹湯</t>
  </si>
  <si>
    <t>魩仔魚(加工)</t>
  </si>
  <si>
    <t>二、本菜單豬骨會以雞骨取代。</t>
  </si>
  <si>
    <t>素食</t>
  </si>
  <si>
    <t>二、為配合農委會三章一Q政策及避免食材重複，o2與o5循環對調供應，r1與r4循環主菜及副菜一對調供應，q4主菜改為咖哩百頁，s2主菜改為梅粉百頁，o1湯品改為豆奶，r5湯品改為時瓜湯供應。</t>
  </si>
  <si>
    <t>咖哩素丸</t>
  </si>
  <si>
    <t>素丸</t>
  </si>
  <si>
    <t>芹菜</t>
  </si>
  <si>
    <t>素羊肉</t>
  </si>
  <si>
    <t>海結麵輪</t>
  </si>
  <si>
    <t>素炒甘藍</t>
  </si>
  <si>
    <t>麵輪</t>
  </si>
  <si>
    <t>素火腿</t>
  </si>
  <si>
    <t>紅麴素排</t>
  </si>
  <si>
    <t>芹香豆芽</t>
  </si>
  <si>
    <t>素排</t>
  </si>
  <si>
    <t>豉香百頁</t>
  </si>
  <si>
    <t>百頁豆腐</t>
  </si>
  <si>
    <t>紅燒豆包</t>
  </si>
  <si>
    <t>豆瓣油腐</t>
  </si>
  <si>
    <t>醬瓜干丁</t>
  </si>
  <si>
    <t>素黑輪</t>
  </si>
  <si>
    <t>椒鹽豆包</t>
  </si>
  <si>
    <t>素香鬆</t>
  </si>
  <si>
    <t>沙茶豆腐</t>
  </si>
  <si>
    <t>麵筋白菜</t>
  </si>
  <si>
    <t>芹香百頁</t>
  </si>
  <si>
    <t>紫菜湯</t>
  </si>
  <si>
    <t>素獅子頭</t>
  </si>
  <si>
    <t>麻油凍腐</t>
  </si>
  <si>
    <t>鮮菇湯</t>
  </si>
  <si>
    <t>滷煎蒸炒滑蛋</t>
  </si>
  <si>
    <t>蛋</t>
  </si>
  <si>
    <t>咖哩百頁</t>
  </si>
  <si>
    <t>塔香油腐</t>
  </si>
  <si>
    <t>花生麵筋</t>
  </si>
  <si>
    <t>素丸湯</t>
  </si>
  <si>
    <t>茄汁麵腸</t>
  </si>
  <si>
    <t>南瓜蛋花湯</t>
  </si>
  <si>
    <t>麵腸</t>
  </si>
  <si>
    <t>素火腿丁</t>
  </si>
  <si>
    <t>時瓜油腐</t>
  </si>
  <si>
    <t>豆包豆芽</t>
  </si>
  <si>
    <t>沙茶麵腸</t>
  </si>
  <si>
    <t>壽喜麵輪</t>
  </si>
  <si>
    <t>梅粉百頁</t>
  </si>
  <si>
    <t>炸豆包</t>
  </si>
  <si>
    <t>素肉羮湯</t>
  </si>
  <si>
    <t>素肉羮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</si>
</sst>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"/>
    <numFmt numFmtId="177" formatCode="0.0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ABF8F"/>
        <bgColor rgb="FFFABF8F"/>
      </patternFill>
    </fill>
    <fill>
      <patternFill patternType="solid">
        <fgColor rgb="FFBDD6EE"/>
        <bgColor rgb="FFBDD6EE"/>
      </patternFill>
    </fill>
  </fills>
  <borders count="42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7F7F7F"/>
      </left>
      <right style="thin">
        <color rgb="FFBFBFBF"/>
      </right>
      <top/>
      <bottom style="thin">
        <color rgb="FFBFBFB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6" fillId="2" borderId="3" xfId="0" applyFont="1" applyFill="1" applyBorder="1" applyAlignment="1">
      <alignment horizontal="center" vertical="center" shrinkToFit="1"/>
    </xf>
    <xf numFmtId="176" fontId="3" fillId="0" borderId="0" xfId="0" applyNumberFormat="1" applyFont="1"/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3" fillId="0" borderId="0" xfId="0" applyFont="1" applyAlignment="1">
      <alignment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/>
    <xf numFmtId="0" fontId="7" fillId="4" borderId="35" xfId="0" applyFont="1" applyFill="1" applyBorder="1" applyAlignment="1">
      <alignment horizontal="center" vertical="center" shrinkToFit="1"/>
    </xf>
    <xf numFmtId="0" fontId="3" fillId="0" borderId="35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center" vertical="center" shrinkToFit="1"/>
    </xf>
    <xf numFmtId="0" fontId="6" fillId="2" borderId="35" xfId="0" applyFont="1" applyFill="1" applyBorder="1" applyAlignment="1">
      <alignment horizontal="left" vertical="center" shrinkToFit="1"/>
    </xf>
    <xf numFmtId="0" fontId="6" fillId="2" borderId="35" xfId="0" applyFont="1" applyFill="1" applyBorder="1" applyAlignment="1">
      <alignment horizontal="center" vertical="center" shrinkToFit="1"/>
    </xf>
    <xf numFmtId="0" fontId="7" fillId="4" borderId="15" xfId="0" applyFont="1" applyFill="1" applyBorder="1" applyAlignment="1">
      <alignment horizontal="center" vertical="center" shrinkToFit="1"/>
    </xf>
    <xf numFmtId="0" fontId="3" fillId="0" borderId="36" xfId="0" applyFont="1" applyBorder="1" applyAlignment="1">
      <alignment vertical="center" shrinkToFit="1"/>
    </xf>
    <xf numFmtId="0" fontId="3" fillId="0" borderId="16" xfId="0" applyFont="1" applyBorder="1"/>
    <xf numFmtId="0" fontId="3" fillId="0" borderId="26" xfId="0" applyFont="1" applyBorder="1" applyAlignment="1">
      <alignment horizontal="center" vertical="center" shrinkToFit="1"/>
    </xf>
    <xf numFmtId="0" fontId="6" fillId="5" borderId="25" xfId="0" applyFont="1" applyFill="1" applyBorder="1" applyAlignment="1">
      <alignment vertical="center" shrinkToFit="1"/>
    </xf>
    <xf numFmtId="0" fontId="3" fillId="5" borderId="16" xfId="0" applyFont="1" applyFill="1" applyBorder="1"/>
    <xf numFmtId="0" fontId="6" fillId="5" borderId="26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shrinkToFit="1"/>
    </xf>
    <xf numFmtId="0" fontId="6" fillId="0" borderId="26" xfId="0" applyFont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left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center" vertical="center" shrinkToFit="1"/>
    </xf>
    <xf numFmtId="0" fontId="6" fillId="5" borderId="3" xfId="0" applyFont="1" applyFill="1" applyBorder="1" applyAlignment="1">
      <alignment horizontal="left" vertical="center" shrinkToFit="1"/>
    </xf>
    <xf numFmtId="0" fontId="6" fillId="5" borderId="3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left" shrinkToFit="1"/>
    </xf>
    <xf numFmtId="0" fontId="6" fillId="2" borderId="3" xfId="0" applyFont="1" applyFill="1" applyBorder="1" applyAlignment="1">
      <alignment horizontal="center" shrinkToFit="1"/>
    </xf>
    <xf numFmtId="0" fontId="6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shrinkToFit="1"/>
    </xf>
    <xf numFmtId="0" fontId="6" fillId="0" borderId="17" xfId="0" applyFont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left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left" vertical="center" shrinkToFit="1"/>
    </xf>
    <xf numFmtId="0" fontId="6" fillId="5" borderId="3" xfId="0" applyFont="1" applyFill="1" applyBorder="1" applyAlignment="1">
      <alignment horizontal="left" shrinkToFi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6" fillId="5" borderId="17" xfId="0" applyFont="1" applyFill="1" applyBorder="1" applyAlignment="1">
      <alignment horizontal="center" vertical="center" shrinkToFit="1"/>
    </xf>
    <xf numFmtId="0" fontId="7" fillId="4" borderId="19" xfId="0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0" fontId="6" fillId="0" borderId="21" xfId="0" applyFont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left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center" shrinkToFit="1"/>
    </xf>
    <xf numFmtId="0" fontId="6" fillId="0" borderId="23" xfId="0" applyFont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3" fillId="0" borderId="8" xfId="0" applyFont="1" applyBorder="1"/>
    <xf numFmtId="0" fontId="3" fillId="0" borderId="9" xfId="0" applyFont="1" applyBorder="1" applyAlignment="1">
      <alignment horizontal="center" vertical="center" shrinkToFit="1"/>
    </xf>
    <xf numFmtId="0" fontId="6" fillId="2" borderId="10" xfId="0" applyFont="1" applyFill="1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3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 shrinkToFit="1"/>
    </xf>
    <xf numFmtId="0" fontId="6" fillId="5" borderId="10" xfId="0" applyFont="1" applyFill="1" applyBorder="1" applyAlignment="1">
      <alignment vertical="center" shrinkToFit="1"/>
    </xf>
    <xf numFmtId="0" fontId="3" fillId="5" borderId="8" xfId="0" applyFont="1" applyFill="1" applyBorder="1"/>
    <xf numFmtId="0" fontId="6" fillId="5" borderId="13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shrinkToFit="1"/>
    </xf>
    <xf numFmtId="0" fontId="3" fillId="5" borderId="0" xfId="0" applyFont="1" applyFill="1" applyBorder="1" applyAlignment="1">
      <alignment horizontal="left" vertical="center"/>
    </xf>
    <xf numFmtId="0" fontId="6" fillId="0" borderId="21" xfId="0" applyFont="1" applyBorder="1" applyAlignment="1">
      <alignment horizontal="left" vertical="center" shrinkToFit="1"/>
    </xf>
    <xf numFmtId="0" fontId="6" fillId="5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shrinkToFit="1"/>
    </xf>
    <xf numFmtId="0" fontId="6" fillId="0" borderId="3" xfId="0" applyFont="1" applyBorder="1" applyAlignment="1">
      <alignment horizontal="left" shrinkToFit="1"/>
    </xf>
    <xf numFmtId="0" fontId="3" fillId="0" borderId="18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left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center" vertical="center" shrinkToFit="1"/>
    </xf>
    <xf numFmtId="0" fontId="7" fillId="4" borderId="24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6" fillId="2" borderId="25" xfId="0" applyFont="1" applyFill="1" applyBorder="1" applyAlignment="1">
      <alignment vertical="center" shrinkToFit="1"/>
    </xf>
    <xf numFmtId="0" fontId="6" fillId="0" borderId="27" xfId="0" applyFont="1" applyBorder="1" applyAlignment="1">
      <alignment horizontal="center" vertical="center" shrinkToFit="1"/>
    </xf>
    <xf numFmtId="0" fontId="7" fillId="4" borderId="28" xfId="0" applyFont="1" applyFill="1" applyBorder="1" applyAlignment="1">
      <alignment horizontal="center" vertical="center" shrinkToFit="1"/>
    </xf>
    <xf numFmtId="0" fontId="6" fillId="5" borderId="29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shrinkToFit="1"/>
    </xf>
    <xf numFmtId="0" fontId="7" fillId="4" borderId="30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left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6" fillId="5" borderId="10" xfId="0" applyFont="1" applyFill="1" applyBorder="1" applyAlignment="1">
      <alignment horizontal="left" vertical="center" shrinkToFit="1"/>
    </xf>
    <xf numFmtId="0" fontId="3" fillId="5" borderId="8" xfId="0" applyFont="1" applyFill="1" applyBorder="1" applyAlignment="1">
      <alignment vertical="center"/>
    </xf>
    <xf numFmtId="0" fontId="6" fillId="0" borderId="33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9" xfId="0" applyFont="1" applyBorder="1"/>
    <xf numFmtId="0" fontId="6" fillId="5" borderId="21" xfId="0" applyFont="1" applyFill="1" applyBorder="1" applyAlignment="1">
      <alignment horizontal="left" vertical="center" shrinkToFit="1"/>
    </xf>
    <xf numFmtId="0" fontId="6" fillId="5" borderId="21" xfId="0" applyFont="1" applyFill="1" applyBorder="1" applyAlignment="1">
      <alignment horizontal="center" vertical="center" shrinkToFit="1"/>
    </xf>
    <xf numFmtId="0" fontId="6" fillId="2" borderId="33" xfId="0" applyFont="1" applyFill="1" applyBorder="1" applyAlignment="1">
      <alignment horizontal="left" vertical="center" shrinkToFit="1"/>
    </xf>
    <xf numFmtId="0" fontId="6" fillId="2" borderId="33" xfId="0" applyFont="1" applyFill="1" applyBorder="1" applyAlignment="1">
      <alignment horizontal="center" vertical="center" shrinkToFit="1"/>
    </xf>
    <xf numFmtId="0" fontId="3" fillId="2" borderId="8" xfId="0" applyFont="1" applyFill="1" applyBorder="1"/>
    <xf numFmtId="0" fontId="6" fillId="2" borderId="13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9" xfId="0" applyFont="1" applyBorder="1" applyAlignment="1">
      <alignment shrinkToFit="1"/>
    </xf>
    <xf numFmtId="0" fontId="3" fillId="0" borderId="1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6" fillId="5" borderId="10" xfId="0" applyFont="1" applyFill="1" applyBorder="1" applyAlignment="1">
      <alignment shrinkToFit="1"/>
    </xf>
    <xf numFmtId="0" fontId="6" fillId="5" borderId="3" xfId="0" applyFont="1" applyFill="1" applyBorder="1" applyAlignment="1">
      <alignment horizontal="center" shrinkToFit="1"/>
    </xf>
    <xf numFmtId="0" fontId="6" fillId="5" borderId="23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8" fillId="2" borderId="39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40" xfId="0" applyFont="1" applyFill="1" applyBorder="1" applyAlignment="1">
      <alignment vertical="center"/>
    </xf>
    <xf numFmtId="0" fontId="7" fillId="4" borderId="38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vertical="center" shrinkToFit="1"/>
    </xf>
    <xf numFmtId="0" fontId="3" fillId="5" borderId="9" xfId="0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shrinkToFit="1"/>
    </xf>
    <xf numFmtId="0" fontId="3" fillId="0" borderId="9" xfId="0" applyFont="1" applyBorder="1" applyAlignment="1">
      <alignment vertical="center"/>
    </xf>
    <xf numFmtId="0" fontId="3" fillId="2" borderId="3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shrinkToFit="1"/>
    </xf>
    <xf numFmtId="0" fontId="3" fillId="0" borderId="41" xfId="0" applyFont="1" applyBorder="1" applyAlignment="1">
      <alignment vertical="center"/>
    </xf>
    <xf numFmtId="0" fontId="3" fillId="5" borderId="26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9" fillId="0" borderId="8" xfId="0" applyFont="1" applyBorder="1"/>
    <xf numFmtId="0" fontId="3" fillId="2" borderId="26" xfId="0" applyFont="1" applyFill="1" applyBorder="1" applyAlignment="1">
      <alignment horizontal="center" vertical="center" shrinkToFit="1"/>
    </xf>
    <xf numFmtId="0" fontId="3" fillId="5" borderId="21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shrinkToFit="1"/>
    </xf>
    <xf numFmtId="0" fontId="6" fillId="3" borderId="0" xfId="0" applyFont="1" applyFill="1" applyAlignment="1">
      <alignment horizont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/111&#23416;&#24180;&#24230;&#31532;2&#23416;&#26399;5&#26376;&#22283;&#23567;&#33911;&#32032;&#39135;&#33756;&#21934;-&#39321;&#21448;&#39321;(B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t葷食國小--B案"/>
      <sheetName val="o-t葷食國小月總表"/>
      <sheetName val="o-t素食國小--B案"/>
      <sheetName val="o-t素食國小月總表"/>
    </sheetNames>
    <sheetDataSet>
      <sheetData sheetId="0">
        <row r="4">
          <cell r="A4" t="str">
            <v>o1</v>
          </cell>
          <cell r="B4">
            <v>5.3</v>
          </cell>
          <cell r="C4">
            <v>2.6</v>
          </cell>
          <cell r="D4">
            <v>2.2000000000000002</v>
          </cell>
          <cell r="E4">
            <v>3</v>
          </cell>
          <cell r="H4">
            <v>756</v>
          </cell>
          <cell r="I4" t="str">
            <v>白米飯</v>
          </cell>
          <cell r="L4" t="str">
            <v>咖哩雞</v>
          </cell>
          <cell r="O4" t="str">
            <v>蛋香冬粉</v>
          </cell>
          <cell r="R4" t="str">
            <v>時蔬</v>
          </cell>
          <cell r="U4" t="str">
            <v>針菇時蔬湯</v>
          </cell>
          <cell r="Z4" t="str">
            <v xml:space="preserve">米    </v>
          </cell>
          <cell r="AA4" t="str">
            <v>肉雞 洋蔥 胡蘿蔔 馬鈴薯 咖哩粉</v>
          </cell>
          <cell r="AB4" t="str">
            <v>雞蛋 冬粉 乾木耳 大蒜 時蔬</v>
          </cell>
          <cell r="AC4" t="str">
            <v xml:space="preserve">蔬菜 大蒜   </v>
          </cell>
          <cell r="AD4" t="str">
            <v xml:space="preserve">時蔬 金針菇 薑 豬大排 </v>
          </cell>
        </row>
        <row r="10">
          <cell r="A10" t="str">
            <v>o2</v>
          </cell>
          <cell r="B10">
            <v>5.5</v>
          </cell>
          <cell r="C10">
            <v>2.7</v>
          </cell>
          <cell r="D10">
            <v>1.1000000000000001</v>
          </cell>
          <cell r="E10">
            <v>3</v>
          </cell>
          <cell r="H10">
            <v>750</v>
          </cell>
          <cell r="I10" t="str">
            <v>糙米飯</v>
          </cell>
          <cell r="L10" t="str">
            <v>海結燒肉</v>
          </cell>
          <cell r="O10" t="str">
            <v>培根甘藍</v>
          </cell>
          <cell r="R10" t="str">
            <v>時蔬</v>
          </cell>
          <cell r="U10" t="str">
            <v>金針湯</v>
          </cell>
          <cell r="Z10" t="str">
            <v xml:space="preserve">米 糙米   </v>
          </cell>
          <cell r="AA10" t="str">
            <v xml:space="preserve">豬後腿肉 乾海帶 胡蘿蔔 大蒜 </v>
          </cell>
          <cell r="AB10" t="str">
            <v xml:space="preserve">培根 大蒜 甘藍  </v>
          </cell>
          <cell r="AC10" t="str">
            <v xml:space="preserve">蔬菜 大蒜   </v>
          </cell>
          <cell r="AD10" t="str">
            <v xml:space="preserve">金針菜乾 榨菜 薑 豬大排 </v>
          </cell>
        </row>
        <row r="16">
          <cell r="A16" t="str">
            <v>o3</v>
          </cell>
          <cell r="B16">
            <v>4</v>
          </cell>
          <cell r="C16">
            <v>2.4</v>
          </cell>
          <cell r="D16">
            <v>1.9</v>
          </cell>
          <cell r="E16">
            <v>3.3</v>
          </cell>
          <cell r="H16">
            <v>656</v>
          </cell>
          <cell r="I16" t="str">
            <v>刈包特餐</v>
          </cell>
          <cell r="L16" t="str">
            <v>酸菜肉片</v>
          </cell>
          <cell r="O16" t="str">
            <v>絞肉豆芽</v>
          </cell>
          <cell r="R16" t="str">
            <v>時蔬</v>
          </cell>
          <cell r="U16" t="str">
            <v>糙米粥</v>
          </cell>
          <cell r="Z16" t="str">
            <v xml:space="preserve">刈包    </v>
          </cell>
          <cell r="AA16" t="str">
            <v xml:space="preserve">豬後腿肉 酸菜 大蒜  </v>
          </cell>
          <cell r="AB16" t="str">
            <v>豬絞肉 綠豆芽 韮菜 胡蘿蔔 大蒜</v>
          </cell>
          <cell r="AC16" t="str">
            <v xml:space="preserve">蔬菜 大蒜   </v>
          </cell>
          <cell r="AD16" t="str">
            <v>雞蛋 糙米 胡蘿蔔 乾香菇 時瓜</v>
          </cell>
        </row>
        <row r="22">
          <cell r="A22" t="str">
            <v>o4</v>
          </cell>
          <cell r="B22">
            <v>5.6</v>
          </cell>
          <cell r="C22">
            <v>3</v>
          </cell>
          <cell r="D22">
            <v>1.4</v>
          </cell>
          <cell r="E22">
            <v>3</v>
          </cell>
          <cell r="H22">
            <v>787</v>
          </cell>
          <cell r="I22" t="str">
            <v>糙米飯</v>
          </cell>
          <cell r="L22" t="str">
            <v>豉香魚丁</v>
          </cell>
          <cell r="O22" t="str">
            <v>蜜汁豆干</v>
          </cell>
          <cell r="R22" t="str">
            <v>時蔬</v>
          </cell>
          <cell r="U22" t="str">
            <v>芋圓仙草湯</v>
          </cell>
          <cell r="Z22" t="str">
            <v xml:space="preserve">米 糙米   </v>
          </cell>
          <cell r="AA22" t="str">
            <v>鮮魚丁 白蘿蔔 胡蘿蔔 豆豉 大蒜</v>
          </cell>
          <cell r="AB22" t="str">
            <v xml:space="preserve">豆干 芝麻(熟)   </v>
          </cell>
          <cell r="AC22" t="str">
            <v xml:space="preserve">蔬菜 大蒜   </v>
          </cell>
          <cell r="AD22" t="str">
            <v xml:space="preserve">仙草凍 二砂糖 芋圓  </v>
          </cell>
        </row>
        <row r="28">
          <cell r="A28" t="str">
            <v>o5</v>
          </cell>
          <cell r="B28">
            <v>5</v>
          </cell>
          <cell r="C28">
            <v>2.2000000000000002</v>
          </cell>
          <cell r="D28">
            <v>1.8</v>
          </cell>
          <cell r="E28">
            <v>3.6</v>
          </cell>
          <cell r="H28">
            <v>722</v>
          </cell>
          <cell r="I28" t="str">
            <v>芝麻飯</v>
          </cell>
          <cell r="L28" t="str">
            <v>紅燒雞翅</v>
          </cell>
          <cell r="O28" t="str">
            <v>鮮菇豆腐</v>
          </cell>
          <cell r="R28" t="str">
            <v>時蔬</v>
          </cell>
          <cell r="U28" t="str">
            <v>味噌湯</v>
          </cell>
          <cell r="Z28" t="str">
            <v xml:space="preserve">米 芝麻(熟)   </v>
          </cell>
          <cell r="AA28" t="str">
            <v xml:space="preserve">三節翅 滷包   </v>
          </cell>
          <cell r="AB28" t="str">
            <v xml:space="preserve">豆腐 鴻喜菇 大蒜  </v>
          </cell>
          <cell r="AC28" t="str">
            <v xml:space="preserve">蔬菜 大蒜   </v>
          </cell>
          <cell r="AD28" t="str">
            <v xml:space="preserve">乾裙帶菜 味噌 薑 柴魚片 </v>
          </cell>
        </row>
        <row r="34">
          <cell r="A34" t="str">
            <v>p1</v>
          </cell>
          <cell r="B34">
            <v>5</v>
          </cell>
          <cell r="C34">
            <v>1.7</v>
          </cell>
          <cell r="D34">
            <v>2.1</v>
          </cell>
          <cell r="E34">
            <v>3.2</v>
          </cell>
          <cell r="H34">
            <v>674</v>
          </cell>
          <cell r="I34" t="str">
            <v>白米飯</v>
          </cell>
          <cell r="L34" t="str">
            <v>豆瓣魷魚</v>
          </cell>
          <cell r="O34" t="str">
            <v>麵筋時瓜</v>
          </cell>
          <cell r="R34" t="str">
            <v>時蔬</v>
          </cell>
          <cell r="U34" t="str">
            <v>時蔬湯</v>
          </cell>
          <cell r="Z34" t="str">
            <v xml:space="preserve">米    </v>
          </cell>
          <cell r="AA34" t="str">
            <v>阿根廷魷 脆筍 甜椒 豬後腿肉 豆瓣醬</v>
          </cell>
          <cell r="AB34" t="str">
            <v xml:space="preserve">麵筋 時瓜 乾木耳 大蒜 </v>
          </cell>
          <cell r="AC34" t="str">
            <v xml:space="preserve">蔬菜 大蒜   </v>
          </cell>
          <cell r="AD34" t="str">
            <v xml:space="preserve">時蔬 薑 豬大排  </v>
          </cell>
        </row>
        <row r="40">
          <cell r="A40" t="str">
            <v>p2</v>
          </cell>
          <cell r="B40">
            <v>5.6</v>
          </cell>
          <cell r="C40">
            <v>2.5</v>
          </cell>
          <cell r="D40">
            <v>1.3</v>
          </cell>
          <cell r="E40">
            <v>3</v>
          </cell>
          <cell r="H40">
            <v>747</v>
          </cell>
          <cell r="I40" t="str">
            <v>糙米飯</v>
          </cell>
          <cell r="L40" t="str">
            <v>醬瓜燒雞</v>
          </cell>
          <cell r="O40" t="str">
            <v>關東煮</v>
          </cell>
          <cell r="R40" t="str">
            <v>時蔬</v>
          </cell>
          <cell r="U40" t="str">
            <v>番茄時蔬湯</v>
          </cell>
          <cell r="Z40" t="str">
            <v xml:space="preserve">米 糙米   </v>
          </cell>
          <cell r="AA40" t="str">
            <v xml:space="preserve">肉雞 胡蘿蔔 醃漬花胡瓜 大蒜 </v>
          </cell>
          <cell r="AB40" t="str">
            <v xml:space="preserve">凍豆腐 甜玉米 黑輪 柴魚片 </v>
          </cell>
          <cell r="AC40" t="str">
            <v xml:space="preserve">蔬菜 大蒜   </v>
          </cell>
          <cell r="AD40" t="str">
            <v xml:space="preserve">大番茄 時蔬 薑  </v>
          </cell>
        </row>
        <row r="46">
          <cell r="A46" t="str">
            <v>p3</v>
          </cell>
          <cell r="B46">
            <v>2.5</v>
          </cell>
          <cell r="C46">
            <v>2.6</v>
          </cell>
          <cell r="D46">
            <v>1.5</v>
          </cell>
          <cell r="E46">
            <v>3.3</v>
          </cell>
          <cell r="H46">
            <v>556</v>
          </cell>
          <cell r="I46" t="str">
            <v>炊粉特餐</v>
          </cell>
          <cell r="L46" t="str">
            <v>椒鹽魚排</v>
          </cell>
          <cell r="O46" t="str">
            <v>炊粉配料</v>
          </cell>
          <cell r="R46" t="str">
            <v>時蔬</v>
          </cell>
          <cell r="U46" t="str">
            <v>大滷湯</v>
          </cell>
          <cell r="Z46" t="str">
            <v xml:space="preserve">米粉    </v>
          </cell>
          <cell r="AA46" t="str">
            <v xml:space="preserve">魚排 胡椒鹽   </v>
          </cell>
          <cell r="AB46" t="str">
            <v>豬絞肉 時蔬 胡蘿蔔 大蒜 紅蔥頭</v>
          </cell>
          <cell r="AC46" t="str">
            <v xml:space="preserve">蔬菜 大蒜   </v>
          </cell>
          <cell r="AD46" t="str">
            <v xml:space="preserve">雞蛋 豆薯 乾木耳 胡蘿蔔 </v>
          </cell>
        </row>
        <row r="52">
          <cell r="A52" t="str">
            <v>p4</v>
          </cell>
          <cell r="B52">
            <v>7</v>
          </cell>
          <cell r="C52">
            <v>2</v>
          </cell>
          <cell r="D52">
            <v>1.5</v>
          </cell>
          <cell r="E52">
            <v>3.1</v>
          </cell>
          <cell r="H52">
            <v>817</v>
          </cell>
          <cell r="I52" t="str">
            <v>糙米飯</v>
          </cell>
          <cell r="L52" t="str">
            <v>蝦仁豆腐</v>
          </cell>
          <cell r="O52" t="str">
            <v>絞肉白菜</v>
          </cell>
          <cell r="R52" t="str">
            <v>時蔬</v>
          </cell>
          <cell r="U52" t="str">
            <v>綠豆甜湯</v>
          </cell>
          <cell r="Z52" t="str">
            <v xml:space="preserve">米 糙米   </v>
          </cell>
          <cell r="AA52" t="str">
            <v xml:space="preserve">紅蝦仁 豆腐 大蒜 沙茶醬 </v>
          </cell>
          <cell r="AB52" t="str">
            <v>豬絞肉 結球白菜 乾香菇 胡蘿蔔 大蒜</v>
          </cell>
          <cell r="AC52" t="str">
            <v xml:space="preserve">蔬菜 大蒜   </v>
          </cell>
          <cell r="AD52" t="str">
            <v xml:space="preserve">綠豆 二砂糖   </v>
          </cell>
        </row>
        <row r="58">
          <cell r="A58" t="str">
            <v>p5</v>
          </cell>
          <cell r="B58">
            <v>5.2</v>
          </cell>
          <cell r="C58">
            <v>2.5</v>
          </cell>
          <cell r="D58">
            <v>1.9</v>
          </cell>
          <cell r="E58">
            <v>3.2</v>
          </cell>
          <cell r="H58">
            <v>743</v>
          </cell>
          <cell r="I58" t="str">
            <v>紅藜飯</v>
          </cell>
          <cell r="L58" t="str">
            <v>鹹豬肉片</v>
          </cell>
          <cell r="O58" t="str">
            <v>豆包甘藍</v>
          </cell>
          <cell r="R58" t="str">
            <v>時蔬</v>
          </cell>
          <cell r="U58" t="str">
            <v>柴魚紫菜湯</v>
          </cell>
          <cell r="Z58" t="str">
            <v xml:space="preserve">米 紅藜   </v>
          </cell>
          <cell r="AA58" t="str">
            <v>豬後腿肉 洋蔥 大蒜 青蔥 鹹豬肉粉</v>
          </cell>
          <cell r="AB58" t="str">
            <v xml:space="preserve">豆包 甘藍 甜椒 大蒜 </v>
          </cell>
          <cell r="AC58" t="str">
            <v xml:space="preserve">蔬菜 大蒜   </v>
          </cell>
          <cell r="AD58" t="str">
            <v xml:space="preserve">紫菜 柴魚片 薑  </v>
          </cell>
        </row>
        <row r="64">
          <cell r="A64" t="str">
            <v>q1</v>
          </cell>
          <cell r="B64">
            <v>5</v>
          </cell>
          <cell r="C64">
            <v>2.8</v>
          </cell>
          <cell r="D64">
            <v>1.3</v>
          </cell>
          <cell r="E64">
            <v>2.5</v>
          </cell>
          <cell r="H64">
            <v>705</v>
          </cell>
          <cell r="I64" t="str">
            <v>白米飯</v>
          </cell>
          <cell r="L64" t="str">
            <v>蔥燒雞</v>
          </cell>
          <cell r="O64" t="str">
            <v>香滷油腐</v>
          </cell>
          <cell r="R64" t="str">
            <v>時蔬</v>
          </cell>
          <cell r="U64" t="str">
            <v>味噌湯</v>
          </cell>
          <cell r="Z64" t="str">
            <v xml:space="preserve">米    </v>
          </cell>
          <cell r="AA64" t="str">
            <v xml:space="preserve">肉雞 洋蔥 胡蘿蔔 大蒜 </v>
          </cell>
          <cell r="AB64" t="str">
            <v xml:space="preserve">四角油豆腐 脆筍 滷包 大蒜 </v>
          </cell>
          <cell r="AC64" t="str">
            <v xml:space="preserve">蔬菜 大蒜   </v>
          </cell>
          <cell r="AD64" t="str">
            <v xml:space="preserve">乾裙帶菜 味噌 薑 柴魚片 </v>
          </cell>
        </row>
        <row r="70">
          <cell r="A70" t="str">
            <v>q2</v>
          </cell>
          <cell r="B70">
            <v>5</v>
          </cell>
          <cell r="C70">
            <v>2.8</v>
          </cell>
          <cell r="D70">
            <v>1.3</v>
          </cell>
          <cell r="E70">
            <v>2.5</v>
          </cell>
          <cell r="H70">
            <v>705</v>
          </cell>
          <cell r="I70" t="str">
            <v>糙米飯</v>
          </cell>
          <cell r="L70" t="str">
            <v>麻油鮮魚</v>
          </cell>
          <cell r="O70" t="str">
            <v>五香豆干</v>
          </cell>
          <cell r="R70" t="str">
            <v>時蔬</v>
          </cell>
          <cell r="U70" t="str">
            <v>鮮菇排骨湯</v>
          </cell>
          <cell r="Z70" t="str">
            <v xml:space="preserve">米 糙米   </v>
          </cell>
          <cell r="AA70" t="str">
            <v>鮮魚丁 甘藍 麻油 薑 枸杞</v>
          </cell>
          <cell r="AB70" t="str">
            <v xml:space="preserve">豆干 白芝麻   </v>
          </cell>
          <cell r="AC70" t="str">
            <v xml:space="preserve">蔬菜 大蒜   </v>
          </cell>
          <cell r="AD70" t="str">
            <v xml:space="preserve">杏鮑菇 胡蘿蔔 薑 豬大排 </v>
          </cell>
        </row>
        <row r="76">
          <cell r="A76" t="str">
            <v>q3</v>
          </cell>
          <cell r="B76">
            <v>6.1</v>
          </cell>
          <cell r="C76">
            <v>2.5</v>
          </cell>
          <cell r="D76">
            <v>1</v>
          </cell>
          <cell r="E76">
            <v>2.5</v>
          </cell>
          <cell r="H76">
            <v>752</v>
          </cell>
          <cell r="I76" t="str">
            <v>油飯特餐</v>
          </cell>
          <cell r="L76" t="str">
            <v>家常豬腳</v>
          </cell>
          <cell r="O76" t="str">
            <v>油飯配料</v>
          </cell>
          <cell r="R76" t="str">
            <v>時蔬</v>
          </cell>
          <cell r="U76" t="str">
            <v>四神湯</v>
          </cell>
          <cell r="Z76" t="str">
            <v xml:space="preserve">米 糯米   </v>
          </cell>
          <cell r="AA76" t="str">
            <v xml:space="preserve">豬腳 豬後腿肉 麻竹筍干 大蒜 </v>
          </cell>
          <cell r="AB76" t="str">
            <v xml:space="preserve">豬絞肉 乾香菇 紅蔥頭 大蒜 </v>
          </cell>
          <cell r="AC76" t="str">
            <v xml:space="preserve">蔬菜 大蒜   </v>
          </cell>
          <cell r="AD76" t="str">
            <v xml:space="preserve">四神 豬大排   </v>
          </cell>
        </row>
        <row r="82">
          <cell r="A82" t="str">
            <v>q4</v>
          </cell>
          <cell r="B82">
            <v>6.6</v>
          </cell>
          <cell r="C82">
            <v>2.6</v>
          </cell>
          <cell r="D82">
            <v>0.9</v>
          </cell>
          <cell r="E82">
            <v>2.5</v>
          </cell>
          <cell r="H82">
            <v>792</v>
          </cell>
          <cell r="I82" t="str">
            <v>糙米飯</v>
          </cell>
          <cell r="L82" t="str">
            <v>咖哩雞</v>
          </cell>
          <cell r="O82" t="str">
            <v>青椒豆干</v>
          </cell>
          <cell r="R82" t="str">
            <v>時蔬</v>
          </cell>
          <cell r="U82" t="str">
            <v>紅豆湯圓</v>
          </cell>
          <cell r="Z82" t="str">
            <v xml:space="preserve">米 糙米   </v>
          </cell>
          <cell r="AA82" t="str">
            <v>肉雞 胡蘿蔔 馬鈴薯 洋蔥 咖哩粉</v>
          </cell>
          <cell r="AB82" t="str">
            <v xml:space="preserve">豆干 甜椒(青皮) 乾木耳 大蒜 </v>
          </cell>
          <cell r="AC82" t="str">
            <v xml:space="preserve">蔬菜 大蒜   </v>
          </cell>
          <cell r="AD82" t="str">
            <v xml:space="preserve">紅豆 小湯圓 二砂糖  </v>
          </cell>
        </row>
        <row r="88">
          <cell r="A88" t="str">
            <v>q5</v>
          </cell>
          <cell r="B88">
            <v>5.2</v>
          </cell>
          <cell r="C88">
            <v>2.4</v>
          </cell>
          <cell r="D88">
            <v>1.7</v>
          </cell>
          <cell r="E88">
            <v>2</v>
          </cell>
          <cell r="H88">
            <v>676.5</v>
          </cell>
          <cell r="I88" t="str">
            <v>小米飯</v>
          </cell>
          <cell r="L88" t="str">
            <v>三杯雞</v>
          </cell>
          <cell r="O88" t="str">
            <v>紅燒豆腐</v>
          </cell>
          <cell r="R88" t="str">
            <v>時蔬</v>
          </cell>
          <cell r="U88" t="str">
            <v>番茄時蔬湯</v>
          </cell>
          <cell r="Z88" t="str">
            <v xml:space="preserve">米 小米   </v>
          </cell>
          <cell r="AA88" t="str">
            <v>肉雞 九層塔 豆薯 大蒜 薑</v>
          </cell>
          <cell r="AB88" t="str">
            <v xml:space="preserve">豆腐 乾香菇 大蒜 麻竹筍(桶筍) </v>
          </cell>
          <cell r="AC88" t="str">
            <v xml:space="preserve">蔬菜 大蒜   </v>
          </cell>
          <cell r="AD88" t="str">
            <v xml:space="preserve">時蔬 大番茄 薑 豬大排 </v>
          </cell>
        </row>
        <row r="94">
          <cell r="A94" t="str">
            <v>r1</v>
          </cell>
          <cell r="B94">
            <v>5</v>
          </cell>
          <cell r="C94">
            <v>2</v>
          </cell>
          <cell r="D94">
            <v>1.9</v>
          </cell>
          <cell r="E94">
            <v>2.8</v>
          </cell>
          <cell r="H94">
            <v>673.5</v>
          </cell>
          <cell r="I94" t="str">
            <v>白米飯</v>
          </cell>
          <cell r="L94" t="str">
            <v>花生肉片</v>
          </cell>
          <cell r="O94" t="str">
            <v>滷味雙拼</v>
          </cell>
          <cell r="R94" t="str">
            <v>時蔬</v>
          </cell>
          <cell r="U94" t="str">
            <v>鮮菇紫菜湯</v>
          </cell>
          <cell r="Z94" t="str">
            <v xml:space="preserve">米    </v>
          </cell>
          <cell r="AA94" t="str">
            <v>豬後腿肉 油花生 麵筋 大蒜 小黃瓜</v>
          </cell>
          <cell r="AB94" t="str">
            <v xml:space="preserve">乾海帶 鵪鶉蛋 大蒜  </v>
          </cell>
          <cell r="AC94" t="str">
            <v xml:space="preserve">蔬菜 大蒜   </v>
          </cell>
          <cell r="AD94" t="str">
            <v xml:space="preserve">紫菜 杏鮑菇 薑 柴魚片 </v>
          </cell>
        </row>
        <row r="100">
          <cell r="A100" t="str">
            <v>r2</v>
          </cell>
          <cell r="B100">
            <v>5</v>
          </cell>
          <cell r="C100">
            <v>2.8</v>
          </cell>
          <cell r="D100">
            <v>1.1000000000000001</v>
          </cell>
          <cell r="E100">
            <v>2.8</v>
          </cell>
          <cell r="H100">
            <v>713.5</v>
          </cell>
          <cell r="I100" t="str">
            <v>糙米飯</v>
          </cell>
          <cell r="L100" t="str">
            <v>椒鹽魚排</v>
          </cell>
          <cell r="O100" t="str">
            <v>香滷凍腐</v>
          </cell>
          <cell r="R100" t="str">
            <v>時蔬</v>
          </cell>
          <cell r="U100" t="str">
            <v>魚丸湯</v>
          </cell>
          <cell r="Z100" t="str">
            <v xml:space="preserve">米 糙米   </v>
          </cell>
          <cell r="AA100" t="str">
            <v xml:space="preserve">魚排 胡椒鹽   </v>
          </cell>
          <cell r="AB100" t="str">
            <v xml:space="preserve">凍豆腐 麻竹筍干 薑  </v>
          </cell>
          <cell r="AC100" t="str">
            <v xml:space="preserve">蔬菜 大蒜   </v>
          </cell>
          <cell r="AD100" t="str">
            <v xml:space="preserve">時瓜 薑 魚丸  </v>
          </cell>
        </row>
        <row r="106">
          <cell r="A106" t="str">
            <v>r3</v>
          </cell>
          <cell r="B106">
            <v>4</v>
          </cell>
          <cell r="C106">
            <v>1.9</v>
          </cell>
          <cell r="D106">
            <v>1.4</v>
          </cell>
          <cell r="E106">
            <v>2.5</v>
          </cell>
          <cell r="H106">
            <v>570</v>
          </cell>
          <cell r="I106" t="str">
            <v>西式特餐</v>
          </cell>
          <cell r="L106" t="str">
            <v>茄汁肉醬</v>
          </cell>
          <cell r="O106" t="str">
            <v>拌麵配料</v>
          </cell>
          <cell r="R106" t="str">
            <v>時蔬</v>
          </cell>
          <cell r="U106" t="str">
            <v>南瓜濃湯</v>
          </cell>
          <cell r="Z106" t="str">
            <v xml:space="preserve">義大利麵    </v>
          </cell>
          <cell r="AA106" t="str">
            <v xml:space="preserve">豬絞肉 馬鈴薯 洋蔥 蕃茄醬 </v>
          </cell>
          <cell r="AB106" t="str">
            <v xml:space="preserve">甘藍 火腿丁 乾香菇  </v>
          </cell>
          <cell r="AC106" t="str">
            <v xml:space="preserve">蔬菜 大蒜   </v>
          </cell>
          <cell r="AD106" t="str">
            <v xml:space="preserve">雞蛋 南瓜 玉米濃湯調理包  </v>
          </cell>
        </row>
        <row r="112">
          <cell r="A112" t="str">
            <v>r4</v>
          </cell>
          <cell r="B112">
            <v>5</v>
          </cell>
          <cell r="C112">
            <v>2.8</v>
          </cell>
          <cell r="D112">
            <v>0.9</v>
          </cell>
          <cell r="E112">
            <v>2.5</v>
          </cell>
          <cell r="H112">
            <v>695</v>
          </cell>
          <cell r="I112" t="str">
            <v>糙米飯</v>
          </cell>
          <cell r="L112" t="str">
            <v>時瓜肉丁</v>
          </cell>
          <cell r="O112" t="str">
            <v>培根豆芽</v>
          </cell>
          <cell r="R112" t="str">
            <v>時蔬</v>
          </cell>
          <cell r="U112" t="str">
            <v>銀耳湯</v>
          </cell>
          <cell r="Z112" t="str">
            <v xml:space="preserve">米 糙米   </v>
          </cell>
          <cell r="AA112" t="str">
            <v xml:space="preserve">豬後腿肉 時瓜 大蒜  </v>
          </cell>
          <cell r="AB112" t="str">
            <v xml:space="preserve">豆包 綠豆芽 培根 大蒜 </v>
          </cell>
          <cell r="AC112" t="str">
            <v xml:space="preserve">蔬菜 大蒜   </v>
          </cell>
          <cell r="AD112" t="str">
            <v xml:space="preserve">乾銀耳 二砂糖 紅棗 枸杞 </v>
          </cell>
        </row>
        <row r="118">
          <cell r="A118" t="str">
            <v>r5</v>
          </cell>
          <cell r="B118">
            <v>5.4</v>
          </cell>
          <cell r="C118">
            <v>2.7</v>
          </cell>
          <cell r="D118">
            <v>1.6</v>
          </cell>
          <cell r="E118">
            <v>2.8</v>
          </cell>
          <cell r="H118">
            <v>746.5</v>
          </cell>
          <cell r="I118" t="str">
            <v>紫米飯</v>
          </cell>
          <cell r="L118" t="str">
            <v>沙茶鮮魚</v>
          </cell>
          <cell r="O118" t="str">
            <v>雪菜豆干</v>
          </cell>
          <cell r="R118" t="str">
            <v>時蔬</v>
          </cell>
          <cell r="U118" t="str">
            <v>時瓜湯</v>
          </cell>
          <cell r="Z118" t="str">
            <v xml:space="preserve">米 黑糯米   </v>
          </cell>
          <cell r="AA118" t="str">
            <v xml:space="preserve">鮮魚丁 白蘿蔔 胡蘿蔔 沙茶醬 </v>
          </cell>
          <cell r="AB118" t="str">
            <v xml:space="preserve">豆干 油菜 大蒜  </v>
          </cell>
          <cell r="AC118" t="str">
            <v xml:space="preserve">蔬菜 大蒜   </v>
          </cell>
          <cell r="AD118" t="str">
            <v xml:space="preserve">時瓜 薑 豬大排  </v>
          </cell>
        </row>
        <row r="124">
          <cell r="A124" t="str">
            <v>s1</v>
          </cell>
          <cell r="B124">
            <v>5</v>
          </cell>
          <cell r="C124">
            <v>3.2</v>
          </cell>
          <cell r="D124">
            <v>1.3</v>
          </cell>
          <cell r="E124">
            <v>3</v>
          </cell>
          <cell r="F124">
            <v>0</v>
          </cell>
          <cell r="G124">
            <v>0</v>
          </cell>
          <cell r="H124">
            <v>757.5</v>
          </cell>
          <cell r="I124" t="str">
            <v>白米飯</v>
          </cell>
          <cell r="L124" t="str">
            <v>壽喜燒肉</v>
          </cell>
          <cell r="O124" t="str">
            <v>小魚豆干</v>
          </cell>
          <cell r="R124" t="str">
            <v>時蔬</v>
          </cell>
          <cell r="U124" t="str">
            <v>冬瓜湯</v>
          </cell>
          <cell r="Z124" t="str">
            <v xml:space="preserve">米    </v>
          </cell>
          <cell r="AA124" t="str">
            <v>豬後腿肉 甘藍 甜椒 大蒜 芝麻(熟)</v>
          </cell>
          <cell r="AB124" t="str">
            <v xml:space="preserve">小魚乾 豆干 大蒜  </v>
          </cell>
          <cell r="AC124" t="str">
            <v xml:space="preserve">蔬菜 大蒜   </v>
          </cell>
          <cell r="AD124" t="str">
            <v xml:space="preserve">冬瓜 薑 豬大排  </v>
          </cell>
        </row>
        <row r="130">
          <cell r="A130" t="str">
            <v>s2</v>
          </cell>
          <cell r="B130">
            <v>5</v>
          </cell>
          <cell r="C130">
            <v>2.8</v>
          </cell>
          <cell r="D130">
            <v>1</v>
          </cell>
          <cell r="E130">
            <v>3</v>
          </cell>
          <cell r="F130">
            <v>0</v>
          </cell>
          <cell r="G130">
            <v>0</v>
          </cell>
          <cell r="H130">
            <v>720</v>
          </cell>
          <cell r="I130" t="str">
            <v>糙米飯</v>
          </cell>
          <cell r="L130" t="str">
            <v>梅粉魚排</v>
          </cell>
          <cell r="O130" t="str">
            <v>鮮燴時蔬</v>
          </cell>
          <cell r="R130" t="str">
            <v>時蔬</v>
          </cell>
          <cell r="U130" t="str">
            <v>味噌湯</v>
          </cell>
          <cell r="Z130" t="str">
            <v xml:space="preserve">米 糙米   </v>
          </cell>
          <cell r="AA130" t="str">
            <v xml:space="preserve">魚排 梅粉   </v>
          </cell>
          <cell r="AB130" t="str">
            <v>冷凍玉米筍 鵪鶉蛋 時蔬 秀珍菇 大蒜</v>
          </cell>
          <cell r="AC130" t="str">
            <v xml:space="preserve">蔬菜 大蒜   </v>
          </cell>
          <cell r="AD130" t="str">
            <v xml:space="preserve">乾裙帶菜 味噌 薑 柴魚片 </v>
          </cell>
        </row>
        <row r="136">
          <cell r="A136" t="str">
            <v>s3</v>
          </cell>
          <cell r="B136">
            <v>3</v>
          </cell>
          <cell r="C136">
            <v>2.4</v>
          </cell>
          <cell r="D136">
            <v>1.2</v>
          </cell>
          <cell r="E136">
            <v>3</v>
          </cell>
          <cell r="F136">
            <v>0</v>
          </cell>
          <cell r="G136">
            <v>0</v>
          </cell>
          <cell r="H136">
            <v>555</v>
          </cell>
          <cell r="I136" t="str">
            <v>炊粉特餐</v>
          </cell>
          <cell r="L136" t="str">
            <v>油蔥肉燥</v>
          </cell>
          <cell r="O136" t="str">
            <v>炊粉配料</v>
          </cell>
          <cell r="R136" t="str">
            <v>時蔬</v>
          </cell>
          <cell r="U136" t="str">
            <v>魩魚羹湯</v>
          </cell>
          <cell r="Z136" t="str">
            <v xml:space="preserve">米粉    </v>
          </cell>
          <cell r="AA136" t="str">
            <v>豬絞肉 時蔬 乾香菇 紅蔥頭 大蒜</v>
          </cell>
          <cell r="AB136" t="str">
            <v xml:space="preserve">豬後腿肉 南瓜 薑  </v>
          </cell>
          <cell r="AC136" t="str">
            <v xml:space="preserve">蔬菜 大蒜   </v>
          </cell>
          <cell r="AD136" t="str">
            <v>雞蛋 脆筍 時蔬 乾木耳 魩仔魚(加工)</v>
          </cell>
        </row>
      </sheetData>
      <sheetData sheetId="1"/>
      <sheetData sheetId="2">
        <row r="4">
          <cell r="A4" t="str">
            <v>o1</v>
          </cell>
          <cell r="B4">
            <v>5.3</v>
          </cell>
          <cell r="C4">
            <v>2.6</v>
          </cell>
          <cell r="D4">
            <v>2.2000000000000002</v>
          </cell>
          <cell r="E4">
            <v>3</v>
          </cell>
          <cell r="H4">
            <v>756</v>
          </cell>
          <cell r="I4" t="str">
            <v>白米飯</v>
          </cell>
          <cell r="L4" t="str">
            <v>咖哩素丸</v>
          </cell>
          <cell r="O4" t="str">
            <v>蛋香冬粉</v>
          </cell>
          <cell r="R4" t="str">
            <v>時蔬</v>
          </cell>
          <cell r="U4" t="str">
            <v>針菇時蔬湯</v>
          </cell>
          <cell r="Z4" t="str">
            <v xml:space="preserve">米    </v>
          </cell>
          <cell r="AA4" t="str">
            <v>素丸 芹菜 胡蘿蔔 馬鈴薯 咖哩粉</v>
          </cell>
          <cell r="AB4" t="str">
            <v>雞蛋 冬粉 乾木耳 薑 時蔬</v>
          </cell>
          <cell r="AC4" t="str">
            <v xml:space="preserve">蔬菜 薑   </v>
          </cell>
          <cell r="AD4" t="str">
            <v xml:space="preserve">時蔬 金針菇 薑 素羊肉 </v>
          </cell>
        </row>
        <row r="10">
          <cell r="A10" t="str">
            <v>o2</v>
          </cell>
          <cell r="B10">
            <v>5.5</v>
          </cell>
          <cell r="C10">
            <v>2.7</v>
          </cell>
          <cell r="D10">
            <v>1.1000000000000001</v>
          </cell>
          <cell r="E10">
            <v>3</v>
          </cell>
          <cell r="H10">
            <v>750</v>
          </cell>
          <cell r="I10" t="str">
            <v>糙米飯</v>
          </cell>
          <cell r="L10" t="str">
            <v>海結麵輪</v>
          </cell>
          <cell r="O10" t="str">
            <v>素炒甘藍</v>
          </cell>
          <cell r="R10" t="str">
            <v>時蔬</v>
          </cell>
          <cell r="U10" t="str">
            <v>金針湯</v>
          </cell>
          <cell r="Z10" t="str">
            <v xml:space="preserve">米 糙米   </v>
          </cell>
          <cell r="AA10" t="str">
            <v xml:space="preserve">麵輪 乾海帶 胡蘿蔔 薑 </v>
          </cell>
          <cell r="AB10" t="str">
            <v xml:space="preserve">素火腿 薑 甘藍  </v>
          </cell>
          <cell r="AC10" t="str">
            <v xml:space="preserve">蔬菜 薑   </v>
          </cell>
          <cell r="AD10" t="str">
            <v xml:space="preserve">金針菜乾 榨菜 薑 素羊肉 </v>
          </cell>
        </row>
        <row r="16">
          <cell r="A16" t="str">
            <v>o3</v>
          </cell>
          <cell r="B16">
            <v>4</v>
          </cell>
          <cell r="C16">
            <v>2.4</v>
          </cell>
          <cell r="D16">
            <v>1.9</v>
          </cell>
          <cell r="E16">
            <v>3.3</v>
          </cell>
          <cell r="H16">
            <v>656</v>
          </cell>
          <cell r="I16" t="str">
            <v>刈包特餐</v>
          </cell>
          <cell r="L16" t="str">
            <v>紅麴素排</v>
          </cell>
          <cell r="O16" t="str">
            <v>芹香豆芽</v>
          </cell>
          <cell r="R16" t="str">
            <v>時蔬</v>
          </cell>
          <cell r="U16" t="str">
            <v>糙米粥</v>
          </cell>
          <cell r="Z16" t="str">
            <v xml:space="preserve">刈包    </v>
          </cell>
          <cell r="AA16" t="str">
            <v xml:space="preserve">素排    </v>
          </cell>
          <cell r="AB16" t="str">
            <v xml:space="preserve">綠豆芽 芹菜 胡蘿蔔 薑 </v>
          </cell>
          <cell r="AC16" t="str">
            <v xml:space="preserve">蔬菜 薑   </v>
          </cell>
          <cell r="AD16" t="str">
            <v>雞蛋 糙米 胡蘿蔔 乾香菇 時瓜</v>
          </cell>
        </row>
        <row r="22">
          <cell r="A22" t="str">
            <v>o4</v>
          </cell>
          <cell r="B22">
            <v>5.6</v>
          </cell>
          <cell r="C22">
            <v>3</v>
          </cell>
          <cell r="D22">
            <v>1.4</v>
          </cell>
          <cell r="E22">
            <v>3</v>
          </cell>
          <cell r="H22">
            <v>787</v>
          </cell>
          <cell r="I22" t="str">
            <v>糙米飯</v>
          </cell>
          <cell r="L22" t="str">
            <v>豉香百頁</v>
          </cell>
          <cell r="O22" t="str">
            <v>蜜汁豆干</v>
          </cell>
          <cell r="R22" t="str">
            <v>時蔬</v>
          </cell>
          <cell r="U22" t="str">
            <v>芋圓仙草湯</v>
          </cell>
          <cell r="Z22" t="str">
            <v xml:space="preserve">米 糙米   </v>
          </cell>
          <cell r="AA22" t="str">
            <v>百頁豆腐 白蘿蔔 胡蘿蔔 豆豉 薑</v>
          </cell>
          <cell r="AB22" t="str">
            <v xml:space="preserve">豆干 芝麻(熟)   </v>
          </cell>
          <cell r="AC22" t="str">
            <v xml:space="preserve">蔬菜 薑   </v>
          </cell>
          <cell r="AD22" t="str">
            <v xml:space="preserve">仙草凍 二砂糖 芋圓  </v>
          </cell>
        </row>
        <row r="28">
          <cell r="A28" t="str">
            <v>o5</v>
          </cell>
          <cell r="B28">
            <v>5</v>
          </cell>
          <cell r="C28">
            <v>2.2000000000000002</v>
          </cell>
          <cell r="D28">
            <v>1.8</v>
          </cell>
          <cell r="E28">
            <v>3.6</v>
          </cell>
          <cell r="H28">
            <v>722</v>
          </cell>
          <cell r="I28" t="str">
            <v>芝麻飯</v>
          </cell>
          <cell r="L28" t="str">
            <v>紅燒豆包</v>
          </cell>
          <cell r="O28" t="str">
            <v>鮮菇豆腐</v>
          </cell>
          <cell r="R28" t="str">
            <v>時蔬</v>
          </cell>
          <cell r="U28" t="str">
            <v>味噌湯</v>
          </cell>
          <cell r="Z28" t="str">
            <v xml:space="preserve">米 芝麻(熟)   </v>
          </cell>
          <cell r="AA28" t="str">
            <v xml:space="preserve">豆包 滷包   </v>
          </cell>
          <cell r="AB28" t="str">
            <v xml:space="preserve">豆腐 鴻喜菇 乾香菇 薑 </v>
          </cell>
          <cell r="AC28" t="str">
            <v xml:space="preserve">蔬菜 薑   </v>
          </cell>
          <cell r="AD28" t="str">
            <v xml:space="preserve">乾裙帶菜 味噌 薑  </v>
          </cell>
        </row>
        <row r="34">
          <cell r="A34" t="str">
            <v>p1</v>
          </cell>
          <cell r="B34">
            <v>5</v>
          </cell>
          <cell r="C34">
            <v>1.7</v>
          </cell>
          <cell r="D34">
            <v>2.1</v>
          </cell>
          <cell r="E34">
            <v>3.2</v>
          </cell>
          <cell r="H34">
            <v>674</v>
          </cell>
          <cell r="I34" t="str">
            <v>白米飯</v>
          </cell>
          <cell r="L34" t="str">
            <v>豆瓣油腐</v>
          </cell>
          <cell r="O34" t="str">
            <v>麵筋時瓜</v>
          </cell>
          <cell r="R34" t="str">
            <v>時蔬</v>
          </cell>
          <cell r="U34" t="str">
            <v>時蔬湯</v>
          </cell>
          <cell r="Z34" t="str">
            <v xml:space="preserve">米    </v>
          </cell>
          <cell r="AA34" t="str">
            <v xml:space="preserve">四角油豆腐 脆筍 甜椒 豆瓣醬 </v>
          </cell>
          <cell r="AB34" t="str">
            <v xml:space="preserve">麵筋 時瓜 乾木耳 薑 </v>
          </cell>
          <cell r="AC34" t="str">
            <v xml:space="preserve">蔬菜 薑   </v>
          </cell>
          <cell r="AD34" t="str">
            <v xml:space="preserve">時蔬 薑 素羊肉  </v>
          </cell>
        </row>
        <row r="40">
          <cell r="A40" t="str">
            <v>p2</v>
          </cell>
          <cell r="B40">
            <v>5.6</v>
          </cell>
          <cell r="C40">
            <v>2.5</v>
          </cell>
          <cell r="D40">
            <v>1.3</v>
          </cell>
          <cell r="E40">
            <v>3</v>
          </cell>
          <cell r="H40">
            <v>747</v>
          </cell>
          <cell r="I40" t="str">
            <v>糙米飯</v>
          </cell>
          <cell r="L40" t="str">
            <v>醬瓜干丁</v>
          </cell>
          <cell r="O40" t="str">
            <v>關東煮</v>
          </cell>
          <cell r="R40" t="str">
            <v>時蔬</v>
          </cell>
          <cell r="U40" t="str">
            <v>番茄時蔬湯</v>
          </cell>
          <cell r="Z40" t="str">
            <v xml:space="preserve">米 糙米   </v>
          </cell>
          <cell r="AA40" t="str">
            <v xml:space="preserve">豆干 胡蘿蔔 醃漬花胡瓜 薑 </v>
          </cell>
          <cell r="AB40" t="str">
            <v xml:space="preserve">凍豆腐 甜玉米 素黑輪 杏鮑菇 </v>
          </cell>
          <cell r="AC40" t="str">
            <v xml:space="preserve">蔬菜 薑   </v>
          </cell>
          <cell r="AD40" t="str">
            <v xml:space="preserve">大番茄 時蔬 薑  </v>
          </cell>
        </row>
        <row r="46">
          <cell r="A46" t="str">
            <v>p3</v>
          </cell>
          <cell r="B46">
            <v>2.5</v>
          </cell>
          <cell r="C46">
            <v>2.6</v>
          </cell>
          <cell r="D46">
            <v>1.5</v>
          </cell>
          <cell r="E46">
            <v>3.3</v>
          </cell>
          <cell r="H46">
            <v>556</v>
          </cell>
          <cell r="I46" t="str">
            <v>炊粉特餐</v>
          </cell>
          <cell r="L46" t="str">
            <v>椒鹽豆包</v>
          </cell>
          <cell r="O46" t="str">
            <v>炊粉配料</v>
          </cell>
          <cell r="R46" t="str">
            <v>時蔬</v>
          </cell>
          <cell r="U46" t="str">
            <v>大滷湯</v>
          </cell>
          <cell r="Z46" t="str">
            <v xml:space="preserve">米粉    </v>
          </cell>
          <cell r="AA46" t="str">
            <v xml:space="preserve">豆包 胡椒鹽   </v>
          </cell>
          <cell r="AB46" t="str">
            <v xml:space="preserve">素香鬆 時蔬 胡蘿蔔 薑 </v>
          </cell>
          <cell r="AC46" t="str">
            <v xml:space="preserve">蔬菜 薑   </v>
          </cell>
          <cell r="AD46" t="str">
            <v xml:space="preserve">雞蛋 豆薯 乾木耳 胡蘿蔔 </v>
          </cell>
        </row>
        <row r="52">
          <cell r="A52" t="str">
            <v>p4</v>
          </cell>
          <cell r="B52">
            <v>7</v>
          </cell>
          <cell r="C52">
            <v>2</v>
          </cell>
          <cell r="D52">
            <v>1.5</v>
          </cell>
          <cell r="E52">
            <v>3.1</v>
          </cell>
          <cell r="H52">
            <v>817</v>
          </cell>
          <cell r="I52" t="str">
            <v>糙米飯</v>
          </cell>
          <cell r="L52" t="str">
            <v>沙茶豆腐</v>
          </cell>
          <cell r="O52" t="str">
            <v>麵筋白菜</v>
          </cell>
          <cell r="R52" t="str">
            <v>時蔬</v>
          </cell>
          <cell r="U52" t="str">
            <v>綠豆甜湯</v>
          </cell>
          <cell r="Z52" t="str">
            <v xml:space="preserve">米 糙米   </v>
          </cell>
          <cell r="AA52" t="str">
            <v xml:space="preserve">豆腐 胡蘿蔔 薑 沙茶醬 </v>
          </cell>
          <cell r="AB52" t="str">
            <v>麵筋 結球白菜 乾香菇 胡蘿蔔 薑</v>
          </cell>
          <cell r="AC52" t="str">
            <v xml:space="preserve">蔬菜 薑   </v>
          </cell>
          <cell r="AD52" t="str">
            <v xml:space="preserve">綠豆 二砂糖   </v>
          </cell>
        </row>
        <row r="58">
          <cell r="A58" t="str">
            <v>p5</v>
          </cell>
          <cell r="B58">
            <v>5.2</v>
          </cell>
          <cell r="C58">
            <v>2.5</v>
          </cell>
          <cell r="D58">
            <v>1.9</v>
          </cell>
          <cell r="E58">
            <v>3.2</v>
          </cell>
          <cell r="H58">
            <v>743</v>
          </cell>
          <cell r="I58" t="str">
            <v>紅藜飯</v>
          </cell>
          <cell r="L58" t="str">
            <v>芹香百頁</v>
          </cell>
          <cell r="O58" t="str">
            <v>豆包甘藍</v>
          </cell>
          <cell r="R58" t="str">
            <v>時蔬</v>
          </cell>
          <cell r="U58" t="str">
            <v>紫菜湯</v>
          </cell>
          <cell r="Z58" t="str">
            <v xml:space="preserve">米 紅藜   </v>
          </cell>
          <cell r="AA58" t="str">
            <v xml:space="preserve">百頁豆腐 芹菜 薑  </v>
          </cell>
          <cell r="AB58" t="str">
            <v xml:space="preserve">豆包 甘藍 甜椒 薑 </v>
          </cell>
          <cell r="AC58" t="str">
            <v xml:space="preserve">蔬菜 薑   </v>
          </cell>
          <cell r="AD58" t="str">
            <v xml:space="preserve">紫菜 薑   </v>
          </cell>
        </row>
        <row r="64">
          <cell r="A64" t="str">
            <v>q1</v>
          </cell>
          <cell r="B64">
            <v>5</v>
          </cell>
          <cell r="C64">
            <v>2</v>
          </cell>
          <cell r="D64">
            <v>1.2</v>
          </cell>
          <cell r="E64">
            <v>2.5</v>
          </cell>
          <cell r="H64">
            <v>642.5</v>
          </cell>
          <cell r="I64" t="str">
            <v>白米飯</v>
          </cell>
          <cell r="L64" t="str">
            <v>素獅子頭</v>
          </cell>
          <cell r="O64" t="str">
            <v>香滷油腐</v>
          </cell>
          <cell r="R64" t="str">
            <v>時蔬</v>
          </cell>
          <cell r="U64" t="str">
            <v>味噌湯</v>
          </cell>
          <cell r="Z64" t="str">
            <v xml:space="preserve">米    </v>
          </cell>
          <cell r="AA64" t="str">
            <v xml:space="preserve">素獅子頭 結球白菜   </v>
          </cell>
          <cell r="AB64" t="str">
            <v xml:space="preserve">四角油豆腐 脆筍 滷包 薑 </v>
          </cell>
          <cell r="AC64" t="str">
            <v xml:space="preserve">蔬菜 薑   </v>
          </cell>
          <cell r="AD64" t="str">
            <v xml:space="preserve">乾裙帶菜 味噌 薑  </v>
          </cell>
        </row>
        <row r="70">
          <cell r="A70" t="str">
            <v>q2</v>
          </cell>
          <cell r="B70">
            <v>5</v>
          </cell>
          <cell r="C70">
            <v>2.2999999999999998</v>
          </cell>
          <cell r="D70">
            <v>1.3</v>
          </cell>
          <cell r="E70">
            <v>2.5</v>
          </cell>
          <cell r="H70">
            <v>667.5</v>
          </cell>
          <cell r="I70" t="str">
            <v>糙米飯</v>
          </cell>
          <cell r="L70" t="str">
            <v>麻油凍腐</v>
          </cell>
          <cell r="O70" t="str">
            <v>五香豆干</v>
          </cell>
          <cell r="R70" t="str">
            <v>時蔬</v>
          </cell>
          <cell r="U70" t="str">
            <v>鮮菇湯</v>
          </cell>
          <cell r="Z70" t="str">
            <v xml:space="preserve">米 糙米   </v>
          </cell>
          <cell r="AA70" t="str">
            <v>凍豆腐 甘藍 薑 麻油 枸杞</v>
          </cell>
          <cell r="AB70" t="str">
            <v xml:space="preserve">豆干 白芝麻   </v>
          </cell>
          <cell r="AC70" t="str">
            <v xml:space="preserve">蔬菜 薑   </v>
          </cell>
          <cell r="AD70" t="str">
            <v xml:space="preserve">杏鮑菇 胡蘿蔔 薑 素羊肉 </v>
          </cell>
        </row>
        <row r="76">
          <cell r="A76" t="str">
            <v>q3</v>
          </cell>
          <cell r="B76">
            <v>6.1</v>
          </cell>
          <cell r="C76">
            <v>2</v>
          </cell>
          <cell r="D76">
            <v>0.8</v>
          </cell>
          <cell r="E76">
            <v>2.5</v>
          </cell>
          <cell r="H76">
            <v>709.5</v>
          </cell>
          <cell r="I76" t="str">
            <v>油飯特餐</v>
          </cell>
          <cell r="L76" t="str">
            <v>滷煎蒸炒滑蛋</v>
          </cell>
          <cell r="O76" t="str">
            <v>油飯配料</v>
          </cell>
          <cell r="R76" t="str">
            <v>時蔬</v>
          </cell>
          <cell r="U76" t="str">
            <v>四神湯</v>
          </cell>
          <cell r="Z76" t="str">
            <v xml:space="preserve">米 糯米   </v>
          </cell>
          <cell r="AA76" t="str">
            <v xml:space="preserve">蛋    </v>
          </cell>
          <cell r="AB76" t="str">
            <v xml:space="preserve">素香鬆 乾香菇 薑  </v>
          </cell>
          <cell r="AC76" t="str">
            <v xml:space="preserve">蔬菜 薑   </v>
          </cell>
          <cell r="AD76" t="str">
            <v xml:space="preserve">四神 素羊肉   </v>
          </cell>
        </row>
        <row r="82">
          <cell r="A82" t="str">
            <v>q4</v>
          </cell>
          <cell r="B82">
            <v>6.6</v>
          </cell>
          <cell r="C82">
            <v>2.7</v>
          </cell>
          <cell r="D82">
            <v>1</v>
          </cell>
          <cell r="E82">
            <v>2.5</v>
          </cell>
          <cell r="H82">
            <v>802</v>
          </cell>
          <cell r="I82" t="str">
            <v>糙米飯</v>
          </cell>
          <cell r="L82" t="str">
            <v>咖哩百頁</v>
          </cell>
          <cell r="O82" t="str">
            <v>青椒豆干</v>
          </cell>
          <cell r="R82" t="str">
            <v>時蔬</v>
          </cell>
          <cell r="U82" t="str">
            <v>紅豆湯圓</v>
          </cell>
          <cell r="Z82" t="str">
            <v xml:space="preserve">米 糙米   </v>
          </cell>
          <cell r="AA82" t="str">
            <v xml:space="preserve">百頁豆腐 胡蘿蔔 馬鈴薯 芹菜 </v>
          </cell>
          <cell r="AB82" t="str">
            <v xml:space="preserve">豆干 甜椒(青皮) 乾木耳 薑 </v>
          </cell>
          <cell r="AC82" t="str">
            <v xml:space="preserve">蔬菜 薑   </v>
          </cell>
          <cell r="AD82" t="str">
            <v xml:space="preserve">紅豆 小湯圓 二砂糖  </v>
          </cell>
        </row>
        <row r="88">
          <cell r="A88" t="str">
            <v>q5</v>
          </cell>
          <cell r="B88">
            <v>5.2</v>
          </cell>
          <cell r="C88">
            <v>2.5</v>
          </cell>
          <cell r="D88">
            <v>1.9</v>
          </cell>
          <cell r="E88">
            <v>2.5</v>
          </cell>
          <cell r="H88">
            <v>711.5</v>
          </cell>
          <cell r="I88" t="str">
            <v>小米飯</v>
          </cell>
          <cell r="L88" t="str">
            <v>塔香油腐</v>
          </cell>
          <cell r="O88" t="str">
            <v>紅燒豆腐</v>
          </cell>
          <cell r="R88" t="str">
            <v>時蔬</v>
          </cell>
          <cell r="U88" t="str">
            <v>番茄時蔬湯</v>
          </cell>
          <cell r="Z88" t="str">
            <v xml:space="preserve">米 小米   </v>
          </cell>
          <cell r="AA88" t="str">
            <v>四角油豆腐 九層塔 豆薯 薑 杏鮑菇</v>
          </cell>
          <cell r="AB88" t="str">
            <v xml:space="preserve">豆腐 乾香菇 麻竹筍(桶筍) 薑 </v>
          </cell>
          <cell r="AC88" t="str">
            <v xml:space="preserve">蔬菜 薑   </v>
          </cell>
          <cell r="AD88" t="str">
            <v xml:space="preserve">時蔬 大番茄 薑 素羊肉 </v>
          </cell>
        </row>
        <row r="94">
          <cell r="A94" t="str">
            <v>r1</v>
          </cell>
          <cell r="B94">
            <v>5</v>
          </cell>
          <cell r="C94">
            <v>2</v>
          </cell>
          <cell r="D94">
            <v>2</v>
          </cell>
          <cell r="E94">
            <v>2.8</v>
          </cell>
          <cell r="H94">
            <v>676</v>
          </cell>
          <cell r="I94" t="str">
            <v>白米飯</v>
          </cell>
          <cell r="L94" t="str">
            <v>花生麵筋</v>
          </cell>
          <cell r="O94" t="str">
            <v>滷味雙拼</v>
          </cell>
          <cell r="R94" t="str">
            <v>時蔬</v>
          </cell>
          <cell r="U94" t="str">
            <v>鮮菇紫菜湯</v>
          </cell>
          <cell r="Z94" t="str">
            <v xml:space="preserve">米    </v>
          </cell>
          <cell r="AA94" t="str">
            <v xml:space="preserve">麵筋 油花生 薑 小黃瓜 </v>
          </cell>
          <cell r="AB94" t="str">
            <v xml:space="preserve">乾海帶 鵪鶉蛋 薑  </v>
          </cell>
          <cell r="AC94" t="str">
            <v xml:space="preserve">蔬菜 薑   </v>
          </cell>
          <cell r="AD94" t="str">
            <v xml:space="preserve">紫菜 杏鮑菇 薑  </v>
          </cell>
        </row>
        <row r="100">
          <cell r="A100" t="str">
            <v>r2</v>
          </cell>
          <cell r="B100">
            <v>5</v>
          </cell>
          <cell r="C100">
            <v>3.1</v>
          </cell>
          <cell r="D100">
            <v>1.3</v>
          </cell>
          <cell r="E100">
            <v>2.8</v>
          </cell>
          <cell r="H100">
            <v>741</v>
          </cell>
          <cell r="I100" t="str">
            <v>糙米飯</v>
          </cell>
          <cell r="L100" t="str">
            <v>椒鹽豆包</v>
          </cell>
          <cell r="O100" t="str">
            <v>香滷凍腐</v>
          </cell>
          <cell r="R100" t="str">
            <v>時蔬</v>
          </cell>
          <cell r="U100" t="str">
            <v>素丸湯</v>
          </cell>
          <cell r="Z100" t="str">
            <v xml:space="preserve">米 糙米   </v>
          </cell>
          <cell r="AA100" t="str">
            <v xml:space="preserve">豆包 胡椒鹽   </v>
          </cell>
          <cell r="AB100" t="str">
            <v xml:space="preserve">凍豆腐 麻竹筍干 薑  </v>
          </cell>
          <cell r="AC100" t="str">
            <v xml:space="preserve">蔬菜 薑   </v>
          </cell>
          <cell r="AD100" t="str">
            <v xml:space="preserve">時瓜 薑 素丸  </v>
          </cell>
        </row>
        <row r="106">
          <cell r="A106" t="str">
            <v>r3</v>
          </cell>
          <cell r="B106">
            <v>4</v>
          </cell>
          <cell r="C106">
            <v>1.9</v>
          </cell>
          <cell r="D106">
            <v>1.4</v>
          </cell>
          <cell r="E106">
            <v>2.8</v>
          </cell>
          <cell r="H106">
            <v>583.5</v>
          </cell>
          <cell r="I106" t="str">
            <v>西式特餐</v>
          </cell>
          <cell r="L106" t="str">
            <v>茄汁麵腸</v>
          </cell>
          <cell r="O106" t="str">
            <v>拌麵配料</v>
          </cell>
          <cell r="R106" t="str">
            <v>時蔬</v>
          </cell>
          <cell r="U106" t="str">
            <v>南瓜蛋花湯</v>
          </cell>
          <cell r="Z106" t="str">
            <v xml:space="preserve">義大利麵    </v>
          </cell>
          <cell r="AA106" t="str">
            <v xml:space="preserve">麵腸 馬鈴薯 芹菜 蕃茄醬 </v>
          </cell>
          <cell r="AB106" t="str">
            <v xml:space="preserve">甘藍 素火腿丁 乾香菇  </v>
          </cell>
          <cell r="AC106" t="str">
            <v xml:space="preserve">蔬菜 薑   </v>
          </cell>
          <cell r="AD106" t="str">
            <v xml:space="preserve">雞蛋 南瓜 薑  </v>
          </cell>
        </row>
        <row r="112">
          <cell r="A112" t="str">
            <v>r4</v>
          </cell>
          <cell r="B112">
            <v>5</v>
          </cell>
          <cell r="C112">
            <v>3.3</v>
          </cell>
          <cell r="D112">
            <v>0.9</v>
          </cell>
          <cell r="E112">
            <v>2.7</v>
          </cell>
          <cell r="H112">
            <v>741.5</v>
          </cell>
          <cell r="I112" t="str">
            <v>糙米飯</v>
          </cell>
          <cell r="L112" t="str">
            <v>時瓜油腐</v>
          </cell>
          <cell r="O112" t="str">
            <v>豆包豆芽</v>
          </cell>
          <cell r="R112" t="str">
            <v>時蔬</v>
          </cell>
          <cell r="U112" t="str">
            <v>銀耳湯</v>
          </cell>
          <cell r="Z112" t="str">
            <v xml:space="preserve">米 糙米   </v>
          </cell>
          <cell r="AA112" t="str">
            <v xml:space="preserve">四角油豆腐 時瓜 薑  </v>
          </cell>
          <cell r="AB112" t="str">
            <v>豆包 綠豆芽 胡蘿蔔 薑 素火腿</v>
          </cell>
          <cell r="AC112" t="str">
            <v xml:space="preserve">蔬菜 薑   </v>
          </cell>
          <cell r="AD112" t="str">
            <v xml:space="preserve">乾銀耳 二砂糖 紅棗 枸杞 </v>
          </cell>
        </row>
        <row r="118">
          <cell r="A118" t="str">
            <v>r5</v>
          </cell>
          <cell r="B118">
            <v>5.4</v>
          </cell>
          <cell r="C118">
            <v>2.7</v>
          </cell>
          <cell r="D118">
            <v>1.4</v>
          </cell>
          <cell r="E118">
            <v>3</v>
          </cell>
          <cell r="H118">
            <v>750.5</v>
          </cell>
          <cell r="I118" t="str">
            <v>紫米飯</v>
          </cell>
          <cell r="L118" t="str">
            <v>沙茶麵腸</v>
          </cell>
          <cell r="O118" t="str">
            <v>雪菜豆干</v>
          </cell>
          <cell r="R118" t="str">
            <v>時蔬</v>
          </cell>
          <cell r="U118" t="str">
            <v>時瓜湯</v>
          </cell>
          <cell r="Z118" t="str">
            <v xml:space="preserve">米 黑糯米   </v>
          </cell>
          <cell r="AA118" t="str">
            <v xml:space="preserve">麵腸 白蘿蔔 胡蘿蔔 沙茶醬 </v>
          </cell>
          <cell r="AB118" t="str">
            <v xml:space="preserve">豆干 油菜 薑  </v>
          </cell>
          <cell r="AC118" t="str">
            <v xml:space="preserve">蔬菜 薑   </v>
          </cell>
          <cell r="AD118" t="str">
            <v xml:space="preserve">時瓜 薑 素羊肉  </v>
          </cell>
        </row>
        <row r="124">
          <cell r="A124" t="str">
            <v>s1</v>
          </cell>
          <cell r="B124">
            <v>5</v>
          </cell>
          <cell r="C124">
            <v>1.6</v>
          </cell>
          <cell r="D124">
            <v>1.6</v>
          </cell>
          <cell r="E124">
            <v>3</v>
          </cell>
          <cell r="F124">
            <v>0</v>
          </cell>
          <cell r="G124">
            <v>0</v>
          </cell>
          <cell r="H124">
            <v>645</v>
          </cell>
          <cell r="I124" t="str">
            <v>白米飯</v>
          </cell>
          <cell r="L124" t="str">
            <v>壽喜麵輪</v>
          </cell>
          <cell r="O124" t="str">
            <v>青椒豆干</v>
          </cell>
          <cell r="R124" t="str">
            <v>時蔬</v>
          </cell>
          <cell r="U124" t="str">
            <v>冬瓜湯</v>
          </cell>
          <cell r="Z124" t="str">
            <v xml:space="preserve">米    </v>
          </cell>
          <cell r="AA124" t="str">
            <v>麵輪 甘藍 甜椒 薑 芝麻(熟)</v>
          </cell>
          <cell r="AB124" t="str">
            <v xml:space="preserve">豆干 甜椒(青皮) 薑  </v>
          </cell>
          <cell r="AC124" t="str">
            <v xml:space="preserve">蔬菜 薑   </v>
          </cell>
          <cell r="AD124" t="str">
            <v xml:space="preserve">冬瓜 薑 素羊肉  </v>
          </cell>
        </row>
        <row r="130">
          <cell r="A130" t="str">
            <v>s2</v>
          </cell>
          <cell r="B130">
            <v>5</v>
          </cell>
          <cell r="C130">
            <v>2.9</v>
          </cell>
          <cell r="D130">
            <v>1</v>
          </cell>
          <cell r="E130">
            <v>3</v>
          </cell>
          <cell r="F130">
            <v>0</v>
          </cell>
          <cell r="G130">
            <v>0</v>
          </cell>
          <cell r="H130">
            <v>727.5</v>
          </cell>
          <cell r="I130" t="str">
            <v>糙米飯</v>
          </cell>
          <cell r="L130" t="str">
            <v>梅粉百頁</v>
          </cell>
          <cell r="O130" t="str">
            <v>鮮燴時蔬</v>
          </cell>
          <cell r="R130" t="str">
            <v>時蔬</v>
          </cell>
          <cell r="U130" t="str">
            <v>味噌湯</v>
          </cell>
          <cell r="Z130" t="str">
            <v xml:space="preserve">米 糙米   </v>
          </cell>
          <cell r="AA130" t="str">
            <v xml:space="preserve">百頁豆腐 梅粉   </v>
          </cell>
          <cell r="AB130" t="str">
            <v>冷凍玉米筍 鵪鶉蛋 時蔬 秀珍菇 大蒜</v>
          </cell>
          <cell r="AC130" t="str">
            <v xml:space="preserve">蔬菜 薑   </v>
          </cell>
          <cell r="AD130" t="str">
            <v xml:space="preserve">乾裙帶菜 味噌 薑  </v>
          </cell>
        </row>
        <row r="136">
          <cell r="A136" t="str">
            <v>s3</v>
          </cell>
          <cell r="B136">
            <v>3</v>
          </cell>
          <cell r="C136">
            <v>2.5</v>
          </cell>
          <cell r="D136">
            <v>1</v>
          </cell>
          <cell r="E136">
            <v>3</v>
          </cell>
          <cell r="F136">
            <v>0</v>
          </cell>
          <cell r="G136">
            <v>0</v>
          </cell>
          <cell r="H136">
            <v>557.5</v>
          </cell>
          <cell r="I136" t="str">
            <v>炊粉特餐</v>
          </cell>
          <cell r="L136" t="str">
            <v>炸豆包</v>
          </cell>
          <cell r="O136" t="str">
            <v>炊粉配料</v>
          </cell>
          <cell r="R136" t="str">
            <v>時蔬</v>
          </cell>
          <cell r="U136" t="str">
            <v>素肉羮湯</v>
          </cell>
          <cell r="Z136" t="str">
            <v xml:space="preserve">米粉    </v>
          </cell>
          <cell r="AA136" t="str">
            <v xml:space="preserve">豆包    </v>
          </cell>
          <cell r="AB136" t="str">
            <v xml:space="preserve">南瓜 芹菜 乾香菇 薑 </v>
          </cell>
          <cell r="AC136" t="str">
            <v xml:space="preserve">蔬菜 薑   </v>
          </cell>
          <cell r="AD136" t="str">
            <v>雞蛋 脆筍 時蔬 乾木耳 素肉羮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3"/>
  <sheetViews>
    <sheetView tabSelected="1" zoomScale="55" zoomScaleNormal="55" workbookViewId="0">
      <selection activeCell="T37" sqref="T37"/>
    </sheetView>
  </sheetViews>
  <sheetFormatPr defaultColWidth="12.44140625" defaultRowHeight="15" customHeight="1" x14ac:dyDescent="0.3"/>
  <cols>
    <col min="1" max="1" width="6.44140625" style="5" customWidth="1"/>
    <col min="2" max="2" width="5.5546875" style="5" customWidth="1"/>
    <col min="3" max="3" width="5.88671875" style="5" customWidth="1"/>
    <col min="4" max="4" width="10.44140625" style="5" customWidth="1"/>
    <col min="5" max="5" width="6.44140625" style="5" customWidth="1"/>
    <col min="6" max="6" width="22.6640625" style="5" customWidth="1"/>
    <col min="7" max="7" width="7.109375" style="5" customWidth="1"/>
    <col min="8" max="8" width="21.6640625" style="5" customWidth="1"/>
    <col min="9" max="9" width="3.88671875" style="5" customWidth="1"/>
    <col min="10" max="10" width="7.77734375" style="5" customWidth="1"/>
    <col min="11" max="11" width="6.5546875" style="5" customWidth="1"/>
    <col min="12" max="12" width="17.88671875" style="5" customWidth="1"/>
    <col min="13" max="13" width="8" style="5" customWidth="1"/>
    <col min="14" max="14" width="5.5546875" style="5" customWidth="1"/>
    <col min="15" max="15" width="4.6640625" style="5" customWidth="1"/>
    <col min="16" max="16" width="3.77734375" style="5" customWidth="1"/>
    <col min="17" max="17" width="4.6640625" style="5" customWidth="1"/>
    <col min="18" max="18" width="4.77734375" style="5" customWidth="1"/>
    <col min="19" max="19" width="5.77734375" style="5" customWidth="1"/>
    <col min="20" max="20" width="8.33203125" style="5" customWidth="1"/>
    <col min="21" max="26" width="7.44140625" style="5" customWidth="1"/>
    <col min="27" max="16384" width="12.44140625" style="5"/>
  </cols>
  <sheetData>
    <row r="1" spans="1:20" ht="15.75" customHeight="1" x14ac:dyDescent="0.3">
      <c r="A1" s="1" t="s">
        <v>0</v>
      </c>
      <c r="B1" s="1">
        <v>111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/>
      <c r="I1" s="2"/>
      <c r="J1" s="2"/>
      <c r="K1" s="2"/>
      <c r="L1" s="2"/>
      <c r="M1" s="2"/>
      <c r="N1" s="4"/>
      <c r="O1" s="4"/>
      <c r="P1" s="4"/>
      <c r="Q1" s="4"/>
      <c r="R1" s="4"/>
      <c r="S1" s="4"/>
      <c r="T1" s="4"/>
    </row>
    <row r="2" spans="1:20" ht="15.75" customHeight="1" x14ac:dyDescent="0.3">
      <c r="A2" s="6" t="s">
        <v>6</v>
      </c>
      <c r="B2" s="7" t="s">
        <v>5</v>
      </c>
      <c r="C2" s="8" t="s">
        <v>7</v>
      </c>
      <c r="D2" s="8" t="s">
        <v>8</v>
      </c>
      <c r="E2" s="9" t="s">
        <v>9</v>
      </c>
      <c r="F2" s="10" t="s">
        <v>10</v>
      </c>
      <c r="G2" s="11" t="s">
        <v>11</v>
      </c>
      <c r="H2" s="10" t="s">
        <v>12</v>
      </c>
      <c r="I2" s="11" t="s">
        <v>13</v>
      </c>
      <c r="J2" s="10" t="s">
        <v>14</v>
      </c>
      <c r="K2" s="11" t="s">
        <v>15</v>
      </c>
      <c r="L2" s="10" t="s">
        <v>16</v>
      </c>
      <c r="M2" s="9" t="s">
        <v>17</v>
      </c>
      <c r="N2" s="11" t="s">
        <v>18</v>
      </c>
      <c r="O2" s="11" t="s">
        <v>19</v>
      </c>
      <c r="P2" s="11" t="s">
        <v>20</v>
      </c>
      <c r="Q2" s="11" t="s">
        <v>21</v>
      </c>
      <c r="R2" s="11" t="s">
        <v>22</v>
      </c>
      <c r="S2" s="11" t="s">
        <v>23</v>
      </c>
      <c r="T2" s="11" t="s">
        <v>24</v>
      </c>
    </row>
    <row r="3" spans="1:20" ht="15.75" customHeight="1" x14ac:dyDescent="0.3">
      <c r="A3" s="12">
        <v>45047</v>
      </c>
      <c r="B3" s="2" t="str">
        <f>'[1]o-t葷食國小--B案'!A4</f>
        <v>o1</v>
      </c>
      <c r="C3" s="2" t="str">
        <f>'[1]o-t葷食國小--B案'!I4</f>
        <v>白米飯</v>
      </c>
      <c r="D3" s="13" t="str">
        <f>'[1]o-t葷食國小--B案'!Z4</f>
        <v xml:space="preserve">米    </v>
      </c>
      <c r="E3" s="2" t="str">
        <f>'[1]o-t葷食國小--B案'!L4</f>
        <v>咖哩雞</v>
      </c>
      <c r="F3" s="2" t="str">
        <f>'[1]o-t葷食國小--B案'!AA4</f>
        <v>肉雞 洋蔥 胡蘿蔔 馬鈴薯 咖哩粉</v>
      </c>
      <c r="G3" s="2" t="str">
        <f>'[1]o-t葷食國小--B案'!O4</f>
        <v>蛋香冬粉</v>
      </c>
      <c r="H3" s="13" t="str">
        <f>'[1]o-t葷食國小--B案'!AB4</f>
        <v>雞蛋 冬粉 乾木耳 大蒜 時蔬</v>
      </c>
      <c r="I3" s="2" t="str">
        <f>'[1]o-t葷食國小--B案'!R4</f>
        <v>時蔬</v>
      </c>
      <c r="J3" s="13" t="str">
        <f>'[1]o-t葷食國小--B案'!AC4</f>
        <v xml:space="preserve">蔬菜 大蒜   </v>
      </c>
      <c r="K3" s="2" t="str">
        <f>'[1]o-t葷食國小--B案'!U4</f>
        <v>針菇時蔬湯</v>
      </c>
      <c r="L3" s="13" t="str">
        <f>'[1]o-t葷食國小--B案'!AD4</f>
        <v xml:space="preserve">時蔬 金針菇 薑 豬大排 </v>
      </c>
      <c r="M3" s="166" t="s">
        <v>25</v>
      </c>
      <c r="N3" s="14">
        <f>'[1]o-t葷食國小--B案'!B4</f>
        <v>5.3</v>
      </c>
      <c r="O3" s="14">
        <f>'[1]o-t葷食國小--B案'!C4</f>
        <v>2.6</v>
      </c>
      <c r="P3" s="4">
        <f>'[1]o-t葷食國小--B案'!D4</f>
        <v>2.2000000000000002</v>
      </c>
      <c r="Q3" s="4">
        <f>'[1]o-t葷食國小--B案'!E4</f>
        <v>3</v>
      </c>
      <c r="R3" s="4">
        <f>'[1]o-t葷食國小--B案'!F4</f>
        <v>0</v>
      </c>
      <c r="S3" s="4">
        <f>'[1]o-t葷食國小--B案'!G4</f>
        <v>0</v>
      </c>
      <c r="T3" s="14">
        <f>'[1]o-t葷食國小--B案'!H4</f>
        <v>756</v>
      </c>
    </row>
    <row r="4" spans="1:20" ht="15.75" customHeight="1" x14ac:dyDescent="0.3">
      <c r="A4" s="12">
        <v>45048</v>
      </c>
      <c r="B4" s="2" t="str">
        <f>'[1]o-t葷食國小--B案'!A10</f>
        <v>o2</v>
      </c>
      <c r="C4" s="2" t="str">
        <f>'[1]o-t葷食國小--B案'!I10</f>
        <v>糙米飯</v>
      </c>
      <c r="D4" s="15" t="str">
        <f>'[1]o-t葷食國小--B案'!Z10</f>
        <v xml:space="preserve">米 糙米   </v>
      </c>
      <c r="E4" s="2" t="str">
        <f>'[1]o-t葷食國小--B案'!L10</f>
        <v>海結燒肉</v>
      </c>
      <c r="F4" s="2" t="str">
        <f>'[1]o-t葷食國小--B案'!AA10</f>
        <v xml:space="preserve">豬後腿肉 乾海帶 胡蘿蔔 大蒜 </v>
      </c>
      <c r="G4" s="2" t="str">
        <f>'[1]o-t葷食國小--B案'!O10</f>
        <v>培根甘藍</v>
      </c>
      <c r="H4" s="13" t="str">
        <f>'[1]o-t葷食國小--B案'!AB10</f>
        <v xml:space="preserve">培根 大蒜 甘藍  </v>
      </c>
      <c r="I4" s="2" t="str">
        <f>'[1]o-t葷食國小--B案'!R10</f>
        <v>時蔬</v>
      </c>
      <c r="J4" s="13" t="str">
        <f>'[1]o-t葷食國小--B案'!AC10</f>
        <v xml:space="preserve">蔬菜 大蒜   </v>
      </c>
      <c r="K4" s="2" t="str">
        <f>'[1]o-t葷食國小--B案'!U10</f>
        <v>金針湯</v>
      </c>
      <c r="L4" s="13" t="str">
        <f>'[1]o-t葷食國小--B案'!AD10</f>
        <v xml:space="preserve">金針菜乾 榨菜 薑 豬大排 </v>
      </c>
      <c r="M4" s="2" t="s">
        <v>26</v>
      </c>
      <c r="N4" s="4">
        <f>'[1]o-t葷食國小--B案'!B10</f>
        <v>5.5</v>
      </c>
      <c r="O4" s="4">
        <f>'[1]o-t葷食國小--B案'!C10</f>
        <v>2.7</v>
      </c>
      <c r="P4" s="4">
        <f>'[1]o-t葷食國小--B案'!D10</f>
        <v>1.1000000000000001</v>
      </c>
      <c r="Q4" s="4">
        <f>'[1]o-t葷食國小--B案'!E10</f>
        <v>3</v>
      </c>
      <c r="R4" s="4">
        <f>'[1]o-t葷食國小--B案'!F10</f>
        <v>0</v>
      </c>
      <c r="S4" s="4">
        <f>'[1]o-t葷食國小--B案'!G10</f>
        <v>0</v>
      </c>
      <c r="T4" s="16">
        <f>'[1]o-t葷食國小--B案'!H10</f>
        <v>750</v>
      </c>
    </row>
    <row r="5" spans="1:20" ht="15.75" customHeight="1" x14ac:dyDescent="0.3">
      <c r="A5" s="12">
        <v>45049</v>
      </c>
      <c r="B5" s="2" t="str">
        <f>'[1]o-t葷食國小--B案'!A16</f>
        <v>o3</v>
      </c>
      <c r="C5" s="2" t="str">
        <f>'[1]o-t葷食國小--B案'!I16</f>
        <v>刈包特餐</v>
      </c>
      <c r="D5" s="15" t="str">
        <f>'[1]o-t葷食國小--B案'!Z16</f>
        <v xml:space="preserve">刈包    </v>
      </c>
      <c r="E5" s="2" t="str">
        <f>'[1]o-t葷食國小--B案'!L16</f>
        <v>酸菜肉片</v>
      </c>
      <c r="F5" s="2" t="str">
        <f>'[1]o-t葷食國小--B案'!AA16</f>
        <v xml:space="preserve">豬後腿肉 酸菜 大蒜  </v>
      </c>
      <c r="G5" s="2" t="str">
        <f>'[1]o-t葷食國小--B案'!O16</f>
        <v>絞肉豆芽</v>
      </c>
      <c r="H5" s="13" t="str">
        <f>'[1]o-t葷食國小--B案'!AB16</f>
        <v>豬絞肉 綠豆芽 韮菜 胡蘿蔔 大蒜</v>
      </c>
      <c r="I5" s="2" t="str">
        <f>'[1]o-t葷食國小--B案'!R16</f>
        <v>時蔬</v>
      </c>
      <c r="J5" s="13" t="str">
        <f>'[1]o-t葷食國小--B案'!AC16</f>
        <v xml:space="preserve">蔬菜 大蒜   </v>
      </c>
      <c r="K5" s="2" t="str">
        <f>'[1]o-t葷食國小--B案'!U16</f>
        <v>糙米粥</v>
      </c>
      <c r="L5" s="13" t="str">
        <f>'[1]o-t葷食國小--B案'!AD16</f>
        <v>雞蛋 糙米 胡蘿蔔 乾香菇 時瓜</v>
      </c>
      <c r="M5" s="2" t="s">
        <v>27</v>
      </c>
      <c r="N5" s="4">
        <f>'[1]o-t葷食國小--B案'!B16</f>
        <v>4</v>
      </c>
      <c r="O5" s="14">
        <f>'[1]o-t葷食國小--B案'!C16</f>
        <v>2.4</v>
      </c>
      <c r="P5" s="4">
        <f>'[1]o-t葷食國小--B案'!D16</f>
        <v>1.9</v>
      </c>
      <c r="Q5" s="4">
        <f>'[1]o-t葷食國小--B案'!E16</f>
        <v>3.3</v>
      </c>
      <c r="R5" s="4">
        <f>'[1]o-t葷食國小--B案'!F16</f>
        <v>0</v>
      </c>
      <c r="S5" s="4">
        <f>'[1]o-t葷食國小--B案'!G16</f>
        <v>0</v>
      </c>
      <c r="T5" s="16">
        <f>'[1]o-t葷食國小--B案'!H16</f>
        <v>656</v>
      </c>
    </row>
    <row r="6" spans="1:20" ht="15.75" customHeight="1" x14ac:dyDescent="0.3">
      <c r="A6" s="12">
        <v>45050</v>
      </c>
      <c r="B6" s="2" t="str">
        <f>'[1]o-t葷食國小--B案'!A22</f>
        <v>o4</v>
      </c>
      <c r="C6" s="2" t="str">
        <f>'[1]o-t葷食國小--B案'!I22</f>
        <v>糙米飯</v>
      </c>
      <c r="D6" s="15" t="str">
        <f>'[1]o-t葷食國小--B案'!Z22</f>
        <v xml:space="preserve">米 糙米   </v>
      </c>
      <c r="E6" s="2" t="str">
        <f>'[1]o-t葷食國小--B案'!L22</f>
        <v>豉香魚丁</v>
      </c>
      <c r="F6" s="2" t="str">
        <f>'[1]o-t葷食國小--B案'!AA22</f>
        <v>鮮魚丁 白蘿蔔 胡蘿蔔 豆豉 大蒜</v>
      </c>
      <c r="G6" s="2" t="str">
        <f>'[1]o-t葷食國小--B案'!O22</f>
        <v>蜜汁豆干</v>
      </c>
      <c r="H6" s="13" t="str">
        <f>'[1]o-t葷食國小--B案'!AB22</f>
        <v xml:space="preserve">豆干 芝麻(熟)   </v>
      </c>
      <c r="I6" s="2" t="str">
        <f>'[1]o-t葷食國小--B案'!R22</f>
        <v>時蔬</v>
      </c>
      <c r="J6" s="13" t="str">
        <f>'[1]o-t葷食國小--B案'!AC22</f>
        <v xml:space="preserve">蔬菜 大蒜   </v>
      </c>
      <c r="K6" s="2" t="str">
        <f>'[1]o-t葷食國小--B案'!U22</f>
        <v>芋圓仙草湯</v>
      </c>
      <c r="L6" s="13" t="str">
        <f>'[1]o-t葷食國小--B案'!AD22</f>
        <v xml:space="preserve">仙草凍 二砂糖 芋圓  </v>
      </c>
      <c r="M6" s="2" t="s">
        <v>28</v>
      </c>
      <c r="N6" s="4">
        <f>'[1]o-t葷食國小--B案'!B22</f>
        <v>5.6</v>
      </c>
      <c r="O6" s="4">
        <f>'[1]o-t葷食國小--B案'!C22</f>
        <v>3</v>
      </c>
      <c r="P6" s="4">
        <f>'[1]o-t葷食國小--B案'!D22</f>
        <v>1.4</v>
      </c>
      <c r="Q6" s="4">
        <f>'[1]o-t葷食國小--B案'!E22</f>
        <v>3</v>
      </c>
      <c r="R6" s="4">
        <f>'[1]o-t葷食國小--B案'!F22</f>
        <v>0</v>
      </c>
      <c r="S6" s="4">
        <f>'[1]o-t葷食國小--B案'!G22</f>
        <v>0</v>
      </c>
      <c r="T6" s="16">
        <f>'[1]o-t葷食國小--B案'!H22</f>
        <v>787</v>
      </c>
    </row>
    <row r="7" spans="1:20" ht="15.75" customHeight="1" x14ac:dyDescent="0.3">
      <c r="A7" s="12">
        <v>45051</v>
      </c>
      <c r="B7" s="2" t="str">
        <f>'[1]o-t葷食國小--B案'!A28</f>
        <v>o5</v>
      </c>
      <c r="C7" s="2" t="str">
        <f>'[1]o-t葷食國小--B案'!I28</f>
        <v>芝麻飯</v>
      </c>
      <c r="D7" s="15" t="str">
        <f>'[1]o-t葷食國小--B案'!Z28</f>
        <v xml:space="preserve">米 芝麻(熟)   </v>
      </c>
      <c r="E7" s="2" t="str">
        <f>'[1]o-t葷食國小--B案'!L28</f>
        <v>紅燒雞翅</v>
      </c>
      <c r="F7" s="2" t="str">
        <f>'[1]o-t葷食國小--B案'!AA28</f>
        <v xml:space="preserve">三節翅 滷包   </v>
      </c>
      <c r="G7" s="2" t="str">
        <f>'[1]o-t葷食國小--B案'!O28</f>
        <v>鮮菇豆腐</v>
      </c>
      <c r="H7" s="13" t="str">
        <f>'[1]o-t葷食國小--B案'!AB28</f>
        <v xml:space="preserve">豆腐 鴻喜菇 大蒜  </v>
      </c>
      <c r="I7" s="2" t="str">
        <f>'[1]o-t葷食國小--B案'!R28</f>
        <v>時蔬</v>
      </c>
      <c r="J7" s="13" t="str">
        <f>'[1]o-t葷食國小--B案'!AC28</f>
        <v xml:space="preserve">蔬菜 大蒜   </v>
      </c>
      <c r="K7" s="2" t="str">
        <f>'[1]o-t葷食國小--B案'!U28</f>
        <v>味噌湯</v>
      </c>
      <c r="L7" s="13" t="str">
        <f>'[1]o-t葷食國小--B案'!AD28</f>
        <v xml:space="preserve">乾裙帶菜 味噌 薑 柴魚片 </v>
      </c>
      <c r="M7" s="2" t="s">
        <v>27</v>
      </c>
      <c r="N7" s="4">
        <f>'[1]o-t葷食國小--B案'!B28</f>
        <v>5</v>
      </c>
      <c r="O7" s="4">
        <f>'[1]o-t葷食國小--B案'!C28</f>
        <v>2.2000000000000002</v>
      </c>
      <c r="P7" s="4">
        <f>'[1]o-t葷食國小--B案'!D28</f>
        <v>1.8</v>
      </c>
      <c r="Q7" s="4">
        <f>'[1]o-t葷食國小--B案'!E28</f>
        <v>3.6</v>
      </c>
      <c r="R7" s="4">
        <f>'[1]o-t葷食國小--B案'!F28</f>
        <v>0</v>
      </c>
      <c r="S7" s="4">
        <f>'[1]o-t葷食國小--B案'!G28</f>
        <v>0</v>
      </c>
      <c r="T7" s="16">
        <f>'[1]o-t葷食國小--B案'!H28</f>
        <v>722</v>
      </c>
    </row>
    <row r="8" spans="1:20" ht="15.75" customHeight="1" x14ac:dyDescent="0.3">
      <c r="A8" s="12">
        <f>A7+3</f>
        <v>45054</v>
      </c>
      <c r="B8" s="2" t="str">
        <f>'[1]o-t葷食國小--B案'!A34</f>
        <v>p1</v>
      </c>
      <c r="C8" s="2" t="str">
        <f>'[1]o-t葷食國小--B案'!I34</f>
        <v>白米飯</v>
      </c>
      <c r="D8" s="15" t="str">
        <f>'[1]o-t葷食國小--B案'!Z34</f>
        <v xml:space="preserve">米    </v>
      </c>
      <c r="E8" s="2" t="str">
        <f>'[1]o-t葷食國小--B案'!L34</f>
        <v>豆瓣魷魚</v>
      </c>
      <c r="F8" s="2" t="str">
        <f>'[1]o-t葷食國小--B案'!AA34</f>
        <v>阿根廷魷 脆筍 甜椒 豬後腿肉 豆瓣醬</v>
      </c>
      <c r="G8" s="2" t="str">
        <f>'[1]o-t葷食國小--B案'!O34</f>
        <v>麵筋時瓜</v>
      </c>
      <c r="H8" s="13" t="str">
        <f>'[1]o-t葷食國小--B案'!AB34</f>
        <v xml:space="preserve">麵筋 時瓜 乾木耳 大蒜 </v>
      </c>
      <c r="I8" s="2" t="str">
        <f>'[1]o-t葷食國小--B案'!R34</f>
        <v>時蔬</v>
      </c>
      <c r="J8" s="13" t="str">
        <f>'[1]o-t葷食國小--B案'!AC34</f>
        <v xml:space="preserve">蔬菜 大蒜   </v>
      </c>
      <c r="K8" s="2" t="str">
        <f>'[1]o-t葷食國小--B案'!U34</f>
        <v>時蔬湯</v>
      </c>
      <c r="L8" s="13" t="str">
        <f>'[1]o-t葷食國小--B案'!AD34</f>
        <v xml:space="preserve">時蔬 薑 豬大排  </v>
      </c>
      <c r="M8" s="2" t="s">
        <v>29</v>
      </c>
      <c r="N8" s="4">
        <f>'[1]o-t葷食國小--B案'!B34</f>
        <v>5</v>
      </c>
      <c r="O8" s="4">
        <f>'[1]o-t葷食國小--B案'!C34</f>
        <v>1.7</v>
      </c>
      <c r="P8" s="4">
        <f>'[1]o-t葷食國小--B案'!D34</f>
        <v>2.1</v>
      </c>
      <c r="Q8" s="4">
        <f>'[1]o-t葷食國小--B案'!E34</f>
        <v>3.2</v>
      </c>
      <c r="R8" s="4">
        <f>'[1]o-t葷食國小--B案'!F34</f>
        <v>0</v>
      </c>
      <c r="S8" s="4">
        <f>'[1]o-t葷食國小--B案'!G34</f>
        <v>0</v>
      </c>
      <c r="T8" s="16">
        <f>'[1]o-t葷食國小--B案'!H34</f>
        <v>674</v>
      </c>
    </row>
    <row r="9" spans="1:20" ht="15.75" customHeight="1" x14ac:dyDescent="0.3">
      <c r="A9" s="12">
        <f t="shared" ref="A9:A12" si="0">A8+1</f>
        <v>45055</v>
      </c>
      <c r="B9" s="2" t="str">
        <f>'[1]o-t葷食國小--B案'!A40</f>
        <v>p2</v>
      </c>
      <c r="C9" s="2" t="str">
        <f>'[1]o-t葷食國小--B案'!I40</f>
        <v>糙米飯</v>
      </c>
      <c r="D9" s="15" t="str">
        <f>'[1]o-t葷食國小--B案'!Z40</f>
        <v xml:space="preserve">米 糙米   </v>
      </c>
      <c r="E9" s="2" t="str">
        <f>'[1]o-t葷食國小--B案'!L40</f>
        <v>醬瓜燒雞</v>
      </c>
      <c r="F9" s="2" t="str">
        <f>'[1]o-t葷食國小--B案'!AA40</f>
        <v xml:space="preserve">肉雞 胡蘿蔔 醃漬花胡瓜 大蒜 </v>
      </c>
      <c r="G9" s="2" t="str">
        <f>'[1]o-t葷食國小--B案'!O40</f>
        <v>關東煮</v>
      </c>
      <c r="H9" s="13" t="str">
        <f>'[1]o-t葷食國小--B案'!AB40</f>
        <v xml:space="preserve">凍豆腐 甜玉米 黑輪 柴魚片 </v>
      </c>
      <c r="I9" s="2" t="str">
        <f>'[1]o-t葷食國小--B案'!R40</f>
        <v>時蔬</v>
      </c>
      <c r="J9" s="13" t="str">
        <f>'[1]o-t葷食國小--B案'!AC40</f>
        <v xml:space="preserve">蔬菜 大蒜   </v>
      </c>
      <c r="K9" s="2" t="str">
        <f>'[1]o-t葷食國小--B案'!U40</f>
        <v>番茄時蔬湯</v>
      </c>
      <c r="L9" s="13" t="str">
        <f>'[1]o-t葷食國小--B案'!AD40</f>
        <v xml:space="preserve">大番茄 時蔬 薑  </v>
      </c>
      <c r="M9" s="2" t="s">
        <v>29</v>
      </c>
      <c r="N9" s="4">
        <f>'[1]o-t葷食國小--B案'!B40</f>
        <v>5.6</v>
      </c>
      <c r="O9" s="4">
        <f>'[1]o-t葷食國小--B案'!C40</f>
        <v>2.5</v>
      </c>
      <c r="P9" s="4">
        <f>'[1]o-t葷食國小--B案'!D40</f>
        <v>1.3</v>
      </c>
      <c r="Q9" s="4">
        <f>'[1]o-t葷食國小--B案'!E40</f>
        <v>3</v>
      </c>
      <c r="R9" s="4">
        <f>'[1]o-t葷食國小--B案'!F40</f>
        <v>0</v>
      </c>
      <c r="S9" s="4">
        <f>'[1]o-t葷食國小--B案'!G40</f>
        <v>0</v>
      </c>
      <c r="T9" s="16">
        <f>'[1]o-t葷食國小--B案'!H40</f>
        <v>747</v>
      </c>
    </row>
    <row r="10" spans="1:20" ht="15.75" customHeight="1" x14ac:dyDescent="0.3">
      <c r="A10" s="12">
        <f t="shared" si="0"/>
        <v>45056</v>
      </c>
      <c r="B10" s="2" t="str">
        <f>'[1]o-t葷食國小--B案'!A46</f>
        <v>p3</v>
      </c>
      <c r="C10" s="2" t="str">
        <f>'[1]o-t葷食國小--B案'!I46</f>
        <v>炊粉特餐</v>
      </c>
      <c r="D10" s="15" t="str">
        <f>'[1]o-t葷食國小--B案'!Z46</f>
        <v xml:space="preserve">米粉    </v>
      </c>
      <c r="E10" s="2" t="str">
        <f>'[1]o-t葷食國小--B案'!L46</f>
        <v>椒鹽魚排</v>
      </c>
      <c r="F10" s="2" t="str">
        <f>'[1]o-t葷食國小--B案'!AA46</f>
        <v xml:space="preserve">魚排 胡椒鹽   </v>
      </c>
      <c r="G10" s="2" t="str">
        <f>'[1]o-t葷食國小--B案'!O46</f>
        <v>炊粉配料</v>
      </c>
      <c r="H10" s="13" t="str">
        <f>'[1]o-t葷食國小--B案'!AB46</f>
        <v>豬絞肉 時蔬 胡蘿蔔 大蒜 紅蔥頭</v>
      </c>
      <c r="I10" s="2" t="str">
        <f>'[1]o-t葷食國小--B案'!R46</f>
        <v>時蔬</v>
      </c>
      <c r="J10" s="13" t="str">
        <f>'[1]o-t葷食國小--B案'!AC46</f>
        <v xml:space="preserve">蔬菜 大蒜   </v>
      </c>
      <c r="K10" s="2" t="str">
        <f>'[1]o-t葷食國小--B案'!U46</f>
        <v>大滷湯</v>
      </c>
      <c r="L10" s="13" t="str">
        <f>'[1]o-t葷食國小--B案'!AD46</f>
        <v xml:space="preserve">雞蛋 豆薯 乾木耳 胡蘿蔔 </v>
      </c>
      <c r="M10" s="2" t="s">
        <v>27</v>
      </c>
      <c r="N10" s="4">
        <f>'[1]o-t葷食國小--B案'!B46</f>
        <v>2.5</v>
      </c>
      <c r="O10" s="4">
        <f>'[1]o-t葷食國小--B案'!C46</f>
        <v>2.6</v>
      </c>
      <c r="P10" s="4">
        <f>'[1]o-t葷食國小--B案'!D46</f>
        <v>1.5</v>
      </c>
      <c r="Q10" s="4">
        <f>'[1]o-t葷食國小--B案'!E46</f>
        <v>3.3</v>
      </c>
      <c r="R10" s="4">
        <f>'[1]o-t葷食國小--B案'!F46</f>
        <v>0</v>
      </c>
      <c r="S10" s="4">
        <f>'[1]o-t葷食國小--B案'!G46</f>
        <v>0</v>
      </c>
      <c r="T10" s="16">
        <f>'[1]o-t葷食國小--B案'!H46</f>
        <v>556</v>
      </c>
    </row>
    <row r="11" spans="1:20" ht="15.75" customHeight="1" x14ac:dyDescent="0.3">
      <c r="A11" s="12">
        <f t="shared" si="0"/>
        <v>45057</v>
      </c>
      <c r="B11" s="2" t="str">
        <f>'[1]o-t葷食國小--B案'!A52</f>
        <v>p4</v>
      </c>
      <c r="C11" s="2" t="str">
        <f>'[1]o-t葷食國小--B案'!I52</f>
        <v>糙米飯</v>
      </c>
      <c r="D11" s="15" t="str">
        <f>'[1]o-t葷食國小--B案'!Z52</f>
        <v xml:space="preserve">米 糙米   </v>
      </c>
      <c r="E11" s="2" t="str">
        <f>'[1]o-t葷食國小--B案'!L52</f>
        <v>蝦仁豆腐</v>
      </c>
      <c r="F11" s="2" t="str">
        <f>'[1]o-t葷食國小--B案'!AA52</f>
        <v xml:space="preserve">紅蝦仁 豆腐 大蒜 沙茶醬 </v>
      </c>
      <c r="G11" s="2" t="str">
        <f>'[1]o-t葷食國小--B案'!O52</f>
        <v>絞肉白菜</v>
      </c>
      <c r="H11" s="13" t="str">
        <f>'[1]o-t葷食國小--B案'!AB52</f>
        <v>豬絞肉 結球白菜 乾香菇 胡蘿蔔 大蒜</v>
      </c>
      <c r="I11" s="2" t="str">
        <f>'[1]o-t葷食國小--B案'!R52</f>
        <v>時蔬</v>
      </c>
      <c r="J11" s="13" t="str">
        <f>'[1]o-t葷食國小--B案'!AC52</f>
        <v xml:space="preserve">蔬菜 大蒜   </v>
      </c>
      <c r="K11" s="2" t="str">
        <f>'[1]o-t葷食國小--B案'!U52</f>
        <v>綠豆甜湯</v>
      </c>
      <c r="L11" s="13" t="str">
        <f>'[1]o-t葷食國小--B案'!AD52</f>
        <v xml:space="preserve">綠豆 二砂糖   </v>
      </c>
      <c r="M11" s="2" t="s">
        <v>25</v>
      </c>
      <c r="N11" s="4">
        <f>'[1]o-t葷食國小--B案'!B52</f>
        <v>7</v>
      </c>
      <c r="O11" s="4">
        <f>'[1]o-t葷食國小--B案'!C52</f>
        <v>2</v>
      </c>
      <c r="P11" s="4">
        <f>'[1]o-t葷食國小--B案'!D52</f>
        <v>1.5</v>
      </c>
      <c r="Q11" s="4">
        <f>'[1]o-t葷食國小--B案'!E52</f>
        <v>3.1</v>
      </c>
      <c r="R11" s="4">
        <f>'[1]o-t葷食國小--B案'!F52</f>
        <v>0</v>
      </c>
      <c r="S11" s="4">
        <f>'[1]o-t葷食國小--B案'!G52</f>
        <v>0</v>
      </c>
      <c r="T11" s="16">
        <f>'[1]o-t葷食國小--B案'!H52</f>
        <v>817</v>
      </c>
    </row>
    <row r="12" spans="1:20" ht="15.75" customHeight="1" x14ac:dyDescent="0.3">
      <c r="A12" s="12">
        <f t="shared" si="0"/>
        <v>45058</v>
      </c>
      <c r="B12" s="2" t="str">
        <f>'[1]o-t葷食國小--B案'!A58</f>
        <v>p5</v>
      </c>
      <c r="C12" s="2" t="str">
        <f>'[1]o-t葷食國小--B案'!I58</f>
        <v>紅藜飯</v>
      </c>
      <c r="D12" s="15" t="str">
        <f>'[1]o-t葷食國小--B案'!Z58</f>
        <v xml:space="preserve">米 紅藜   </v>
      </c>
      <c r="E12" s="2" t="str">
        <f>'[1]o-t葷食國小--B案'!L58</f>
        <v>鹹豬肉片</v>
      </c>
      <c r="F12" s="2" t="str">
        <f>'[1]o-t葷食國小--B案'!AA58</f>
        <v>豬後腿肉 洋蔥 大蒜 青蔥 鹹豬肉粉</v>
      </c>
      <c r="G12" s="2" t="str">
        <f>'[1]o-t葷食國小--B案'!O58</f>
        <v>豆包甘藍</v>
      </c>
      <c r="H12" s="13" t="str">
        <f>'[1]o-t葷食國小--B案'!AB58</f>
        <v xml:space="preserve">豆包 甘藍 甜椒 大蒜 </v>
      </c>
      <c r="I12" s="2" t="str">
        <f>'[1]o-t葷食國小--B案'!R58</f>
        <v>時蔬</v>
      </c>
      <c r="J12" s="13" t="str">
        <f>'[1]o-t葷食國小--B案'!AC58</f>
        <v xml:space="preserve">蔬菜 大蒜   </v>
      </c>
      <c r="K12" s="2" t="str">
        <f>'[1]o-t葷食國小--B案'!U58</f>
        <v>柴魚紫菜湯</v>
      </c>
      <c r="L12" s="13" t="str">
        <f>'[1]o-t葷食國小--B案'!AD58</f>
        <v xml:space="preserve">紫菜 柴魚片 薑  </v>
      </c>
      <c r="M12" s="2" t="s">
        <v>27</v>
      </c>
      <c r="N12" s="4">
        <f>'[1]o-t葷食國小--B案'!B58</f>
        <v>5.2</v>
      </c>
      <c r="O12" s="4">
        <f>'[1]o-t葷食國小--B案'!C58</f>
        <v>2.5</v>
      </c>
      <c r="P12" s="4">
        <f>'[1]o-t葷食國小--B案'!D58</f>
        <v>1.9</v>
      </c>
      <c r="Q12" s="4">
        <f>'[1]o-t葷食國小--B案'!E58</f>
        <v>3.2</v>
      </c>
      <c r="R12" s="4">
        <f>'[1]o-t葷食國小--B案'!F58</f>
        <v>0</v>
      </c>
      <c r="S12" s="4">
        <f>'[1]o-t葷食國小--B案'!G58</f>
        <v>0</v>
      </c>
      <c r="T12" s="16">
        <f>'[1]o-t葷食國小--B案'!H58</f>
        <v>743</v>
      </c>
    </row>
    <row r="13" spans="1:20" ht="15.75" customHeight="1" x14ac:dyDescent="0.3">
      <c r="A13" s="12">
        <f>A12+3</f>
        <v>45061</v>
      </c>
      <c r="B13" s="2" t="str">
        <f>'[1]o-t葷食國小--B案'!A64</f>
        <v>q1</v>
      </c>
      <c r="C13" s="2" t="str">
        <f>'[1]o-t葷食國小--B案'!I64</f>
        <v>白米飯</v>
      </c>
      <c r="D13" s="15" t="str">
        <f>'[1]o-t葷食國小--B案'!Z64</f>
        <v xml:space="preserve">米    </v>
      </c>
      <c r="E13" s="2" t="str">
        <f>'[1]o-t葷食國小--B案'!L64</f>
        <v>蔥燒雞</v>
      </c>
      <c r="F13" s="2" t="str">
        <f>'[1]o-t葷食國小--B案'!AA64</f>
        <v xml:space="preserve">肉雞 洋蔥 胡蘿蔔 大蒜 </v>
      </c>
      <c r="G13" s="2" t="str">
        <f>'[1]o-t葷食國小--B案'!O64</f>
        <v>香滷油腐</v>
      </c>
      <c r="H13" s="13" t="str">
        <f>'[1]o-t葷食國小--B案'!AB64</f>
        <v xml:space="preserve">四角油豆腐 脆筍 滷包 大蒜 </v>
      </c>
      <c r="I13" s="2" t="str">
        <f>'[1]o-t葷食國小--B案'!R64</f>
        <v>時蔬</v>
      </c>
      <c r="J13" s="13" t="str">
        <f>'[1]o-t葷食國小--B案'!AC64</f>
        <v xml:space="preserve">蔬菜 大蒜   </v>
      </c>
      <c r="K13" s="2" t="str">
        <f>'[1]o-t葷食國小--B案'!U64</f>
        <v>味噌湯</v>
      </c>
      <c r="L13" s="13" t="str">
        <f>'[1]o-t葷食國小--B案'!AD64</f>
        <v xml:space="preserve">乾裙帶菜 味噌 薑 柴魚片 </v>
      </c>
      <c r="M13" s="2" t="s">
        <v>29</v>
      </c>
      <c r="N13" s="4">
        <f>'[1]o-t葷食國小--B案'!B64</f>
        <v>5</v>
      </c>
      <c r="O13" s="4">
        <f>'[1]o-t葷食國小--B案'!C64</f>
        <v>2.8</v>
      </c>
      <c r="P13" s="4">
        <f>'[1]o-t葷食國小--B案'!D64</f>
        <v>1.3</v>
      </c>
      <c r="Q13" s="4">
        <f>'[1]o-t葷食國小--B案'!E64</f>
        <v>2.5</v>
      </c>
      <c r="R13" s="4">
        <f>'[1]o-t葷食國小--B案'!F64</f>
        <v>0</v>
      </c>
      <c r="S13" s="4">
        <f>'[1]o-t葷食國小--B案'!G64</f>
        <v>0</v>
      </c>
      <c r="T13" s="16">
        <f>'[1]o-t葷食國小--B案'!H64</f>
        <v>705</v>
      </c>
    </row>
    <row r="14" spans="1:20" ht="15.75" customHeight="1" x14ac:dyDescent="0.3">
      <c r="A14" s="12">
        <f t="shared" ref="A14:A17" si="1">A13+1</f>
        <v>45062</v>
      </c>
      <c r="B14" s="2" t="str">
        <f>'[1]o-t葷食國小--B案'!A70</f>
        <v>q2</v>
      </c>
      <c r="C14" s="2" t="str">
        <f>'[1]o-t葷食國小--B案'!I70</f>
        <v>糙米飯</v>
      </c>
      <c r="D14" s="15" t="str">
        <f>'[1]o-t葷食國小--B案'!Z70</f>
        <v xml:space="preserve">米 糙米   </v>
      </c>
      <c r="E14" s="2" t="str">
        <f>'[1]o-t葷食國小--B案'!L70</f>
        <v>麻油鮮魚</v>
      </c>
      <c r="F14" s="2" t="str">
        <f>'[1]o-t葷食國小--B案'!AA70</f>
        <v>鮮魚丁 甘藍 麻油 薑 枸杞</v>
      </c>
      <c r="G14" s="2" t="str">
        <f>'[1]o-t葷食國小--B案'!O70</f>
        <v>五香豆干</v>
      </c>
      <c r="H14" s="13" t="str">
        <f>'[1]o-t葷食國小--B案'!AB70</f>
        <v xml:space="preserve">豆干 白芝麻   </v>
      </c>
      <c r="I14" s="2" t="str">
        <f>'[1]o-t葷食國小--B案'!R70</f>
        <v>時蔬</v>
      </c>
      <c r="J14" s="13" t="str">
        <f>'[1]o-t葷食國小--B案'!AC70</f>
        <v xml:space="preserve">蔬菜 大蒜   </v>
      </c>
      <c r="K14" s="2" t="str">
        <f>'[1]o-t葷食國小--B案'!U70</f>
        <v>鮮菇排骨湯</v>
      </c>
      <c r="L14" s="13" t="str">
        <f>'[1]o-t葷食國小--B案'!AD70</f>
        <v xml:space="preserve">杏鮑菇 胡蘿蔔 薑 豬大排 </v>
      </c>
      <c r="M14" s="2" t="s">
        <v>29</v>
      </c>
      <c r="N14" s="4">
        <f>'[1]o-t葷食國小--B案'!B70</f>
        <v>5</v>
      </c>
      <c r="O14" s="4">
        <f>'[1]o-t葷食國小--B案'!C70</f>
        <v>2.8</v>
      </c>
      <c r="P14" s="4">
        <f>'[1]o-t葷食國小--B案'!D70</f>
        <v>1.3</v>
      </c>
      <c r="Q14" s="4">
        <f>'[1]o-t葷食國小--B案'!E70</f>
        <v>2.5</v>
      </c>
      <c r="R14" s="4">
        <f>'[1]o-t葷食國小--B案'!F70</f>
        <v>0</v>
      </c>
      <c r="S14" s="4">
        <f>'[1]o-t葷食國小--B案'!G70</f>
        <v>0</v>
      </c>
      <c r="T14" s="16">
        <f>'[1]o-t葷食國小--B案'!H70</f>
        <v>705</v>
      </c>
    </row>
    <row r="15" spans="1:20" ht="15.75" customHeight="1" x14ac:dyDescent="0.3">
      <c r="A15" s="12">
        <f t="shared" si="1"/>
        <v>45063</v>
      </c>
      <c r="B15" s="2" t="str">
        <f>'[1]o-t葷食國小--B案'!A76</f>
        <v>q3</v>
      </c>
      <c r="C15" s="2" t="str">
        <f>'[1]o-t葷食國小--B案'!I76</f>
        <v>油飯特餐</v>
      </c>
      <c r="D15" s="15" t="str">
        <f>'[1]o-t葷食國小--B案'!Z76</f>
        <v xml:space="preserve">米 糯米   </v>
      </c>
      <c r="E15" s="2" t="str">
        <f>'[1]o-t葷食國小--B案'!L76</f>
        <v>家常豬腳</v>
      </c>
      <c r="F15" s="2" t="str">
        <f>'[1]o-t葷食國小--B案'!AA76</f>
        <v xml:space="preserve">豬腳 豬後腿肉 麻竹筍干 大蒜 </v>
      </c>
      <c r="G15" s="2" t="str">
        <f>'[1]o-t葷食國小--B案'!O76</f>
        <v>油飯配料</v>
      </c>
      <c r="H15" s="13" t="str">
        <f>'[1]o-t葷食國小--B案'!AB76</f>
        <v xml:space="preserve">豬絞肉 乾香菇 紅蔥頭 大蒜 </v>
      </c>
      <c r="I15" s="2" t="str">
        <f>'[1]o-t葷食國小--B案'!R76</f>
        <v>時蔬</v>
      </c>
      <c r="J15" s="13" t="str">
        <f>'[1]o-t葷食國小--B案'!AC76</f>
        <v xml:space="preserve">蔬菜 大蒜   </v>
      </c>
      <c r="K15" s="2" t="str">
        <f>'[1]o-t葷食國小--B案'!U76</f>
        <v>四神湯</v>
      </c>
      <c r="L15" s="13" t="str">
        <f>'[1]o-t葷食國小--B案'!AD76</f>
        <v xml:space="preserve">四神 豬大排   </v>
      </c>
      <c r="M15" s="2" t="s">
        <v>27</v>
      </c>
      <c r="N15" s="4">
        <f>'[1]o-t葷食國小--B案'!B76</f>
        <v>6.1</v>
      </c>
      <c r="O15" s="4">
        <f>'[1]o-t葷食國小--B案'!C76</f>
        <v>2.5</v>
      </c>
      <c r="P15" s="4">
        <f>'[1]o-t葷食國小--B案'!D76</f>
        <v>1</v>
      </c>
      <c r="Q15" s="4">
        <f>'[1]o-t葷食國小--B案'!E76</f>
        <v>2.5</v>
      </c>
      <c r="R15" s="4">
        <f>'[1]o-t葷食國小--B案'!F76</f>
        <v>0</v>
      </c>
      <c r="S15" s="4">
        <f>'[1]o-t葷食國小--B案'!G76</f>
        <v>0</v>
      </c>
      <c r="T15" s="16">
        <f>'[1]o-t葷食國小--B案'!H76</f>
        <v>752</v>
      </c>
    </row>
    <row r="16" spans="1:20" ht="15.75" customHeight="1" x14ac:dyDescent="0.3">
      <c r="A16" s="12">
        <f t="shared" si="1"/>
        <v>45064</v>
      </c>
      <c r="B16" s="2" t="str">
        <f>'[1]o-t葷食國小--B案'!A82</f>
        <v>q4</v>
      </c>
      <c r="C16" s="2" t="str">
        <f>'[1]o-t葷食國小--B案'!I82</f>
        <v>糙米飯</v>
      </c>
      <c r="D16" s="15" t="str">
        <f>'[1]o-t葷食國小--B案'!Z82</f>
        <v xml:space="preserve">米 糙米   </v>
      </c>
      <c r="E16" s="2" t="str">
        <f>'[1]o-t葷食國小--B案'!L82</f>
        <v>咖哩雞</v>
      </c>
      <c r="F16" s="2" t="str">
        <f>'[1]o-t葷食國小--B案'!AA82</f>
        <v>肉雞 胡蘿蔔 馬鈴薯 洋蔥 咖哩粉</v>
      </c>
      <c r="G16" s="2" t="str">
        <f>'[1]o-t葷食國小--B案'!O82</f>
        <v>青椒豆干</v>
      </c>
      <c r="H16" s="13" t="str">
        <f>'[1]o-t葷食國小--B案'!AB82</f>
        <v xml:space="preserve">豆干 甜椒(青皮) 乾木耳 大蒜 </v>
      </c>
      <c r="I16" s="2" t="str">
        <f>'[1]o-t葷食國小--B案'!R82</f>
        <v>時蔬</v>
      </c>
      <c r="J16" s="13" t="str">
        <f>'[1]o-t葷食國小--B案'!AC82</f>
        <v xml:space="preserve">蔬菜 大蒜   </v>
      </c>
      <c r="K16" s="2" t="str">
        <f>'[1]o-t葷食國小--B案'!U82</f>
        <v>紅豆湯圓</v>
      </c>
      <c r="L16" s="13" t="str">
        <f>'[1]o-t葷食國小--B案'!AD82</f>
        <v xml:space="preserve">紅豆 小湯圓 二砂糖  </v>
      </c>
      <c r="M16" s="2" t="s">
        <v>25</v>
      </c>
      <c r="N16" s="4">
        <f>'[1]o-t葷食國小--B案'!B82</f>
        <v>6.6</v>
      </c>
      <c r="O16" s="4">
        <f>'[1]o-t葷食國小--B案'!C82</f>
        <v>2.6</v>
      </c>
      <c r="P16" s="4">
        <f>'[1]o-t葷食國小--B案'!D82</f>
        <v>0.9</v>
      </c>
      <c r="Q16" s="4">
        <f>'[1]o-t葷食國小--B案'!E82</f>
        <v>2.5</v>
      </c>
      <c r="R16" s="4">
        <f>'[1]o-t葷食國小--B案'!F82</f>
        <v>0</v>
      </c>
      <c r="S16" s="4">
        <f>'[1]o-t葷食國小--B案'!G82</f>
        <v>0</v>
      </c>
      <c r="T16" s="16">
        <f>'[1]o-t葷食國小--B案'!H82</f>
        <v>792</v>
      </c>
    </row>
    <row r="17" spans="1:23" ht="15.75" customHeight="1" x14ac:dyDescent="0.3">
      <c r="A17" s="12">
        <f t="shared" si="1"/>
        <v>45065</v>
      </c>
      <c r="B17" s="2" t="str">
        <f>'[1]o-t葷食國小--B案'!A88</f>
        <v>q5</v>
      </c>
      <c r="C17" s="2" t="str">
        <f>'[1]o-t葷食國小--B案'!I88</f>
        <v>小米飯</v>
      </c>
      <c r="D17" s="15" t="str">
        <f>'[1]o-t葷食國小--B案'!Z88</f>
        <v xml:space="preserve">米 小米   </v>
      </c>
      <c r="E17" s="2" t="str">
        <f>'[1]o-t葷食國小--B案'!L88</f>
        <v>三杯雞</v>
      </c>
      <c r="F17" s="2" t="str">
        <f>'[1]o-t葷食國小--B案'!AA88</f>
        <v>肉雞 九層塔 豆薯 大蒜 薑</v>
      </c>
      <c r="G17" s="2" t="str">
        <f>'[1]o-t葷食國小--B案'!O88</f>
        <v>紅燒豆腐</v>
      </c>
      <c r="H17" s="13" t="str">
        <f>'[1]o-t葷食國小--B案'!AB88</f>
        <v xml:space="preserve">豆腐 乾香菇 大蒜 麻竹筍(桶筍) </v>
      </c>
      <c r="I17" s="2" t="str">
        <f>'[1]o-t葷食國小--B案'!R88</f>
        <v>時蔬</v>
      </c>
      <c r="J17" s="13" t="str">
        <f>'[1]o-t葷食國小--B案'!AC88</f>
        <v xml:space="preserve">蔬菜 大蒜   </v>
      </c>
      <c r="K17" s="2" t="str">
        <f>'[1]o-t葷食國小--B案'!U88</f>
        <v>番茄時蔬湯</v>
      </c>
      <c r="L17" s="13" t="str">
        <f>'[1]o-t葷食國小--B案'!AD88</f>
        <v xml:space="preserve">時蔬 大番茄 薑 豬大排 </v>
      </c>
      <c r="M17" s="2" t="s">
        <v>27</v>
      </c>
      <c r="N17" s="4">
        <f>'[1]o-t葷食國小--B案'!B88</f>
        <v>5.2</v>
      </c>
      <c r="O17" s="4">
        <f>'[1]o-t葷食國小--B案'!C88</f>
        <v>2.4</v>
      </c>
      <c r="P17" s="4">
        <f>'[1]o-t葷食國小--B案'!D88</f>
        <v>1.7</v>
      </c>
      <c r="Q17" s="4">
        <f>'[1]o-t葷食國小--B案'!E88</f>
        <v>2</v>
      </c>
      <c r="R17" s="4">
        <f>'[1]o-t葷食國小--B案'!F88</f>
        <v>0</v>
      </c>
      <c r="S17" s="4">
        <f>'[1]o-t葷食國小--B案'!G88</f>
        <v>0</v>
      </c>
      <c r="T17" s="16">
        <f>'[1]o-t葷食國小--B案'!H88</f>
        <v>676.5</v>
      </c>
    </row>
    <row r="18" spans="1:23" ht="15.75" customHeight="1" x14ac:dyDescent="0.3">
      <c r="A18" s="12">
        <f>A17+3</f>
        <v>45068</v>
      </c>
      <c r="B18" s="2" t="str">
        <f>'[1]o-t葷食國小--B案'!A94</f>
        <v>r1</v>
      </c>
      <c r="C18" s="2" t="str">
        <f>'[1]o-t葷食國小--B案'!I94</f>
        <v>白米飯</v>
      </c>
      <c r="D18" s="15" t="str">
        <f>'[1]o-t葷食國小--B案'!Z94</f>
        <v xml:space="preserve">米    </v>
      </c>
      <c r="E18" s="2" t="str">
        <f>'[1]o-t葷食國小--B案'!L94</f>
        <v>花生肉片</v>
      </c>
      <c r="F18" s="2" t="str">
        <f>'[1]o-t葷食國小--B案'!AA94</f>
        <v>豬後腿肉 油花生 麵筋 大蒜 小黃瓜</v>
      </c>
      <c r="G18" s="2" t="str">
        <f>'[1]o-t葷食國小--B案'!O94</f>
        <v>滷味雙拼</v>
      </c>
      <c r="H18" s="13" t="str">
        <f>'[1]o-t葷食國小--B案'!AB94</f>
        <v xml:space="preserve">乾海帶 鵪鶉蛋 大蒜  </v>
      </c>
      <c r="I18" s="2" t="str">
        <f>'[1]o-t葷食國小--B案'!R94</f>
        <v>時蔬</v>
      </c>
      <c r="J18" s="13" t="str">
        <f>'[1]o-t葷食國小--B案'!AC94</f>
        <v xml:space="preserve">蔬菜 大蒜   </v>
      </c>
      <c r="K18" s="2" t="str">
        <f>'[1]o-t葷食國小--B案'!U94</f>
        <v>鮮菇紫菜湯</v>
      </c>
      <c r="L18" s="13" t="str">
        <f>'[1]o-t葷食國小--B案'!AD94</f>
        <v xml:space="preserve">紫菜 杏鮑菇 薑 柴魚片 </v>
      </c>
      <c r="M18" s="2" t="s">
        <v>29</v>
      </c>
      <c r="N18" s="4">
        <f>'[1]o-t葷食國小--B案'!B94</f>
        <v>5</v>
      </c>
      <c r="O18" s="4">
        <f>'[1]o-t葷食國小--B案'!C94</f>
        <v>2</v>
      </c>
      <c r="P18" s="4">
        <f>'[1]o-t葷食國小--B案'!D94</f>
        <v>1.9</v>
      </c>
      <c r="Q18" s="4">
        <f>'[1]o-t葷食國小--B案'!E94</f>
        <v>2.8</v>
      </c>
      <c r="R18" s="4">
        <f>'[1]o-t葷食國小--B案'!F94</f>
        <v>0</v>
      </c>
      <c r="S18" s="4">
        <f>'[1]o-t葷食國小--B案'!G94</f>
        <v>0</v>
      </c>
      <c r="T18" s="16">
        <f>'[1]o-t葷食國小--B案'!H94</f>
        <v>673.5</v>
      </c>
    </row>
    <row r="19" spans="1:23" ht="15.75" customHeight="1" x14ac:dyDescent="0.3">
      <c r="A19" s="12">
        <f t="shared" ref="A19:A22" si="2">A18+1</f>
        <v>45069</v>
      </c>
      <c r="B19" s="2" t="str">
        <f>'[1]o-t葷食國小--B案'!A100</f>
        <v>r2</v>
      </c>
      <c r="C19" s="2" t="str">
        <f>'[1]o-t葷食國小--B案'!I100</f>
        <v>糙米飯</v>
      </c>
      <c r="D19" s="15" t="str">
        <f>'[1]o-t葷食國小--B案'!Z100</f>
        <v xml:space="preserve">米 糙米   </v>
      </c>
      <c r="E19" s="2" t="str">
        <f>'[1]o-t葷食國小--B案'!L100</f>
        <v>椒鹽魚排</v>
      </c>
      <c r="F19" s="2" t="str">
        <f>'[1]o-t葷食國小--B案'!AA100</f>
        <v xml:space="preserve">魚排 胡椒鹽   </v>
      </c>
      <c r="G19" s="2" t="str">
        <f>'[1]o-t葷食國小--B案'!O100</f>
        <v>香滷凍腐</v>
      </c>
      <c r="H19" s="13" t="str">
        <f>'[1]o-t葷食國小--B案'!AB100</f>
        <v xml:space="preserve">凍豆腐 麻竹筍干 薑  </v>
      </c>
      <c r="I19" s="2" t="str">
        <f>'[1]o-t葷食國小--B案'!R100</f>
        <v>時蔬</v>
      </c>
      <c r="J19" s="13" t="str">
        <f>'[1]o-t葷食國小--B案'!AC100</f>
        <v xml:space="preserve">蔬菜 大蒜   </v>
      </c>
      <c r="K19" s="2" t="str">
        <f>'[1]o-t葷食國小--B案'!U100</f>
        <v>魚丸湯</v>
      </c>
      <c r="L19" s="13" t="str">
        <f>'[1]o-t葷食國小--B案'!AD100</f>
        <v xml:space="preserve">時瓜 薑 魚丸  </v>
      </c>
      <c r="M19" s="2" t="s">
        <v>29</v>
      </c>
      <c r="N19" s="4">
        <f>'[1]o-t葷食國小--B案'!B100</f>
        <v>5</v>
      </c>
      <c r="O19" s="4">
        <f>'[1]o-t葷食國小--B案'!C100</f>
        <v>2.8</v>
      </c>
      <c r="P19" s="4">
        <f>'[1]o-t葷食國小--B案'!D100</f>
        <v>1.1000000000000001</v>
      </c>
      <c r="Q19" s="4">
        <f>'[1]o-t葷食國小--B案'!E100</f>
        <v>2.8</v>
      </c>
      <c r="R19" s="4">
        <f>'[1]o-t葷食國小--B案'!F100</f>
        <v>0</v>
      </c>
      <c r="S19" s="4">
        <f>'[1]o-t葷食國小--B案'!G100</f>
        <v>0</v>
      </c>
      <c r="T19" s="16">
        <f>'[1]o-t葷食國小--B案'!H100</f>
        <v>713.5</v>
      </c>
    </row>
    <row r="20" spans="1:23" ht="15.75" customHeight="1" x14ac:dyDescent="0.3">
      <c r="A20" s="12">
        <f t="shared" si="2"/>
        <v>45070</v>
      </c>
      <c r="B20" s="2" t="str">
        <f>'[1]o-t葷食國小--B案'!A106</f>
        <v>r3</v>
      </c>
      <c r="C20" s="2" t="str">
        <f>'[1]o-t葷食國小--B案'!I106</f>
        <v>西式特餐</v>
      </c>
      <c r="D20" s="15" t="str">
        <f>'[1]o-t葷食國小--B案'!Z106</f>
        <v xml:space="preserve">義大利麵    </v>
      </c>
      <c r="E20" s="2" t="str">
        <f>'[1]o-t葷食國小--B案'!L106</f>
        <v>茄汁肉醬</v>
      </c>
      <c r="F20" s="2" t="str">
        <f>'[1]o-t葷食國小--B案'!AA106</f>
        <v xml:space="preserve">豬絞肉 馬鈴薯 洋蔥 蕃茄醬 </v>
      </c>
      <c r="G20" s="2" t="str">
        <f>'[1]o-t葷食國小--B案'!O106</f>
        <v>拌麵配料</v>
      </c>
      <c r="H20" s="13" t="str">
        <f>'[1]o-t葷食國小--B案'!AB106</f>
        <v xml:space="preserve">甘藍 火腿丁 乾香菇  </v>
      </c>
      <c r="I20" s="2" t="str">
        <f>'[1]o-t葷食國小--B案'!R106</f>
        <v>時蔬</v>
      </c>
      <c r="J20" s="13" t="str">
        <f>'[1]o-t葷食國小--B案'!AC106</f>
        <v xml:space="preserve">蔬菜 大蒜   </v>
      </c>
      <c r="K20" s="2" t="str">
        <f>'[1]o-t葷食國小--B案'!U106</f>
        <v>南瓜濃湯</v>
      </c>
      <c r="L20" s="13" t="str">
        <f>'[1]o-t葷食國小--B案'!AD106</f>
        <v xml:space="preserve">雞蛋 南瓜 玉米濃湯調理包  </v>
      </c>
      <c r="M20" s="2" t="s">
        <v>27</v>
      </c>
      <c r="N20" s="4">
        <f>'[1]o-t葷食國小--B案'!B106</f>
        <v>4</v>
      </c>
      <c r="O20" s="4">
        <f>'[1]o-t葷食國小--B案'!C106</f>
        <v>1.9</v>
      </c>
      <c r="P20" s="4">
        <f>'[1]o-t葷食國小--B案'!D106</f>
        <v>1.4</v>
      </c>
      <c r="Q20" s="4">
        <f>'[1]o-t葷食國小--B案'!E106</f>
        <v>2.5</v>
      </c>
      <c r="R20" s="4">
        <f>'[1]o-t葷食國小--B案'!F106</f>
        <v>0</v>
      </c>
      <c r="S20" s="4">
        <f>'[1]o-t葷食國小--B案'!G106</f>
        <v>0</v>
      </c>
      <c r="T20" s="16">
        <f>'[1]o-t葷食國小--B案'!H106</f>
        <v>570</v>
      </c>
    </row>
    <row r="21" spans="1:23" ht="15.75" customHeight="1" x14ac:dyDescent="0.3">
      <c r="A21" s="12">
        <f t="shared" si="2"/>
        <v>45071</v>
      </c>
      <c r="B21" s="2" t="str">
        <f>'[1]o-t葷食國小--B案'!A112</f>
        <v>r4</v>
      </c>
      <c r="C21" s="2" t="str">
        <f>'[1]o-t葷食國小--B案'!I112</f>
        <v>糙米飯</v>
      </c>
      <c r="D21" s="15" t="str">
        <f>'[1]o-t葷食國小--B案'!Z112</f>
        <v xml:space="preserve">米 糙米   </v>
      </c>
      <c r="E21" s="2" t="str">
        <f>'[1]o-t葷食國小--B案'!L112</f>
        <v>時瓜肉丁</v>
      </c>
      <c r="F21" s="2" t="str">
        <f>'[1]o-t葷食國小--B案'!AA112</f>
        <v xml:space="preserve">豬後腿肉 時瓜 大蒜  </v>
      </c>
      <c r="G21" s="2" t="str">
        <f>'[1]o-t葷食國小--B案'!O112</f>
        <v>培根豆芽</v>
      </c>
      <c r="H21" s="13" t="str">
        <f>'[1]o-t葷食國小--B案'!AB112</f>
        <v xml:space="preserve">豆包 綠豆芽 培根 大蒜 </v>
      </c>
      <c r="I21" s="2" t="str">
        <f>'[1]o-t葷食國小--B案'!R112</f>
        <v>時蔬</v>
      </c>
      <c r="J21" s="13" t="str">
        <f>'[1]o-t葷食國小--B案'!AC112</f>
        <v xml:space="preserve">蔬菜 大蒜   </v>
      </c>
      <c r="K21" s="2" t="str">
        <f>'[1]o-t葷食國小--B案'!U112</f>
        <v>銀耳湯</v>
      </c>
      <c r="L21" s="13" t="str">
        <f>'[1]o-t葷食國小--B案'!AD112</f>
        <v xml:space="preserve">乾銀耳 二砂糖 紅棗 枸杞 </v>
      </c>
      <c r="M21" s="2" t="s">
        <v>25</v>
      </c>
      <c r="N21" s="4">
        <f>'[1]o-t葷食國小--B案'!B112</f>
        <v>5</v>
      </c>
      <c r="O21" s="4">
        <f>'[1]o-t葷食國小--B案'!C112</f>
        <v>2.8</v>
      </c>
      <c r="P21" s="4">
        <f>'[1]o-t葷食國小--B案'!D112</f>
        <v>0.9</v>
      </c>
      <c r="Q21" s="4">
        <f>'[1]o-t葷食國小--B案'!E112</f>
        <v>2.5</v>
      </c>
      <c r="R21" s="4">
        <f>'[1]o-t葷食國小--B案'!F112</f>
        <v>0</v>
      </c>
      <c r="S21" s="4">
        <f>'[1]o-t葷食國小--B案'!G112</f>
        <v>0</v>
      </c>
      <c r="T21" s="16">
        <f>'[1]o-t葷食國小--B案'!H112</f>
        <v>695</v>
      </c>
    </row>
    <row r="22" spans="1:23" ht="15.75" customHeight="1" x14ac:dyDescent="0.3">
      <c r="A22" s="12">
        <f t="shared" si="2"/>
        <v>45072</v>
      </c>
      <c r="B22" s="2" t="str">
        <f>'[1]o-t葷食國小--B案'!A118</f>
        <v>r5</v>
      </c>
      <c r="C22" s="2" t="str">
        <f>'[1]o-t葷食國小--B案'!I118</f>
        <v>紫米飯</v>
      </c>
      <c r="D22" s="15" t="str">
        <f>'[1]o-t葷食國小--B案'!Z118</f>
        <v xml:space="preserve">米 黑糯米   </v>
      </c>
      <c r="E22" s="2" t="str">
        <f>'[1]o-t葷食國小--B案'!L118</f>
        <v>沙茶鮮魚</v>
      </c>
      <c r="F22" s="2" t="str">
        <f>'[1]o-t葷食國小--B案'!AA118</f>
        <v xml:space="preserve">鮮魚丁 白蘿蔔 胡蘿蔔 沙茶醬 </v>
      </c>
      <c r="G22" s="2" t="str">
        <f>'[1]o-t葷食國小--B案'!O118</f>
        <v>雪菜豆干</v>
      </c>
      <c r="H22" s="13" t="str">
        <f>'[1]o-t葷食國小--B案'!AB118</f>
        <v xml:space="preserve">豆干 油菜 大蒜  </v>
      </c>
      <c r="I22" s="2" t="str">
        <f>'[1]o-t葷食國小--B案'!R118</f>
        <v>時蔬</v>
      </c>
      <c r="J22" s="13" t="str">
        <f>'[1]o-t葷食國小--B案'!AC118</f>
        <v xml:space="preserve">蔬菜 大蒜   </v>
      </c>
      <c r="K22" s="2" t="str">
        <f>'[1]o-t葷食國小--B案'!U118</f>
        <v>時瓜湯</v>
      </c>
      <c r="L22" s="13" t="str">
        <f>'[1]o-t葷食國小--B案'!AD118</f>
        <v xml:space="preserve">時瓜 薑 豬大排  </v>
      </c>
      <c r="M22" s="2" t="s">
        <v>27</v>
      </c>
      <c r="N22" s="4">
        <f>'[1]o-t葷食國小--B案'!B118</f>
        <v>5.4</v>
      </c>
      <c r="O22" s="4">
        <f>'[1]o-t葷食國小--B案'!C118</f>
        <v>2.7</v>
      </c>
      <c r="P22" s="4">
        <f>'[1]o-t葷食國小--B案'!D118</f>
        <v>1.6</v>
      </c>
      <c r="Q22" s="4">
        <f>'[1]o-t葷食國小--B案'!E118</f>
        <v>2.8</v>
      </c>
      <c r="R22" s="4">
        <f>'[1]o-t葷食國小--B案'!F118</f>
        <v>0</v>
      </c>
      <c r="S22" s="4">
        <f>'[1]o-t葷食國小--B案'!G118</f>
        <v>0</v>
      </c>
      <c r="T22" s="16">
        <f>'[1]o-t葷食國小--B案'!H118</f>
        <v>746.5</v>
      </c>
    </row>
    <row r="23" spans="1:23" ht="15.75" customHeight="1" x14ac:dyDescent="0.3">
      <c r="A23" s="12">
        <f>A22+3</f>
        <v>45075</v>
      </c>
      <c r="B23" s="2" t="str">
        <f>'[1]o-t葷食國小--B案'!A124</f>
        <v>s1</v>
      </c>
      <c r="C23" s="2" t="str">
        <f>'[1]o-t葷食國小--B案'!I124</f>
        <v>白米飯</v>
      </c>
      <c r="D23" s="15" t="str">
        <f>'[1]o-t葷食國小--B案'!Z124</f>
        <v xml:space="preserve">米    </v>
      </c>
      <c r="E23" s="2" t="str">
        <f>'[1]o-t葷食國小--B案'!L124</f>
        <v>壽喜燒肉</v>
      </c>
      <c r="F23" s="2" t="str">
        <f>'[1]o-t葷食國小--B案'!AA124</f>
        <v>豬後腿肉 甘藍 甜椒 大蒜 芝麻(熟)</v>
      </c>
      <c r="G23" s="2" t="str">
        <f>'[1]o-t葷食國小--B案'!O124</f>
        <v>小魚豆干</v>
      </c>
      <c r="H23" s="13" t="str">
        <f>'[1]o-t葷食國小--B案'!AB124</f>
        <v xml:space="preserve">小魚乾 豆干 大蒜  </v>
      </c>
      <c r="I23" s="2" t="str">
        <f>'[1]o-t葷食國小--B案'!R124</f>
        <v>時蔬</v>
      </c>
      <c r="J23" s="13" t="str">
        <f>'[1]o-t葷食國小--B案'!AC124</f>
        <v xml:space="preserve">蔬菜 大蒜   </v>
      </c>
      <c r="K23" s="2" t="str">
        <f>'[1]o-t葷食國小--B案'!U124</f>
        <v>冬瓜湯</v>
      </c>
      <c r="L23" s="13" t="str">
        <f>'[1]o-t葷食國小--B案'!AD124</f>
        <v xml:space="preserve">冬瓜 薑 豬大排  </v>
      </c>
      <c r="M23" s="2" t="s">
        <v>29</v>
      </c>
      <c r="N23" s="4">
        <f>'[1]o-t葷食國小--B案'!B124</f>
        <v>5</v>
      </c>
      <c r="O23" s="4">
        <f>'[1]o-t葷食國小--B案'!C124</f>
        <v>3.2</v>
      </c>
      <c r="P23" s="4">
        <f>'[1]o-t葷食國小--B案'!D124</f>
        <v>1.3</v>
      </c>
      <c r="Q23" s="4">
        <f>'[1]o-t葷食國小--B案'!E124</f>
        <v>3</v>
      </c>
      <c r="R23" s="4">
        <f>'[1]o-t葷食國小--B案'!F124</f>
        <v>0</v>
      </c>
      <c r="S23" s="4">
        <f>'[1]o-t葷食國小--B案'!G124</f>
        <v>0</v>
      </c>
      <c r="T23" s="16">
        <f>'[1]o-t葷食國小--B案'!H124</f>
        <v>757.5</v>
      </c>
    </row>
    <row r="24" spans="1:23" ht="15.75" customHeight="1" x14ac:dyDescent="0.3">
      <c r="A24" s="12">
        <f t="shared" ref="A24:A25" si="3">A23+1</f>
        <v>45076</v>
      </c>
      <c r="B24" s="2" t="str">
        <f>'[1]o-t葷食國小--B案'!A130</f>
        <v>s2</v>
      </c>
      <c r="C24" s="2" t="str">
        <f>'[1]o-t葷食國小--B案'!I130</f>
        <v>糙米飯</v>
      </c>
      <c r="D24" s="15" t="str">
        <f>'[1]o-t葷食國小--B案'!Z130</f>
        <v xml:space="preserve">米 糙米   </v>
      </c>
      <c r="E24" s="2" t="str">
        <f>'[1]o-t葷食國小--B案'!L130</f>
        <v>梅粉魚排</v>
      </c>
      <c r="F24" s="2" t="str">
        <f>'[1]o-t葷食國小--B案'!AA130</f>
        <v xml:space="preserve">魚排 梅粉   </v>
      </c>
      <c r="G24" s="2" t="str">
        <f>'[1]o-t葷食國小--B案'!O130</f>
        <v>鮮燴時蔬</v>
      </c>
      <c r="H24" s="13" t="str">
        <f>'[1]o-t葷食國小--B案'!AB130</f>
        <v>冷凍玉米筍 鵪鶉蛋 時蔬 秀珍菇 大蒜</v>
      </c>
      <c r="I24" s="2" t="str">
        <f>'[1]o-t葷食國小--B案'!R130</f>
        <v>時蔬</v>
      </c>
      <c r="J24" s="13" t="str">
        <f>'[1]o-t葷食國小--B案'!AC130</f>
        <v xml:space="preserve">蔬菜 大蒜   </v>
      </c>
      <c r="K24" s="2" t="str">
        <f>'[1]o-t葷食國小--B案'!U130</f>
        <v>味噌湯</v>
      </c>
      <c r="L24" s="13" t="str">
        <f>'[1]o-t葷食國小--B案'!AD130</f>
        <v xml:space="preserve">乾裙帶菜 味噌 薑 柴魚片 </v>
      </c>
      <c r="M24" s="2" t="s">
        <v>29</v>
      </c>
      <c r="N24" s="4">
        <f>'[1]o-t葷食國小--B案'!B130</f>
        <v>5</v>
      </c>
      <c r="O24" s="4">
        <f>'[1]o-t葷食國小--B案'!C130</f>
        <v>2.8</v>
      </c>
      <c r="P24" s="4">
        <f>'[1]o-t葷食國小--B案'!D130</f>
        <v>1</v>
      </c>
      <c r="Q24" s="4">
        <f>'[1]o-t葷食國小--B案'!E130</f>
        <v>3</v>
      </c>
      <c r="R24" s="4">
        <f>'[1]o-t葷食國小--B案'!F130</f>
        <v>0</v>
      </c>
      <c r="S24" s="4">
        <f>'[1]o-t葷食國小--B案'!G130</f>
        <v>0</v>
      </c>
      <c r="T24" s="16">
        <f>'[1]o-t葷食國小--B案'!H130</f>
        <v>720</v>
      </c>
    </row>
    <row r="25" spans="1:23" ht="15.75" customHeight="1" x14ac:dyDescent="0.3">
      <c r="A25" s="12">
        <f t="shared" si="3"/>
        <v>45077</v>
      </c>
      <c r="B25" s="2" t="str">
        <f>'[1]o-t葷食國小--B案'!A136</f>
        <v>s3</v>
      </c>
      <c r="C25" s="2" t="str">
        <f>'[1]o-t葷食國小--B案'!I136</f>
        <v>炊粉特餐</v>
      </c>
      <c r="D25" s="15" t="str">
        <f>'[1]o-t葷食國小--B案'!Z136</f>
        <v xml:space="preserve">米粉    </v>
      </c>
      <c r="E25" s="2" t="str">
        <f>'[1]o-t葷食國小--B案'!L136</f>
        <v>油蔥肉燥</v>
      </c>
      <c r="F25" s="2" t="str">
        <f>'[1]o-t葷食國小--B案'!AA136</f>
        <v>豬絞肉 時蔬 乾香菇 紅蔥頭 大蒜</v>
      </c>
      <c r="G25" s="2" t="str">
        <f>'[1]o-t葷食國小--B案'!O136</f>
        <v>炊粉配料</v>
      </c>
      <c r="H25" s="13" t="str">
        <f>'[1]o-t葷食國小--B案'!AB136</f>
        <v xml:space="preserve">豬後腿肉 南瓜 薑  </v>
      </c>
      <c r="I25" s="2" t="str">
        <f>'[1]o-t葷食國小--B案'!R136</f>
        <v>時蔬</v>
      </c>
      <c r="J25" s="13" t="str">
        <f>'[1]o-t葷食國小--B案'!AC136</f>
        <v xml:space="preserve">蔬菜 大蒜   </v>
      </c>
      <c r="K25" s="2" t="str">
        <f>'[1]o-t葷食國小--B案'!U136</f>
        <v>魩魚羹湯</v>
      </c>
      <c r="L25" s="13" t="str">
        <f>'[1]o-t葷食國小--B案'!AD136</f>
        <v>雞蛋 脆筍 時蔬 乾木耳 魩仔魚(加工)</v>
      </c>
      <c r="M25" s="2" t="s">
        <v>27</v>
      </c>
      <c r="N25" s="4">
        <f>'[1]o-t葷食國小--B案'!B136</f>
        <v>3</v>
      </c>
      <c r="O25" s="4">
        <f>'[1]o-t葷食國小--B案'!C136</f>
        <v>2.4</v>
      </c>
      <c r="P25" s="4">
        <f>'[1]o-t葷食國小--B案'!D136</f>
        <v>1.2</v>
      </c>
      <c r="Q25" s="4">
        <f>'[1]o-t葷食國小--B案'!E136</f>
        <v>3</v>
      </c>
      <c r="R25" s="4">
        <f>'[1]o-t葷食國小--B案'!F136</f>
        <v>0</v>
      </c>
      <c r="S25" s="4">
        <f>'[1]o-t葷食國小--B案'!G136</f>
        <v>0</v>
      </c>
      <c r="T25" s="16">
        <f>'[1]o-t葷食國小--B案'!H136</f>
        <v>555</v>
      </c>
    </row>
    <row r="26" spans="1:23" ht="15.75" customHeight="1" x14ac:dyDescent="0.3">
      <c r="B26" s="17"/>
      <c r="M26" s="3"/>
    </row>
    <row r="27" spans="1:23" ht="15.75" customHeight="1" x14ac:dyDescent="0.3">
      <c r="A27" s="6" t="s">
        <v>30</v>
      </c>
      <c r="M27" s="3"/>
    </row>
    <row r="28" spans="1:23" ht="15.75" customHeight="1" x14ac:dyDescent="0.3">
      <c r="A28" s="6" t="s">
        <v>31</v>
      </c>
      <c r="B28" s="6" t="s">
        <v>32</v>
      </c>
      <c r="C28" s="6"/>
      <c r="D28" s="6"/>
      <c r="E28" s="18"/>
      <c r="F28" s="6"/>
      <c r="G28" s="18"/>
      <c r="H28" s="6"/>
      <c r="I28" s="18"/>
      <c r="J28" s="6"/>
      <c r="K28" s="18"/>
      <c r="L28" s="6"/>
      <c r="M28" s="18"/>
      <c r="N28" s="3"/>
      <c r="O28" s="6"/>
      <c r="P28" s="6"/>
      <c r="Q28" s="6"/>
      <c r="R28" s="6"/>
      <c r="S28" s="6"/>
      <c r="T28" s="6"/>
      <c r="U28" s="4"/>
      <c r="V28" s="16"/>
    </row>
    <row r="29" spans="1:23" ht="15.75" customHeight="1" x14ac:dyDescent="0.3">
      <c r="A29" s="6"/>
      <c r="B29" s="6" t="s">
        <v>235</v>
      </c>
      <c r="C29" s="6"/>
      <c r="D29" s="6"/>
      <c r="E29" s="18"/>
      <c r="F29" s="6"/>
      <c r="G29" s="18"/>
      <c r="H29" s="6"/>
      <c r="I29" s="18"/>
      <c r="J29" s="6"/>
      <c r="K29" s="18"/>
      <c r="L29" s="6"/>
      <c r="M29" s="18"/>
      <c r="N29" s="3"/>
      <c r="O29" s="6"/>
      <c r="P29" s="6"/>
      <c r="Q29" s="6"/>
      <c r="R29" s="6"/>
      <c r="S29" s="6"/>
      <c r="T29" s="6"/>
      <c r="U29" s="4"/>
      <c r="V29" s="16"/>
    </row>
    <row r="30" spans="1:23" ht="15.75" customHeight="1" x14ac:dyDescent="0.3">
      <c r="A30" s="6"/>
      <c r="B30" s="6" t="s">
        <v>33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3"/>
      <c r="N30" s="6"/>
      <c r="O30" s="3"/>
      <c r="P30" s="6"/>
      <c r="Q30" s="6"/>
      <c r="R30" s="6"/>
      <c r="S30" s="6"/>
      <c r="T30" s="6"/>
      <c r="U30" s="6"/>
      <c r="V30" s="6"/>
    </row>
    <row r="31" spans="1:23" ht="15.75" customHeight="1" x14ac:dyDescent="0.3">
      <c r="M31" s="3"/>
    </row>
    <row r="32" spans="1:23" ht="15.75" customHeight="1" x14ac:dyDescent="0.3">
      <c r="A32" s="19" t="s">
        <v>34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r="33" spans="1:16" ht="15.75" customHeight="1" x14ac:dyDescent="0.3">
      <c r="A33" s="21" t="s">
        <v>5</v>
      </c>
      <c r="B33" s="22" t="s">
        <v>7</v>
      </c>
      <c r="C33" s="23" t="s">
        <v>35</v>
      </c>
      <c r="D33" s="23" t="s">
        <v>36</v>
      </c>
      <c r="E33" s="22" t="s">
        <v>9</v>
      </c>
      <c r="F33" s="23" t="s">
        <v>35</v>
      </c>
      <c r="G33" s="23" t="s">
        <v>36</v>
      </c>
      <c r="H33" s="22" t="s">
        <v>11</v>
      </c>
      <c r="I33" s="23" t="s">
        <v>35</v>
      </c>
      <c r="J33" s="23" t="s">
        <v>36</v>
      </c>
      <c r="K33" s="24" t="s">
        <v>13</v>
      </c>
      <c r="L33" s="25" t="s">
        <v>35</v>
      </c>
      <c r="M33" s="23" t="s">
        <v>36</v>
      </c>
      <c r="N33" s="22" t="s">
        <v>15</v>
      </c>
      <c r="O33" s="23" t="s">
        <v>35</v>
      </c>
      <c r="P33" s="23" t="s">
        <v>36</v>
      </c>
    </row>
    <row r="34" spans="1:16" ht="15.75" customHeight="1" x14ac:dyDescent="0.3">
      <c r="A34" s="26" t="s">
        <v>37</v>
      </c>
      <c r="B34" s="27" t="s">
        <v>38</v>
      </c>
      <c r="C34" s="28"/>
      <c r="D34" s="29"/>
      <c r="E34" s="30" t="s">
        <v>39</v>
      </c>
      <c r="F34" s="31"/>
      <c r="G34" s="32" t="str">
        <f t="shared" ref="G34:G39" si="4">IF(F34,"公斤","")</f>
        <v/>
      </c>
      <c r="H34" s="33" t="s">
        <v>40</v>
      </c>
      <c r="I34" s="28"/>
      <c r="J34" s="34"/>
      <c r="K34" s="35" t="s">
        <v>41</v>
      </c>
      <c r="L34" s="36"/>
      <c r="M34" s="29"/>
      <c r="N34" s="30" t="s">
        <v>42</v>
      </c>
      <c r="O34" s="31"/>
      <c r="P34" s="37"/>
    </row>
    <row r="35" spans="1:16" ht="15.75" customHeight="1" x14ac:dyDescent="0.3">
      <c r="A35" s="38"/>
      <c r="B35" s="39" t="s">
        <v>43</v>
      </c>
      <c r="C35" s="40">
        <v>10</v>
      </c>
      <c r="D35" s="9" t="s">
        <v>36</v>
      </c>
      <c r="E35" s="41" t="s">
        <v>44</v>
      </c>
      <c r="F35" s="42">
        <v>9</v>
      </c>
      <c r="G35" s="42" t="str">
        <f t="shared" si="4"/>
        <v>公斤</v>
      </c>
      <c r="H35" s="43" t="s">
        <v>45</v>
      </c>
      <c r="I35" s="44">
        <v>0.6</v>
      </c>
      <c r="J35" s="45" t="str">
        <f t="shared" ref="J35:J39" si="5">IF(I35,"公斤","")</f>
        <v>公斤</v>
      </c>
      <c r="K35" s="43" t="s">
        <v>13</v>
      </c>
      <c r="L35" s="44">
        <v>7</v>
      </c>
      <c r="M35" s="46" t="str">
        <f t="shared" ref="M35:M39" si="6">IF(L35,"公斤","")</f>
        <v>公斤</v>
      </c>
      <c r="N35" s="41" t="s">
        <v>41</v>
      </c>
      <c r="O35" s="42">
        <v>2</v>
      </c>
      <c r="P35" s="47" t="str">
        <f t="shared" ref="P35:P39" si="7">IF(O35,"公斤","")</f>
        <v>公斤</v>
      </c>
    </row>
    <row r="36" spans="1:16" ht="15.75" customHeight="1" x14ac:dyDescent="0.3">
      <c r="A36" s="38"/>
      <c r="B36" s="39"/>
      <c r="C36" s="40"/>
      <c r="D36" s="9" t="s">
        <v>46</v>
      </c>
      <c r="E36" s="48" t="s">
        <v>47</v>
      </c>
      <c r="F36" s="49">
        <v>2</v>
      </c>
      <c r="G36" s="45" t="str">
        <f t="shared" si="4"/>
        <v>公斤</v>
      </c>
      <c r="H36" s="50" t="s">
        <v>48</v>
      </c>
      <c r="I36" s="11">
        <v>1</v>
      </c>
      <c r="J36" s="45" t="str">
        <f t="shared" si="5"/>
        <v>公斤</v>
      </c>
      <c r="K36" s="50" t="s">
        <v>49</v>
      </c>
      <c r="L36" s="11">
        <v>0.05</v>
      </c>
      <c r="M36" s="46" t="str">
        <f t="shared" si="6"/>
        <v>公斤</v>
      </c>
      <c r="N36" s="51" t="s">
        <v>50</v>
      </c>
      <c r="O36" s="42">
        <v>1.5</v>
      </c>
      <c r="P36" s="47" t="str">
        <f t="shared" si="7"/>
        <v>公斤</v>
      </c>
    </row>
    <row r="37" spans="1:16" ht="15.75" customHeight="1" x14ac:dyDescent="0.3">
      <c r="A37" s="38"/>
      <c r="B37" s="39"/>
      <c r="C37" s="40"/>
      <c r="D37" s="9" t="s">
        <v>46</v>
      </c>
      <c r="E37" s="52" t="s">
        <v>51</v>
      </c>
      <c r="F37" s="53">
        <v>0.5</v>
      </c>
      <c r="G37" s="45" t="str">
        <f t="shared" si="4"/>
        <v>公斤</v>
      </c>
      <c r="H37" s="43" t="s">
        <v>52</v>
      </c>
      <c r="I37" s="44">
        <v>0.1</v>
      </c>
      <c r="J37" s="45" t="str">
        <f t="shared" si="5"/>
        <v>公斤</v>
      </c>
      <c r="K37" s="50"/>
      <c r="L37" s="11"/>
      <c r="M37" s="46" t="str">
        <f t="shared" si="6"/>
        <v/>
      </c>
      <c r="N37" s="50" t="s">
        <v>53</v>
      </c>
      <c r="O37" s="11">
        <v>0.05</v>
      </c>
      <c r="P37" s="54" t="str">
        <f t="shared" si="7"/>
        <v>公斤</v>
      </c>
    </row>
    <row r="38" spans="1:16" ht="15.75" customHeight="1" x14ac:dyDescent="0.3">
      <c r="A38" s="38"/>
      <c r="B38" s="39"/>
      <c r="C38" s="40"/>
      <c r="D38" s="9" t="s">
        <v>46</v>
      </c>
      <c r="E38" s="52" t="s">
        <v>54</v>
      </c>
      <c r="F38" s="53">
        <v>2.5</v>
      </c>
      <c r="G38" s="45" t="str">
        <f t="shared" si="4"/>
        <v>公斤</v>
      </c>
      <c r="H38" s="50" t="s">
        <v>49</v>
      </c>
      <c r="I38" s="11">
        <v>0.05</v>
      </c>
      <c r="J38" s="45" t="str">
        <f t="shared" si="5"/>
        <v>公斤</v>
      </c>
      <c r="K38" s="50"/>
      <c r="L38" s="11"/>
      <c r="M38" s="46" t="str">
        <f t="shared" si="6"/>
        <v/>
      </c>
      <c r="N38" s="41" t="s">
        <v>55</v>
      </c>
      <c r="O38" s="42">
        <v>0.6</v>
      </c>
      <c r="P38" s="47" t="str">
        <f t="shared" si="7"/>
        <v>公斤</v>
      </c>
    </row>
    <row r="39" spans="1:16" ht="15.75" customHeight="1" thickBot="1" x14ac:dyDescent="0.35">
      <c r="A39" s="55"/>
      <c r="B39" s="56"/>
      <c r="C39" s="57"/>
      <c r="D39" s="58" t="s">
        <v>46</v>
      </c>
      <c r="E39" s="59" t="s">
        <v>56</v>
      </c>
      <c r="F39" s="60"/>
      <c r="G39" s="61" t="str">
        <f t="shared" si="4"/>
        <v/>
      </c>
      <c r="H39" s="48" t="s">
        <v>41</v>
      </c>
      <c r="I39" s="49">
        <v>3</v>
      </c>
      <c r="J39" s="61" t="str">
        <f t="shared" si="5"/>
        <v>公斤</v>
      </c>
      <c r="K39" s="62"/>
      <c r="L39" s="63"/>
      <c r="M39" s="64" t="str">
        <f t="shared" si="6"/>
        <v/>
      </c>
      <c r="N39" s="62"/>
      <c r="O39" s="63"/>
      <c r="P39" s="65" t="str">
        <f t="shared" si="7"/>
        <v/>
      </c>
    </row>
    <row r="40" spans="1:16" ht="15.75" customHeight="1" x14ac:dyDescent="0.3">
      <c r="A40" s="66" t="s">
        <v>57</v>
      </c>
      <c r="B40" s="67" t="s">
        <v>58</v>
      </c>
      <c r="C40" s="68"/>
      <c r="D40" s="69"/>
      <c r="E40" s="70" t="s">
        <v>59</v>
      </c>
      <c r="F40" s="68"/>
      <c r="G40" s="71"/>
      <c r="H40" s="70" t="s">
        <v>60</v>
      </c>
      <c r="I40" s="68"/>
      <c r="J40" s="71"/>
      <c r="K40" s="72" t="s">
        <v>41</v>
      </c>
      <c r="L40" s="73"/>
      <c r="M40" s="69"/>
      <c r="N40" s="70" t="s">
        <v>61</v>
      </c>
      <c r="O40" s="68"/>
      <c r="P40" s="74"/>
    </row>
    <row r="41" spans="1:16" ht="15.75" customHeight="1" x14ac:dyDescent="0.3">
      <c r="A41" s="38"/>
      <c r="B41" s="39" t="s">
        <v>43</v>
      </c>
      <c r="C41" s="9">
        <v>7</v>
      </c>
      <c r="D41" s="9" t="s">
        <v>36</v>
      </c>
      <c r="E41" s="50" t="s">
        <v>62</v>
      </c>
      <c r="F41" s="11">
        <v>6</v>
      </c>
      <c r="G41" s="45" t="str">
        <f t="shared" ref="G41:G45" si="8">IF(F41,"公斤","")</f>
        <v>公斤</v>
      </c>
      <c r="H41" s="41" t="s">
        <v>63</v>
      </c>
      <c r="I41" s="42">
        <v>1.3</v>
      </c>
      <c r="J41" s="42" t="str">
        <f t="shared" ref="J41:J45" si="9">IF(I41,"公斤","")</f>
        <v>公斤</v>
      </c>
      <c r="K41" s="43" t="s">
        <v>13</v>
      </c>
      <c r="L41" s="44">
        <v>7</v>
      </c>
      <c r="M41" s="46" t="str">
        <f t="shared" ref="M41:M45" si="10">IF(L41,"公斤","")</f>
        <v>公斤</v>
      </c>
      <c r="N41" s="41" t="s">
        <v>64</v>
      </c>
      <c r="O41" s="42">
        <v>0.2</v>
      </c>
      <c r="P41" s="54" t="str">
        <f t="shared" ref="P41:P45" si="11">IF(O41,"公斤","")</f>
        <v>公斤</v>
      </c>
    </row>
    <row r="42" spans="1:16" ht="15.75" customHeight="1" x14ac:dyDescent="0.3">
      <c r="A42" s="38"/>
      <c r="B42" s="39" t="s">
        <v>65</v>
      </c>
      <c r="C42" s="9">
        <v>3</v>
      </c>
      <c r="D42" s="9" t="s">
        <v>36</v>
      </c>
      <c r="E42" s="50" t="s">
        <v>66</v>
      </c>
      <c r="F42" s="11">
        <v>1</v>
      </c>
      <c r="G42" s="45" t="str">
        <f t="shared" si="8"/>
        <v>公斤</v>
      </c>
      <c r="H42" s="50" t="s">
        <v>49</v>
      </c>
      <c r="I42" s="11">
        <v>0.05</v>
      </c>
      <c r="J42" s="45" t="str">
        <f t="shared" si="9"/>
        <v>公斤</v>
      </c>
      <c r="K42" s="50" t="s">
        <v>49</v>
      </c>
      <c r="L42" s="11">
        <v>0.05</v>
      </c>
      <c r="M42" s="46" t="str">
        <f t="shared" si="10"/>
        <v>公斤</v>
      </c>
      <c r="N42" s="43" t="s">
        <v>67</v>
      </c>
      <c r="O42" s="11">
        <v>1</v>
      </c>
      <c r="P42" s="47" t="str">
        <f t="shared" si="11"/>
        <v>公斤</v>
      </c>
    </row>
    <row r="43" spans="1:16" ht="15.75" customHeight="1" x14ac:dyDescent="0.3">
      <c r="A43" s="38"/>
      <c r="B43" s="39"/>
      <c r="C43" s="9"/>
      <c r="D43" s="9" t="s">
        <v>46</v>
      </c>
      <c r="E43" s="50" t="s">
        <v>51</v>
      </c>
      <c r="F43" s="11">
        <v>0.5</v>
      </c>
      <c r="G43" s="45" t="str">
        <f t="shared" si="8"/>
        <v>公斤</v>
      </c>
      <c r="H43" s="50" t="s">
        <v>68</v>
      </c>
      <c r="I43" s="11">
        <v>6.5</v>
      </c>
      <c r="J43" s="45" t="str">
        <f t="shared" si="9"/>
        <v>公斤</v>
      </c>
      <c r="K43" s="50"/>
      <c r="L43" s="11"/>
      <c r="M43" s="46" t="str">
        <f t="shared" si="10"/>
        <v/>
      </c>
      <c r="N43" s="50" t="s">
        <v>53</v>
      </c>
      <c r="O43" s="11">
        <v>0.05</v>
      </c>
      <c r="P43" s="47" t="str">
        <f t="shared" si="11"/>
        <v>公斤</v>
      </c>
    </row>
    <row r="44" spans="1:16" ht="15.75" customHeight="1" x14ac:dyDescent="0.3">
      <c r="A44" s="38"/>
      <c r="B44" s="39"/>
      <c r="C44" s="9"/>
      <c r="D44" s="9" t="s">
        <v>46</v>
      </c>
      <c r="E44" s="50" t="s">
        <v>49</v>
      </c>
      <c r="F44" s="11">
        <v>0.05</v>
      </c>
      <c r="G44" s="45" t="str">
        <f t="shared" si="8"/>
        <v>公斤</v>
      </c>
      <c r="H44" s="50"/>
      <c r="I44" s="11"/>
      <c r="J44" s="45" t="str">
        <f t="shared" si="9"/>
        <v/>
      </c>
      <c r="K44" s="50"/>
      <c r="L44" s="11"/>
      <c r="M44" s="46" t="str">
        <f t="shared" si="10"/>
        <v/>
      </c>
      <c r="N44" s="41" t="s">
        <v>55</v>
      </c>
      <c r="O44" s="42">
        <v>0.6</v>
      </c>
      <c r="P44" s="54" t="str">
        <f t="shared" si="11"/>
        <v>公斤</v>
      </c>
    </row>
    <row r="45" spans="1:16" ht="15.75" customHeight="1" thickBot="1" x14ac:dyDescent="0.35">
      <c r="A45" s="55"/>
      <c r="B45" s="56"/>
      <c r="C45" s="58"/>
      <c r="D45" s="58" t="s">
        <v>46</v>
      </c>
      <c r="E45" s="62"/>
      <c r="F45" s="63"/>
      <c r="G45" s="61" t="str">
        <f t="shared" si="8"/>
        <v/>
      </c>
      <c r="H45" s="62"/>
      <c r="I45" s="63"/>
      <c r="J45" s="61" t="str">
        <f t="shared" si="9"/>
        <v/>
      </c>
      <c r="K45" s="62"/>
      <c r="L45" s="63"/>
      <c r="M45" s="64" t="str">
        <f t="shared" si="10"/>
        <v/>
      </c>
      <c r="N45" s="62"/>
      <c r="O45" s="63"/>
      <c r="P45" s="65" t="str">
        <f t="shared" si="11"/>
        <v/>
      </c>
    </row>
    <row r="46" spans="1:16" ht="15.75" customHeight="1" x14ac:dyDescent="0.3">
      <c r="A46" s="66" t="s">
        <v>69</v>
      </c>
      <c r="B46" s="67" t="s">
        <v>70</v>
      </c>
      <c r="C46" s="68"/>
      <c r="D46" s="69"/>
      <c r="E46" s="70" t="s">
        <v>71</v>
      </c>
      <c r="F46" s="68"/>
      <c r="G46" s="71"/>
      <c r="H46" s="70" t="s">
        <v>72</v>
      </c>
      <c r="I46" s="68"/>
      <c r="J46" s="71"/>
      <c r="K46" s="72" t="s">
        <v>41</v>
      </c>
      <c r="L46" s="73"/>
      <c r="M46" s="69"/>
      <c r="N46" s="75" t="s">
        <v>73</v>
      </c>
      <c r="O46" s="76"/>
      <c r="P46" s="74"/>
    </row>
    <row r="47" spans="1:16" ht="15.75" customHeight="1" x14ac:dyDescent="0.3">
      <c r="A47" s="38"/>
      <c r="B47" s="39" t="s">
        <v>74</v>
      </c>
      <c r="C47" s="9">
        <v>4</v>
      </c>
      <c r="D47" s="9" t="s">
        <v>36</v>
      </c>
      <c r="E47" s="50" t="s">
        <v>62</v>
      </c>
      <c r="F47" s="11">
        <v>6</v>
      </c>
      <c r="G47" s="45" t="str">
        <f t="shared" ref="G47:G51" si="12">IF(F47,"公斤","")</f>
        <v>公斤</v>
      </c>
      <c r="H47" s="50" t="s">
        <v>75</v>
      </c>
      <c r="I47" s="11">
        <v>0.6</v>
      </c>
      <c r="J47" s="45" t="str">
        <f t="shared" ref="J47:J51" si="13">IF(I47,"公斤","")</f>
        <v>公斤</v>
      </c>
      <c r="K47" s="43" t="s">
        <v>13</v>
      </c>
      <c r="L47" s="44">
        <v>7</v>
      </c>
      <c r="M47" s="46" t="str">
        <f t="shared" ref="M47:M51" si="14">IF(L47,"公斤","")</f>
        <v>公斤</v>
      </c>
      <c r="N47" s="50" t="s">
        <v>45</v>
      </c>
      <c r="O47" s="11">
        <v>0.6</v>
      </c>
      <c r="P47" s="47" t="str">
        <f t="shared" ref="P47:P51" si="15">IF(O47,"公斤","")</f>
        <v>公斤</v>
      </c>
    </row>
    <row r="48" spans="1:16" ht="15.75" customHeight="1" x14ac:dyDescent="0.3">
      <c r="A48" s="38"/>
      <c r="B48" s="39"/>
      <c r="C48" s="9"/>
      <c r="D48" s="9" t="s">
        <v>46</v>
      </c>
      <c r="E48" s="50" t="s">
        <v>76</v>
      </c>
      <c r="F48" s="11">
        <v>2.5</v>
      </c>
      <c r="G48" s="45" t="str">
        <f t="shared" si="12"/>
        <v>公斤</v>
      </c>
      <c r="H48" s="50" t="s">
        <v>77</v>
      </c>
      <c r="I48" s="11">
        <v>5</v>
      </c>
      <c r="J48" s="45" t="str">
        <f t="shared" si="13"/>
        <v>公斤</v>
      </c>
      <c r="K48" s="50" t="s">
        <v>49</v>
      </c>
      <c r="L48" s="11">
        <v>0.05</v>
      </c>
      <c r="M48" s="46" t="str">
        <f t="shared" si="14"/>
        <v>公斤</v>
      </c>
      <c r="N48" s="50" t="s">
        <v>65</v>
      </c>
      <c r="O48" s="11">
        <v>3</v>
      </c>
      <c r="P48" s="47" t="str">
        <f t="shared" si="15"/>
        <v>公斤</v>
      </c>
    </row>
    <row r="49" spans="1:16" ht="15.75" customHeight="1" x14ac:dyDescent="0.3">
      <c r="A49" s="38"/>
      <c r="B49" s="39"/>
      <c r="C49" s="9"/>
      <c r="D49" s="9" t="s">
        <v>46</v>
      </c>
      <c r="E49" s="50" t="s">
        <v>49</v>
      </c>
      <c r="F49" s="11">
        <v>0.05</v>
      </c>
      <c r="G49" s="45" t="str">
        <f t="shared" si="12"/>
        <v>公斤</v>
      </c>
      <c r="H49" s="50" t="s">
        <v>78</v>
      </c>
      <c r="I49" s="11">
        <v>0.5</v>
      </c>
      <c r="J49" s="45" t="str">
        <f t="shared" si="13"/>
        <v>公斤</v>
      </c>
      <c r="K49" s="50"/>
      <c r="L49" s="11"/>
      <c r="M49" s="46" t="str">
        <f t="shared" si="14"/>
        <v/>
      </c>
      <c r="N49" s="50" t="s">
        <v>51</v>
      </c>
      <c r="O49" s="11">
        <v>0.5</v>
      </c>
      <c r="P49" s="47" t="str">
        <f t="shared" si="15"/>
        <v>公斤</v>
      </c>
    </row>
    <row r="50" spans="1:16" ht="15.75" customHeight="1" x14ac:dyDescent="0.3">
      <c r="A50" s="38"/>
      <c r="B50" s="39"/>
      <c r="C50" s="9"/>
      <c r="D50" s="9" t="s">
        <v>46</v>
      </c>
      <c r="E50" s="50"/>
      <c r="F50" s="11"/>
      <c r="G50" s="45" t="str">
        <f t="shared" si="12"/>
        <v/>
      </c>
      <c r="H50" s="50" t="s">
        <v>51</v>
      </c>
      <c r="I50" s="11">
        <v>0.5</v>
      </c>
      <c r="J50" s="45" t="str">
        <f t="shared" si="13"/>
        <v>公斤</v>
      </c>
      <c r="K50" s="50"/>
      <c r="L50" s="11"/>
      <c r="M50" s="46" t="str">
        <f t="shared" si="14"/>
        <v/>
      </c>
      <c r="N50" s="50" t="s">
        <v>79</v>
      </c>
      <c r="O50" s="11">
        <v>0.05</v>
      </c>
      <c r="P50" s="47" t="str">
        <f t="shared" si="15"/>
        <v>公斤</v>
      </c>
    </row>
    <row r="51" spans="1:16" ht="15.75" customHeight="1" thickBot="1" x14ac:dyDescent="0.35">
      <c r="A51" s="55"/>
      <c r="B51" s="56"/>
      <c r="C51" s="58"/>
      <c r="D51" s="58" t="s">
        <v>46</v>
      </c>
      <c r="E51" s="62"/>
      <c r="F51" s="63"/>
      <c r="G51" s="61" t="str">
        <f t="shared" si="12"/>
        <v/>
      </c>
      <c r="H51" s="62" t="s">
        <v>49</v>
      </c>
      <c r="I51" s="63">
        <v>0.05</v>
      </c>
      <c r="J51" s="61" t="str">
        <f t="shared" si="13"/>
        <v>公斤</v>
      </c>
      <c r="K51" s="62"/>
      <c r="L51" s="63"/>
      <c r="M51" s="64" t="str">
        <f t="shared" si="14"/>
        <v/>
      </c>
      <c r="N51" s="62" t="s">
        <v>80</v>
      </c>
      <c r="O51" s="63">
        <v>2</v>
      </c>
      <c r="P51" s="65" t="str">
        <f t="shared" si="15"/>
        <v>公斤</v>
      </c>
    </row>
    <row r="52" spans="1:16" ht="15.75" customHeight="1" x14ac:dyDescent="0.3">
      <c r="A52" s="66" t="s">
        <v>81</v>
      </c>
      <c r="B52" s="67" t="s">
        <v>58</v>
      </c>
      <c r="C52" s="68"/>
      <c r="D52" s="69"/>
      <c r="E52" s="70" t="s">
        <v>82</v>
      </c>
      <c r="F52" s="68"/>
      <c r="G52" s="71"/>
      <c r="H52" s="77" t="s">
        <v>83</v>
      </c>
      <c r="I52" s="68"/>
      <c r="J52" s="71"/>
      <c r="K52" s="72" t="s">
        <v>41</v>
      </c>
      <c r="L52" s="73"/>
      <c r="M52" s="69"/>
      <c r="N52" s="78" t="s">
        <v>84</v>
      </c>
      <c r="O52" s="79"/>
      <c r="P52" s="80"/>
    </row>
    <row r="53" spans="1:16" ht="15.75" customHeight="1" x14ac:dyDescent="0.3">
      <c r="A53" s="38"/>
      <c r="B53" s="39" t="s">
        <v>43</v>
      </c>
      <c r="C53" s="9">
        <v>7</v>
      </c>
      <c r="D53" s="9" t="s">
        <v>36</v>
      </c>
      <c r="E53" s="50" t="s">
        <v>85</v>
      </c>
      <c r="F53" s="11">
        <v>6.5</v>
      </c>
      <c r="G53" s="45" t="str">
        <f t="shared" ref="G53:G57" si="16">IF(F53,"公斤","")</f>
        <v>公斤</v>
      </c>
      <c r="H53" s="50" t="s">
        <v>86</v>
      </c>
      <c r="I53" s="45">
        <v>4.5</v>
      </c>
      <c r="J53" s="45" t="str">
        <f t="shared" ref="J53:J57" si="17">IF(I53,"公斤","")</f>
        <v>公斤</v>
      </c>
      <c r="K53" s="43" t="s">
        <v>13</v>
      </c>
      <c r="L53" s="44">
        <v>7</v>
      </c>
      <c r="M53" s="46" t="str">
        <f t="shared" ref="M53:M57" si="18">IF(L53,"公斤","")</f>
        <v>公斤</v>
      </c>
      <c r="N53" s="50" t="s">
        <v>87</v>
      </c>
      <c r="O53" s="11">
        <v>5</v>
      </c>
      <c r="P53" s="47" t="str">
        <f t="shared" ref="P53:P57" si="19">IF(O53,"公斤","")</f>
        <v>公斤</v>
      </c>
    </row>
    <row r="54" spans="1:16" ht="15.75" customHeight="1" x14ac:dyDescent="0.3">
      <c r="A54" s="38"/>
      <c r="B54" s="39" t="s">
        <v>65</v>
      </c>
      <c r="C54" s="9">
        <v>3</v>
      </c>
      <c r="D54" s="9" t="s">
        <v>36</v>
      </c>
      <c r="E54" s="50" t="s">
        <v>88</v>
      </c>
      <c r="F54" s="11">
        <v>4</v>
      </c>
      <c r="G54" s="45" t="str">
        <f t="shared" si="16"/>
        <v>公斤</v>
      </c>
      <c r="H54" s="81" t="s">
        <v>89</v>
      </c>
      <c r="I54" s="45"/>
      <c r="J54" s="45" t="str">
        <f t="shared" si="17"/>
        <v/>
      </c>
      <c r="K54" s="50" t="s">
        <v>49</v>
      </c>
      <c r="L54" s="11">
        <v>0.05</v>
      </c>
      <c r="M54" s="46" t="str">
        <f t="shared" si="18"/>
        <v>公斤</v>
      </c>
      <c r="N54" s="43" t="s">
        <v>90</v>
      </c>
      <c r="O54" s="11">
        <v>1</v>
      </c>
      <c r="P54" s="47" t="str">
        <f t="shared" si="19"/>
        <v>公斤</v>
      </c>
    </row>
    <row r="55" spans="1:16" ht="15.75" customHeight="1" x14ac:dyDescent="0.3">
      <c r="A55" s="38"/>
      <c r="B55" s="39"/>
      <c r="C55" s="9"/>
      <c r="D55" s="9" t="s">
        <v>46</v>
      </c>
      <c r="E55" s="50" t="s">
        <v>51</v>
      </c>
      <c r="F55" s="11">
        <v>0.5</v>
      </c>
      <c r="G55" s="45" t="str">
        <f t="shared" si="16"/>
        <v>公斤</v>
      </c>
      <c r="H55" s="81"/>
      <c r="I55" s="45"/>
      <c r="J55" s="45" t="str">
        <f t="shared" si="17"/>
        <v/>
      </c>
      <c r="K55" s="50"/>
      <c r="L55" s="11"/>
      <c r="M55" s="46" t="str">
        <f t="shared" si="18"/>
        <v/>
      </c>
      <c r="N55" s="82" t="s">
        <v>91</v>
      </c>
      <c r="O55" s="42">
        <v>1</v>
      </c>
      <c r="P55" s="54" t="str">
        <f t="shared" si="19"/>
        <v>公斤</v>
      </c>
    </row>
    <row r="56" spans="1:16" ht="15.75" customHeight="1" x14ac:dyDescent="0.3">
      <c r="A56" s="38"/>
      <c r="B56" s="39"/>
      <c r="C56" s="9"/>
      <c r="D56" s="9" t="s">
        <v>46</v>
      </c>
      <c r="E56" s="50" t="s">
        <v>92</v>
      </c>
      <c r="F56" s="11">
        <v>0.01</v>
      </c>
      <c r="G56" s="45" t="str">
        <f t="shared" si="16"/>
        <v>公斤</v>
      </c>
      <c r="H56" s="81"/>
      <c r="I56" s="45"/>
      <c r="J56" s="45" t="str">
        <f t="shared" si="17"/>
        <v/>
      </c>
      <c r="K56" s="50"/>
      <c r="L56" s="11"/>
      <c r="M56" s="46" t="str">
        <f t="shared" si="18"/>
        <v/>
      </c>
      <c r="N56" s="50"/>
      <c r="O56" s="11"/>
      <c r="P56" s="47" t="str">
        <f t="shared" si="19"/>
        <v/>
      </c>
    </row>
    <row r="57" spans="1:16" ht="15.75" customHeight="1" thickBot="1" x14ac:dyDescent="0.35">
      <c r="A57" s="55"/>
      <c r="B57" s="56"/>
      <c r="C57" s="58"/>
      <c r="D57" s="58" t="s">
        <v>46</v>
      </c>
      <c r="E57" s="62" t="s">
        <v>49</v>
      </c>
      <c r="F57" s="63">
        <v>0.05</v>
      </c>
      <c r="G57" s="61" t="str">
        <f t="shared" si="16"/>
        <v>公斤</v>
      </c>
      <c r="H57" s="83"/>
      <c r="I57" s="61"/>
      <c r="J57" s="61" t="str">
        <f t="shared" si="17"/>
        <v/>
      </c>
      <c r="K57" s="62"/>
      <c r="L57" s="63"/>
      <c r="M57" s="64" t="str">
        <f t="shared" si="18"/>
        <v/>
      </c>
      <c r="N57" s="62"/>
      <c r="O57" s="63"/>
      <c r="P57" s="65" t="str">
        <f t="shared" si="19"/>
        <v/>
      </c>
    </row>
    <row r="58" spans="1:16" ht="15.75" customHeight="1" x14ac:dyDescent="0.3">
      <c r="A58" s="66" t="s">
        <v>93</v>
      </c>
      <c r="B58" s="67" t="s">
        <v>94</v>
      </c>
      <c r="C58" s="68"/>
      <c r="D58" s="69"/>
      <c r="E58" s="70" t="s">
        <v>95</v>
      </c>
      <c r="F58" s="68"/>
      <c r="G58" s="71"/>
      <c r="H58" s="78" t="s">
        <v>96</v>
      </c>
      <c r="I58" s="79"/>
      <c r="J58" s="84"/>
      <c r="K58" s="72" t="s">
        <v>41</v>
      </c>
      <c r="L58" s="73"/>
      <c r="M58" s="69"/>
      <c r="N58" s="70" t="s">
        <v>97</v>
      </c>
      <c r="O58" s="68"/>
      <c r="P58" s="74"/>
    </row>
    <row r="59" spans="1:16" ht="15.75" customHeight="1" x14ac:dyDescent="0.3">
      <c r="A59" s="38"/>
      <c r="B59" s="39" t="s">
        <v>43</v>
      </c>
      <c r="C59" s="9">
        <v>10</v>
      </c>
      <c r="D59" s="9" t="s">
        <v>36</v>
      </c>
      <c r="E59" s="50" t="s">
        <v>98</v>
      </c>
      <c r="F59" s="11">
        <v>9</v>
      </c>
      <c r="G59" s="45" t="str">
        <f t="shared" ref="G59:G69" si="20">IF(F59,"公斤","")</f>
        <v>公斤</v>
      </c>
      <c r="H59" s="50" t="s">
        <v>99</v>
      </c>
      <c r="I59" s="11">
        <v>4</v>
      </c>
      <c r="J59" s="45" t="str">
        <f t="shared" ref="J59:J63" si="21">IF(I59,"公斤","")</f>
        <v>公斤</v>
      </c>
      <c r="K59" s="43" t="s">
        <v>13</v>
      </c>
      <c r="L59" s="44">
        <v>7</v>
      </c>
      <c r="M59" s="46" t="str">
        <f t="shared" ref="M59:M63" si="22">IF(L59,"公斤","")</f>
        <v>公斤</v>
      </c>
      <c r="N59" s="50" t="s">
        <v>100</v>
      </c>
      <c r="O59" s="11">
        <v>0.2</v>
      </c>
      <c r="P59" s="47" t="str">
        <f t="shared" ref="P59:P63" si="23">IF(O59,"公斤","")</f>
        <v>公斤</v>
      </c>
    </row>
    <row r="60" spans="1:16" ht="15.75" customHeight="1" x14ac:dyDescent="0.3">
      <c r="A60" s="38"/>
      <c r="B60" s="39" t="s">
        <v>89</v>
      </c>
      <c r="C60" s="9">
        <v>0.05</v>
      </c>
      <c r="D60" s="9" t="s">
        <v>36</v>
      </c>
      <c r="E60" s="50" t="s">
        <v>101</v>
      </c>
      <c r="F60" s="11"/>
      <c r="G60" s="45" t="str">
        <f t="shared" si="20"/>
        <v/>
      </c>
      <c r="H60" s="41" t="s">
        <v>102</v>
      </c>
      <c r="I60" s="42">
        <v>1</v>
      </c>
      <c r="J60" s="42" t="str">
        <f t="shared" si="21"/>
        <v>公斤</v>
      </c>
      <c r="K60" s="50" t="s">
        <v>49</v>
      </c>
      <c r="L60" s="11">
        <v>0.05</v>
      </c>
      <c r="M60" s="46" t="str">
        <f t="shared" si="22"/>
        <v>公斤</v>
      </c>
      <c r="N60" s="43" t="s">
        <v>103</v>
      </c>
      <c r="O60" s="11">
        <v>0.6</v>
      </c>
      <c r="P60" s="47" t="str">
        <f t="shared" si="23"/>
        <v>公斤</v>
      </c>
    </row>
    <row r="61" spans="1:16" ht="15.75" customHeight="1" x14ac:dyDescent="0.3">
      <c r="A61" s="38"/>
      <c r="B61" s="39"/>
      <c r="C61" s="9"/>
      <c r="D61" s="9" t="s">
        <v>46</v>
      </c>
      <c r="E61" s="50"/>
      <c r="F61" s="11"/>
      <c r="G61" s="45" t="str">
        <f t="shared" si="20"/>
        <v/>
      </c>
      <c r="H61" s="50" t="s">
        <v>49</v>
      </c>
      <c r="I61" s="11">
        <v>0.05</v>
      </c>
      <c r="J61" s="45" t="str">
        <f t="shared" si="21"/>
        <v>公斤</v>
      </c>
      <c r="K61" s="50"/>
      <c r="L61" s="11"/>
      <c r="M61" s="46" t="str">
        <f t="shared" si="22"/>
        <v/>
      </c>
      <c r="N61" s="50" t="s">
        <v>53</v>
      </c>
      <c r="O61" s="11">
        <v>0.05</v>
      </c>
      <c r="P61" s="47" t="str">
        <f t="shared" si="23"/>
        <v>公斤</v>
      </c>
    </row>
    <row r="62" spans="1:16" ht="15.75" customHeight="1" x14ac:dyDescent="0.3">
      <c r="A62" s="38"/>
      <c r="B62" s="39"/>
      <c r="C62" s="9"/>
      <c r="D62" s="9" t="s">
        <v>46</v>
      </c>
      <c r="E62" s="50"/>
      <c r="F62" s="11"/>
      <c r="G62" s="45" t="str">
        <f t="shared" si="20"/>
        <v/>
      </c>
      <c r="H62" s="50"/>
      <c r="I62" s="11"/>
      <c r="J62" s="45" t="str">
        <f t="shared" si="21"/>
        <v/>
      </c>
      <c r="K62" s="50"/>
      <c r="L62" s="11"/>
      <c r="M62" s="46" t="str">
        <f t="shared" si="22"/>
        <v/>
      </c>
      <c r="N62" s="50" t="s">
        <v>104</v>
      </c>
      <c r="O62" s="11">
        <v>0.01</v>
      </c>
      <c r="P62" s="47" t="str">
        <f t="shared" si="23"/>
        <v>公斤</v>
      </c>
    </row>
    <row r="63" spans="1:16" ht="15.75" customHeight="1" thickBot="1" x14ac:dyDescent="0.35">
      <c r="A63" s="55"/>
      <c r="B63" s="56"/>
      <c r="C63" s="58"/>
      <c r="D63" s="58" t="s">
        <v>46</v>
      </c>
      <c r="E63" s="62"/>
      <c r="F63" s="63"/>
      <c r="G63" s="61" t="str">
        <f t="shared" si="20"/>
        <v/>
      </c>
      <c r="H63" s="62"/>
      <c r="I63" s="63"/>
      <c r="J63" s="61" t="str">
        <f t="shared" si="21"/>
        <v/>
      </c>
      <c r="K63" s="62"/>
      <c r="L63" s="63"/>
      <c r="M63" s="64" t="str">
        <f t="shared" si="22"/>
        <v/>
      </c>
      <c r="N63" s="62"/>
      <c r="O63" s="63"/>
      <c r="P63" s="65" t="str">
        <f t="shared" si="23"/>
        <v/>
      </c>
    </row>
    <row r="64" spans="1:16" ht="15.75" customHeight="1" x14ac:dyDescent="0.3">
      <c r="A64" s="66" t="s">
        <v>105</v>
      </c>
      <c r="B64" s="67" t="s">
        <v>38</v>
      </c>
      <c r="C64" s="68"/>
      <c r="D64" s="69"/>
      <c r="E64" s="70" t="s">
        <v>106</v>
      </c>
      <c r="F64" s="68"/>
      <c r="G64" s="71" t="str">
        <f t="shared" si="20"/>
        <v/>
      </c>
      <c r="H64" s="85" t="s">
        <v>107</v>
      </c>
      <c r="I64" s="68"/>
      <c r="J64" s="71"/>
      <c r="K64" s="72" t="s">
        <v>41</v>
      </c>
      <c r="L64" s="73"/>
      <c r="M64" s="69"/>
      <c r="N64" s="77" t="s">
        <v>108</v>
      </c>
      <c r="O64" s="68"/>
      <c r="P64" s="74"/>
    </row>
    <row r="65" spans="1:16" ht="15.75" customHeight="1" x14ac:dyDescent="0.3">
      <c r="A65" s="38"/>
      <c r="B65" s="39" t="s">
        <v>43</v>
      </c>
      <c r="C65" s="9">
        <v>10</v>
      </c>
      <c r="D65" s="9" t="s">
        <v>36</v>
      </c>
      <c r="E65" s="50" t="s">
        <v>109</v>
      </c>
      <c r="F65" s="11">
        <v>3.5</v>
      </c>
      <c r="G65" s="45" t="str">
        <f t="shared" si="20"/>
        <v>公斤</v>
      </c>
      <c r="H65" s="43" t="s">
        <v>110</v>
      </c>
      <c r="I65" s="44">
        <v>0.3</v>
      </c>
      <c r="J65" s="45" t="str">
        <f t="shared" ref="J65:J69" si="24">IF(I65,"公斤","")</f>
        <v>公斤</v>
      </c>
      <c r="K65" s="43" t="s">
        <v>13</v>
      </c>
      <c r="L65" s="44">
        <v>7</v>
      </c>
      <c r="M65" s="46" t="str">
        <f t="shared" ref="M65:M69" si="25">IF(L65,"公斤","")</f>
        <v>公斤</v>
      </c>
      <c r="N65" s="43" t="s">
        <v>41</v>
      </c>
      <c r="O65" s="44">
        <v>3</v>
      </c>
      <c r="P65" s="47" t="str">
        <f t="shared" ref="P65:P69" si="26">IF(O65,"公斤","")</f>
        <v>公斤</v>
      </c>
    </row>
    <row r="66" spans="1:16" ht="15.75" customHeight="1" x14ac:dyDescent="0.3">
      <c r="A66" s="38"/>
      <c r="B66" s="39"/>
      <c r="C66" s="9"/>
      <c r="D66" s="9" t="s">
        <v>46</v>
      </c>
      <c r="E66" s="50" t="s">
        <v>111</v>
      </c>
      <c r="F66" s="11">
        <v>3</v>
      </c>
      <c r="G66" s="45" t="str">
        <f t="shared" si="20"/>
        <v>公斤</v>
      </c>
      <c r="H66" s="43" t="s">
        <v>80</v>
      </c>
      <c r="I66" s="44">
        <v>6</v>
      </c>
      <c r="J66" s="45" t="str">
        <f t="shared" si="24"/>
        <v>公斤</v>
      </c>
      <c r="K66" s="50" t="s">
        <v>49</v>
      </c>
      <c r="L66" s="11">
        <v>0.05</v>
      </c>
      <c r="M66" s="46" t="str">
        <f t="shared" si="25"/>
        <v>公斤</v>
      </c>
      <c r="N66" s="86" t="s">
        <v>53</v>
      </c>
      <c r="O66" s="45">
        <v>0.05</v>
      </c>
      <c r="P66" s="47" t="str">
        <f t="shared" si="26"/>
        <v>公斤</v>
      </c>
    </row>
    <row r="67" spans="1:16" ht="15.75" customHeight="1" x14ac:dyDescent="0.3">
      <c r="A67" s="38"/>
      <c r="B67" s="39"/>
      <c r="C67" s="9"/>
      <c r="D67" s="9" t="s">
        <v>46</v>
      </c>
      <c r="E67" s="41" t="s">
        <v>112</v>
      </c>
      <c r="F67" s="42">
        <v>0.5</v>
      </c>
      <c r="G67" s="42" t="str">
        <f t="shared" si="20"/>
        <v>公斤</v>
      </c>
      <c r="H67" s="43" t="s">
        <v>52</v>
      </c>
      <c r="I67" s="44">
        <v>0.01</v>
      </c>
      <c r="J67" s="45" t="str">
        <f t="shared" si="24"/>
        <v>公斤</v>
      </c>
      <c r="K67" s="50"/>
      <c r="L67" s="11"/>
      <c r="M67" s="46" t="str">
        <f t="shared" si="25"/>
        <v/>
      </c>
      <c r="N67" s="41" t="s">
        <v>55</v>
      </c>
      <c r="O67" s="42">
        <v>0.6</v>
      </c>
      <c r="P67" s="54" t="str">
        <f t="shared" si="26"/>
        <v>公斤</v>
      </c>
    </row>
    <row r="68" spans="1:16" ht="15.75" customHeight="1" x14ac:dyDescent="0.3">
      <c r="A68" s="38"/>
      <c r="B68" s="39"/>
      <c r="C68" s="9"/>
      <c r="D68" s="9" t="s">
        <v>46</v>
      </c>
      <c r="E68" s="50" t="s">
        <v>62</v>
      </c>
      <c r="F68" s="11">
        <v>3</v>
      </c>
      <c r="G68" s="45" t="str">
        <f t="shared" si="20"/>
        <v>公斤</v>
      </c>
      <c r="H68" s="50" t="s">
        <v>49</v>
      </c>
      <c r="I68" s="11">
        <v>0.05</v>
      </c>
      <c r="J68" s="45" t="str">
        <f t="shared" si="24"/>
        <v>公斤</v>
      </c>
      <c r="K68" s="50"/>
      <c r="L68" s="11"/>
      <c r="M68" s="46" t="str">
        <f t="shared" si="25"/>
        <v/>
      </c>
      <c r="N68" s="81"/>
      <c r="O68" s="45"/>
      <c r="P68" s="47" t="str">
        <f t="shared" si="26"/>
        <v/>
      </c>
    </row>
    <row r="69" spans="1:16" ht="15.75" customHeight="1" thickBot="1" x14ac:dyDescent="0.35">
      <c r="A69" s="55"/>
      <c r="B69" s="56"/>
      <c r="C69" s="58"/>
      <c r="D69" s="58" t="s">
        <v>46</v>
      </c>
      <c r="E69" s="62" t="s">
        <v>113</v>
      </c>
      <c r="F69" s="63"/>
      <c r="G69" s="61" t="str">
        <f t="shared" si="20"/>
        <v/>
      </c>
      <c r="H69" s="62"/>
      <c r="I69" s="63"/>
      <c r="J69" s="61" t="str">
        <f t="shared" si="24"/>
        <v/>
      </c>
      <c r="K69" s="62"/>
      <c r="L69" s="63"/>
      <c r="M69" s="64" t="str">
        <f t="shared" si="25"/>
        <v/>
      </c>
      <c r="N69" s="83"/>
      <c r="O69" s="61"/>
      <c r="P69" s="65" t="str">
        <f t="shared" si="26"/>
        <v/>
      </c>
    </row>
    <row r="70" spans="1:16" ht="15.75" customHeight="1" x14ac:dyDescent="0.3">
      <c r="A70" s="66" t="s">
        <v>114</v>
      </c>
      <c r="B70" s="67" t="s">
        <v>58</v>
      </c>
      <c r="C70" s="68"/>
      <c r="D70" s="69"/>
      <c r="E70" s="78" t="s">
        <v>115</v>
      </c>
      <c r="F70" s="79"/>
      <c r="G70" s="84"/>
      <c r="H70" s="70" t="s">
        <v>116</v>
      </c>
      <c r="I70" s="68"/>
      <c r="J70" s="71"/>
      <c r="K70" s="72" t="s">
        <v>41</v>
      </c>
      <c r="L70" s="73"/>
      <c r="M70" s="69"/>
      <c r="N70" s="70" t="s">
        <v>117</v>
      </c>
      <c r="O70" s="68"/>
      <c r="P70" s="74"/>
    </row>
    <row r="71" spans="1:16" ht="15.75" customHeight="1" x14ac:dyDescent="0.3">
      <c r="A71" s="38"/>
      <c r="B71" s="39" t="s">
        <v>43</v>
      </c>
      <c r="C71" s="9">
        <v>7</v>
      </c>
      <c r="D71" s="9" t="s">
        <v>36</v>
      </c>
      <c r="E71" s="41" t="s">
        <v>44</v>
      </c>
      <c r="F71" s="42">
        <v>9</v>
      </c>
      <c r="G71" s="42" t="str">
        <f t="shared" ref="G71:G75" si="27">IF(F71,"公斤","")</f>
        <v>公斤</v>
      </c>
      <c r="H71" s="50" t="s">
        <v>118</v>
      </c>
      <c r="I71" s="11">
        <v>2</v>
      </c>
      <c r="J71" s="45" t="str">
        <f t="shared" ref="J71:J75" si="28">IF(I71,"公斤","")</f>
        <v>公斤</v>
      </c>
      <c r="K71" s="43" t="s">
        <v>13</v>
      </c>
      <c r="L71" s="44">
        <v>7</v>
      </c>
      <c r="M71" s="46" t="str">
        <f t="shared" ref="M71:M75" si="29">IF(L71,"公斤","")</f>
        <v>公斤</v>
      </c>
      <c r="N71" s="50" t="s">
        <v>119</v>
      </c>
      <c r="O71" s="11">
        <v>1.5</v>
      </c>
      <c r="P71" s="47" t="str">
        <f t="shared" ref="P71:P75" si="30">IF(O71,"公斤","")</f>
        <v>公斤</v>
      </c>
    </row>
    <row r="72" spans="1:16" ht="15.75" customHeight="1" x14ac:dyDescent="0.3">
      <c r="A72" s="38"/>
      <c r="B72" s="39" t="s">
        <v>65</v>
      </c>
      <c r="C72" s="9">
        <v>3</v>
      </c>
      <c r="D72" s="9" t="s">
        <v>36</v>
      </c>
      <c r="E72" s="50" t="s">
        <v>51</v>
      </c>
      <c r="F72" s="11">
        <v>0.5</v>
      </c>
      <c r="G72" s="45" t="str">
        <f t="shared" si="27"/>
        <v>公斤</v>
      </c>
      <c r="H72" s="50" t="s">
        <v>120</v>
      </c>
      <c r="I72" s="11">
        <v>3</v>
      </c>
      <c r="J72" s="45" t="str">
        <f t="shared" si="28"/>
        <v>公斤</v>
      </c>
      <c r="K72" s="50" t="s">
        <v>49</v>
      </c>
      <c r="L72" s="11">
        <v>0.05</v>
      </c>
      <c r="M72" s="46" t="str">
        <f t="shared" si="29"/>
        <v>公斤</v>
      </c>
      <c r="N72" s="43" t="s">
        <v>41</v>
      </c>
      <c r="O72" s="11">
        <v>1.5</v>
      </c>
      <c r="P72" s="47" t="str">
        <f t="shared" si="30"/>
        <v>公斤</v>
      </c>
    </row>
    <row r="73" spans="1:16" ht="15.75" customHeight="1" x14ac:dyDescent="0.3">
      <c r="A73" s="38"/>
      <c r="B73" s="39"/>
      <c r="C73" s="9"/>
      <c r="D73" s="9" t="s">
        <v>46</v>
      </c>
      <c r="E73" s="50" t="s">
        <v>121</v>
      </c>
      <c r="F73" s="11">
        <v>2</v>
      </c>
      <c r="G73" s="45" t="str">
        <f t="shared" si="27"/>
        <v>公斤</v>
      </c>
      <c r="H73" s="50" t="s">
        <v>122</v>
      </c>
      <c r="I73" s="11">
        <v>1</v>
      </c>
      <c r="J73" s="45" t="str">
        <f t="shared" si="28"/>
        <v>公斤</v>
      </c>
      <c r="K73" s="50"/>
      <c r="L73" s="11"/>
      <c r="M73" s="46" t="str">
        <f t="shared" si="29"/>
        <v/>
      </c>
      <c r="N73" s="50" t="s">
        <v>53</v>
      </c>
      <c r="O73" s="11">
        <v>0.05</v>
      </c>
      <c r="P73" s="47" t="str">
        <f t="shared" si="30"/>
        <v>公斤</v>
      </c>
    </row>
    <row r="74" spans="1:16" ht="15.75" customHeight="1" x14ac:dyDescent="0.3">
      <c r="A74" s="38"/>
      <c r="B74" s="39"/>
      <c r="C74" s="9"/>
      <c r="D74" s="9" t="s">
        <v>46</v>
      </c>
      <c r="E74" s="50" t="s">
        <v>49</v>
      </c>
      <c r="F74" s="11">
        <v>0.05</v>
      </c>
      <c r="G74" s="45" t="str">
        <f t="shared" si="27"/>
        <v>公斤</v>
      </c>
      <c r="H74" s="50" t="s">
        <v>104</v>
      </c>
      <c r="I74" s="11">
        <v>0.05</v>
      </c>
      <c r="J74" s="45" t="str">
        <f t="shared" si="28"/>
        <v>公斤</v>
      </c>
      <c r="K74" s="50"/>
      <c r="L74" s="11"/>
      <c r="M74" s="46" t="str">
        <f t="shared" si="29"/>
        <v/>
      </c>
      <c r="N74" s="50"/>
      <c r="O74" s="11"/>
      <c r="P74" s="47" t="str">
        <f t="shared" si="30"/>
        <v/>
      </c>
    </row>
    <row r="75" spans="1:16" ht="15.75" customHeight="1" thickBot="1" x14ac:dyDescent="0.35">
      <c r="A75" s="55"/>
      <c r="B75" s="56"/>
      <c r="C75" s="58"/>
      <c r="D75" s="58" t="s">
        <v>46</v>
      </c>
      <c r="E75" s="62"/>
      <c r="F75" s="63"/>
      <c r="G75" s="61" t="str">
        <f t="shared" si="27"/>
        <v/>
      </c>
      <c r="H75" s="62"/>
      <c r="I75" s="63"/>
      <c r="J75" s="61" t="str">
        <f t="shared" si="28"/>
        <v/>
      </c>
      <c r="K75" s="62"/>
      <c r="L75" s="63"/>
      <c r="M75" s="64" t="str">
        <f t="shared" si="29"/>
        <v/>
      </c>
      <c r="N75" s="62"/>
      <c r="O75" s="63"/>
      <c r="P75" s="65" t="str">
        <f t="shared" si="30"/>
        <v/>
      </c>
    </row>
    <row r="76" spans="1:16" ht="15.75" customHeight="1" x14ac:dyDescent="0.3">
      <c r="A76" s="66" t="s">
        <v>123</v>
      </c>
      <c r="B76" s="67" t="s">
        <v>124</v>
      </c>
      <c r="C76" s="68"/>
      <c r="D76" s="69"/>
      <c r="E76" s="70" t="s">
        <v>125</v>
      </c>
      <c r="F76" s="68"/>
      <c r="G76" s="71"/>
      <c r="H76" s="70" t="s">
        <v>126</v>
      </c>
      <c r="I76" s="68"/>
      <c r="J76" s="71"/>
      <c r="K76" s="72" t="s">
        <v>41</v>
      </c>
      <c r="L76" s="73"/>
      <c r="M76" s="69"/>
      <c r="N76" s="77" t="s">
        <v>127</v>
      </c>
      <c r="O76" s="68"/>
      <c r="P76" s="74"/>
    </row>
    <row r="77" spans="1:16" ht="15.75" customHeight="1" x14ac:dyDescent="0.3">
      <c r="A77" s="38"/>
      <c r="B77" s="39" t="s">
        <v>128</v>
      </c>
      <c r="C77" s="9">
        <v>5</v>
      </c>
      <c r="D77" s="9" t="s">
        <v>36</v>
      </c>
      <c r="E77" s="50" t="s">
        <v>129</v>
      </c>
      <c r="F77" s="11">
        <v>6.5</v>
      </c>
      <c r="G77" s="45" t="str">
        <f t="shared" ref="G77:G81" si="31">IF(F77,"公斤","")</f>
        <v>公斤</v>
      </c>
      <c r="H77" s="50" t="s">
        <v>75</v>
      </c>
      <c r="I77" s="11">
        <v>1.5</v>
      </c>
      <c r="J77" s="45" t="str">
        <f t="shared" ref="J77:J81" si="32">IF(I77,"公斤","")</f>
        <v>公斤</v>
      </c>
      <c r="K77" s="43" t="s">
        <v>13</v>
      </c>
      <c r="L77" s="44">
        <v>7</v>
      </c>
      <c r="M77" s="46" t="str">
        <f t="shared" ref="M77:M81" si="33">IF(L77,"公斤","")</f>
        <v>公斤</v>
      </c>
      <c r="N77" s="81" t="s">
        <v>45</v>
      </c>
      <c r="O77" s="45">
        <v>0.6</v>
      </c>
      <c r="P77" s="47" t="str">
        <f t="shared" ref="P77:P81" si="34">IF(O77,"公斤","")</f>
        <v>公斤</v>
      </c>
    </row>
    <row r="78" spans="1:16" ht="15.75" customHeight="1" x14ac:dyDescent="0.3">
      <c r="A78" s="38"/>
      <c r="B78" s="39"/>
      <c r="C78" s="9"/>
      <c r="D78" s="9" t="s">
        <v>46</v>
      </c>
      <c r="E78" s="50" t="s">
        <v>130</v>
      </c>
      <c r="F78" s="11"/>
      <c r="G78" s="45" t="str">
        <f t="shared" si="31"/>
        <v/>
      </c>
      <c r="H78" s="50" t="s">
        <v>41</v>
      </c>
      <c r="I78" s="11">
        <v>3.5</v>
      </c>
      <c r="J78" s="45" t="str">
        <f t="shared" si="32"/>
        <v>公斤</v>
      </c>
      <c r="K78" s="50" t="s">
        <v>49</v>
      </c>
      <c r="L78" s="11">
        <v>0.05</v>
      </c>
      <c r="M78" s="46" t="str">
        <f t="shared" si="33"/>
        <v>公斤</v>
      </c>
      <c r="N78" s="86" t="s">
        <v>131</v>
      </c>
      <c r="O78" s="45">
        <v>2</v>
      </c>
      <c r="P78" s="47" t="str">
        <f t="shared" si="34"/>
        <v>公斤</v>
      </c>
    </row>
    <row r="79" spans="1:16" ht="15.75" customHeight="1" x14ac:dyDescent="0.3">
      <c r="A79" s="38"/>
      <c r="B79" s="39"/>
      <c r="C79" s="87"/>
      <c r="D79" s="87" t="s">
        <v>46</v>
      </c>
      <c r="E79" s="50"/>
      <c r="F79" s="11"/>
      <c r="G79" s="45" t="str">
        <f t="shared" si="31"/>
        <v/>
      </c>
      <c r="H79" s="86" t="s">
        <v>51</v>
      </c>
      <c r="I79" s="45">
        <v>0.5</v>
      </c>
      <c r="J79" s="45" t="str">
        <f t="shared" si="32"/>
        <v>公斤</v>
      </c>
      <c r="K79" s="50"/>
      <c r="L79" s="11"/>
      <c r="M79" s="46" t="str">
        <f t="shared" si="33"/>
        <v/>
      </c>
      <c r="N79" s="88" t="s">
        <v>52</v>
      </c>
      <c r="O79" s="89">
        <v>0.01</v>
      </c>
      <c r="P79" s="47" t="str">
        <f t="shared" si="34"/>
        <v>公斤</v>
      </c>
    </row>
    <row r="80" spans="1:16" ht="15.75" customHeight="1" x14ac:dyDescent="0.3">
      <c r="A80" s="38"/>
      <c r="B80" s="39"/>
      <c r="C80" s="87"/>
      <c r="D80" s="87" t="s">
        <v>46</v>
      </c>
      <c r="E80" s="50"/>
      <c r="F80" s="11"/>
      <c r="G80" s="45" t="str">
        <f t="shared" si="31"/>
        <v/>
      </c>
      <c r="H80" s="50" t="s">
        <v>49</v>
      </c>
      <c r="I80" s="11">
        <v>0.05</v>
      </c>
      <c r="J80" s="45" t="str">
        <f t="shared" si="32"/>
        <v>公斤</v>
      </c>
      <c r="K80" s="50"/>
      <c r="L80" s="11"/>
      <c r="M80" s="46" t="str">
        <f t="shared" si="33"/>
        <v/>
      </c>
      <c r="N80" s="90" t="s">
        <v>51</v>
      </c>
      <c r="O80" s="91">
        <v>0.5</v>
      </c>
      <c r="P80" s="47" t="str">
        <f t="shared" si="34"/>
        <v>公斤</v>
      </c>
    </row>
    <row r="81" spans="1:16" ht="15.75" customHeight="1" thickBot="1" x14ac:dyDescent="0.35">
      <c r="A81" s="55"/>
      <c r="B81" s="56"/>
      <c r="C81" s="58"/>
      <c r="D81" s="58" t="s">
        <v>46</v>
      </c>
      <c r="E81" s="62"/>
      <c r="F81" s="63"/>
      <c r="G81" s="61" t="str">
        <f t="shared" si="31"/>
        <v/>
      </c>
      <c r="H81" s="83" t="s">
        <v>132</v>
      </c>
      <c r="I81" s="63"/>
      <c r="J81" s="61" t="str">
        <f t="shared" si="32"/>
        <v/>
      </c>
      <c r="K81" s="62"/>
      <c r="L81" s="63"/>
      <c r="M81" s="64" t="str">
        <f t="shared" si="33"/>
        <v/>
      </c>
      <c r="N81" s="83"/>
      <c r="O81" s="61"/>
      <c r="P81" s="65" t="str">
        <f t="shared" si="34"/>
        <v/>
      </c>
    </row>
    <row r="82" spans="1:16" ht="15.75" customHeight="1" x14ac:dyDescent="0.3">
      <c r="A82" s="92" t="s">
        <v>133</v>
      </c>
      <c r="B82" s="93" t="s">
        <v>58</v>
      </c>
      <c r="C82" s="28"/>
      <c r="D82" s="29"/>
      <c r="E82" s="94" t="s">
        <v>134</v>
      </c>
      <c r="F82" s="28"/>
      <c r="G82" s="34"/>
      <c r="H82" s="94" t="s">
        <v>135</v>
      </c>
      <c r="I82" s="28"/>
      <c r="J82" s="34"/>
      <c r="K82" s="35" t="s">
        <v>41</v>
      </c>
      <c r="L82" s="36"/>
      <c r="M82" s="29"/>
      <c r="N82" s="94" t="s">
        <v>136</v>
      </c>
      <c r="O82" s="28"/>
      <c r="P82" s="95"/>
    </row>
    <row r="83" spans="1:16" ht="15.75" customHeight="1" x14ac:dyDescent="0.3">
      <c r="A83" s="96"/>
      <c r="B83" s="39" t="s">
        <v>43</v>
      </c>
      <c r="C83" s="9">
        <v>7</v>
      </c>
      <c r="D83" s="9" t="s">
        <v>36</v>
      </c>
      <c r="E83" s="50" t="s">
        <v>137</v>
      </c>
      <c r="F83" s="11">
        <v>3.5</v>
      </c>
      <c r="G83" s="45" t="str">
        <f t="shared" ref="G83:G87" si="35">IF(F83,"公斤","")</f>
        <v>公斤</v>
      </c>
      <c r="H83" s="50" t="s">
        <v>75</v>
      </c>
      <c r="I83" s="11">
        <v>1</v>
      </c>
      <c r="J83" s="45" t="str">
        <f t="shared" ref="J83:J87" si="36">IF(I83,"公斤","")</f>
        <v>公斤</v>
      </c>
      <c r="K83" s="43" t="s">
        <v>13</v>
      </c>
      <c r="L83" s="44">
        <v>7</v>
      </c>
      <c r="M83" s="46" t="str">
        <f t="shared" ref="M83:M87" si="37">IF(L83,"公斤","")</f>
        <v>公斤</v>
      </c>
      <c r="N83" s="41" t="s">
        <v>138</v>
      </c>
      <c r="O83" s="42">
        <v>2.5</v>
      </c>
      <c r="P83" s="97" t="str">
        <f t="shared" ref="P83:P87" si="38">IF(O83,"公斤","")</f>
        <v>公斤</v>
      </c>
    </row>
    <row r="84" spans="1:16" ht="15.75" customHeight="1" x14ac:dyDescent="0.3">
      <c r="A84" s="96"/>
      <c r="B84" s="39" t="s">
        <v>65</v>
      </c>
      <c r="C84" s="9">
        <v>3</v>
      </c>
      <c r="D84" s="9" t="s">
        <v>36</v>
      </c>
      <c r="E84" s="50" t="s">
        <v>99</v>
      </c>
      <c r="F84" s="11">
        <v>6</v>
      </c>
      <c r="G84" s="45" t="str">
        <f t="shared" si="35"/>
        <v>公斤</v>
      </c>
      <c r="H84" s="50" t="s">
        <v>139</v>
      </c>
      <c r="I84" s="11">
        <v>7</v>
      </c>
      <c r="J84" s="45" t="str">
        <f t="shared" si="36"/>
        <v>公斤</v>
      </c>
      <c r="K84" s="50" t="s">
        <v>49</v>
      </c>
      <c r="L84" s="11">
        <v>0.05</v>
      </c>
      <c r="M84" s="46" t="str">
        <f t="shared" si="37"/>
        <v>公斤</v>
      </c>
      <c r="N84" s="43" t="s">
        <v>90</v>
      </c>
      <c r="O84" s="11">
        <v>1</v>
      </c>
      <c r="P84" s="98" t="str">
        <f t="shared" si="38"/>
        <v>公斤</v>
      </c>
    </row>
    <row r="85" spans="1:16" ht="15.75" customHeight="1" x14ac:dyDescent="0.3">
      <c r="A85" s="96"/>
      <c r="B85" s="39"/>
      <c r="C85" s="9"/>
      <c r="D85" s="9" t="s">
        <v>46</v>
      </c>
      <c r="E85" s="50" t="s">
        <v>49</v>
      </c>
      <c r="F85" s="11">
        <v>0.05</v>
      </c>
      <c r="G85" s="45" t="str">
        <f t="shared" si="35"/>
        <v>公斤</v>
      </c>
      <c r="H85" s="43" t="s">
        <v>79</v>
      </c>
      <c r="I85" s="44">
        <v>0.01</v>
      </c>
      <c r="J85" s="45" t="str">
        <f t="shared" si="36"/>
        <v>公斤</v>
      </c>
      <c r="K85" s="50"/>
      <c r="L85" s="11"/>
      <c r="M85" s="46" t="str">
        <f t="shared" si="37"/>
        <v/>
      </c>
      <c r="N85" s="50"/>
      <c r="O85" s="11"/>
      <c r="P85" s="98" t="str">
        <f t="shared" si="38"/>
        <v/>
      </c>
    </row>
    <row r="86" spans="1:16" ht="15.75" customHeight="1" x14ac:dyDescent="0.3">
      <c r="A86" s="96"/>
      <c r="B86" s="39"/>
      <c r="C86" s="87"/>
      <c r="D86" s="87" t="s">
        <v>46</v>
      </c>
      <c r="E86" s="50" t="s">
        <v>140</v>
      </c>
      <c r="F86" s="11"/>
      <c r="G86" s="45" t="str">
        <f t="shared" si="35"/>
        <v/>
      </c>
      <c r="H86" s="50" t="s">
        <v>51</v>
      </c>
      <c r="I86" s="11">
        <v>0.5</v>
      </c>
      <c r="J86" s="45" t="str">
        <f t="shared" si="36"/>
        <v>公斤</v>
      </c>
      <c r="K86" s="48"/>
      <c r="L86" s="49"/>
      <c r="M86" s="99" t="str">
        <f t="shared" si="37"/>
        <v/>
      </c>
      <c r="N86" s="50"/>
      <c r="O86" s="11"/>
      <c r="P86" s="98" t="str">
        <f t="shared" si="38"/>
        <v/>
      </c>
    </row>
    <row r="87" spans="1:16" ht="15.75" customHeight="1" thickBot="1" x14ac:dyDescent="0.35">
      <c r="A87" s="100"/>
      <c r="B87" s="101"/>
      <c r="C87" s="87"/>
      <c r="D87" s="87" t="s">
        <v>46</v>
      </c>
      <c r="E87" s="48"/>
      <c r="F87" s="49"/>
      <c r="G87" s="89" t="str">
        <f t="shared" si="35"/>
        <v/>
      </c>
      <c r="H87" s="48" t="s">
        <v>49</v>
      </c>
      <c r="I87" s="49">
        <v>0.05</v>
      </c>
      <c r="J87" s="89" t="str">
        <f t="shared" si="36"/>
        <v>公斤</v>
      </c>
      <c r="K87" s="48"/>
      <c r="L87" s="49"/>
      <c r="M87" s="99" t="str">
        <f t="shared" si="37"/>
        <v/>
      </c>
      <c r="N87" s="48"/>
      <c r="O87" s="49"/>
      <c r="P87" s="102" t="str">
        <f t="shared" si="38"/>
        <v/>
      </c>
    </row>
    <row r="88" spans="1:16" ht="15.75" customHeight="1" x14ac:dyDescent="0.3">
      <c r="A88" s="66" t="s">
        <v>141</v>
      </c>
      <c r="B88" s="67" t="s">
        <v>142</v>
      </c>
      <c r="C88" s="68"/>
      <c r="D88" s="69"/>
      <c r="E88" s="70" t="s">
        <v>143</v>
      </c>
      <c r="F88" s="68"/>
      <c r="G88" s="71"/>
      <c r="H88" s="70" t="s">
        <v>144</v>
      </c>
      <c r="I88" s="68"/>
      <c r="J88" s="71"/>
      <c r="K88" s="72" t="s">
        <v>41</v>
      </c>
      <c r="L88" s="73"/>
      <c r="M88" s="69"/>
      <c r="N88" s="70" t="s">
        <v>145</v>
      </c>
      <c r="O88" s="68"/>
      <c r="P88" s="74"/>
    </row>
    <row r="89" spans="1:16" ht="15.75" customHeight="1" x14ac:dyDescent="0.3">
      <c r="A89" s="38"/>
      <c r="B89" s="39" t="s">
        <v>43</v>
      </c>
      <c r="C89" s="9">
        <v>10</v>
      </c>
      <c r="D89" s="9" t="s">
        <v>36</v>
      </c>
      <c r="E89" s="50" t="s">
        <v>62</v>
      </c>
      <c r="F89" s="11">
        <v>6</v>
      </c>
      <c r="G89" s="45" t="str">
        <f t="shared" ref="G89:G99" si="39">IF(F89,"公斤","")</f>
        <v>公斤</v>
      </c>
      <c r="H89" s="50" t="s">
        <v>146</v>
      </c>
      <c r="I89" s="11">
        <v>1.5</v>
      </c>
      <c r="J89" s="45" t="str">
        <f t="shared" ref="J89:J93" si="40">IF(I89,"公斤","")</f>
        <v>公斤</v>
      </c>
      <c r="K89" s="43" t="s">
        <v>13</v>
      </c>
      <c r="L89" s="44">
        <v>7</v>
      </c>
      <c r="M89" s="46" t="str">
        <f t="shared" ref="M89:M93" si="41">IF(L89,"公斤","")</f>
        <v>公斤</v>
      </c>
      <c r="N89" s="103" t="s">
        <v>147</v>
      </c>
      <c r="O89" s="104">
        <v>0.1</v>
      </c>
      <c r="P89" s="47" t="str">
        <f t="shared" ref="P89:P93" si="42">IF(O89,"公斤","")</f>
        <v>公斤</v>
      </c>
    </row>
    <row r="90" spans="1:16" ht="15.75" customHeight="1" x14ac:dyDescent="0.3">
      <c r="A90" s="38"/>
      <c r="B90" s="39" t="s">
        <v>148</v>
      </c>
      <c r="C90" s="9">
        <v>0.05</v>
      </c>
      <c r="D90" s="9" t="s">
        <v>36</v>
      </c>
      <c r="E90" s="50" t="s">
        <v>47</v>
      </c>
      <c r="F90" s="11">
        <v>4</v>
      </c>
      <c r="G90" s="45" t="str">
        <f t="shared" si="39"/>
        <v>公斤</v>
      </c>
      <c r="H90" s="43" t="s">
        <v>68</v>
      </c>
      <c r="I90" s="44">
        <v>5</v>
      </c>
      <c r="J90" s="45" t="str">
        <f t="shared" si="40"/>
        <v>公斤</v>
      </c>
      <c r="K90" s="50" t="s">
        <v>49</v>
      </c>
      <c r="L90" s="11">
        <v>0.05</v>
      </c>
      <c r="M90" s="46" t="str">
        <f t="shared" si="41"/>
        <v>公斤</v>
      </c>
      <c r="N90" s="43" t="s">
        <v>104</v>
      </c>
      <c r="O90" s="11">
        <v>0.01</v>
      </c>
      <c r="P90" s="47" t="str">
        <f t="shared" si="42"/>
        <v>公斤</v>
      </c>
    </row>
    <row r="91" spans="1:16" ht="15.75" customHeight="1" x14ac:dyDescent="0.3">
      <c r="A91" s="38"/>
      <c r="B91" s="39"/>
      <c r="C91" s="9"/>
      <c r="D91" s="9" t="s">
        <v>46</v>
      </c>
      <c r="E91" s="50" t="s">
        <v>49</v>
      </c>
      <c r="F91" s="11">
        <v>0.05</v>
      </c>
      <c r="G91" s="45" t="str">
        <f t="shared" si="39"/>
        <v>公斤</v>
      </c>
      <c r="H91" s="41" t="s">
        <v>112</v>
      </c>
      <c r="I91" s="42">
        <v>1</v>
      </c>
      <c r="J91" s="42" t="str">
        <f t="shared" si="40"/>
        <v>公斤</v>
      </c>
      <c r="K91" s="50"/>
      <c r="L91" s="11"/>
      <c r="M91" s="46" t="str">
        <f t="shared" si="41"/>
        <v/>
      </c>
      <c r="N91" s="50" t="s">
        <v>53</v>
      </c>
      <c r="O91" s="11">
        <v>0.05</v>
      </c>
      <c r="P91" s="47" t="str">
        <f t="shared" si="42"/>
        <v>公斤</v>
      </c>
    </row>
    <row r="92" spans="1:16" ht="15.75" customHeight="1" x14ac:dyDescent="0.3">
      <c r="A92" s="38"/>
      <c r="B92" s="101"/>
      <c r="C92" s="87"/>
      <c r="D92" s="87" t="s">
        <v>46</v>
      </c>
      <c r="E92" s="41" t="s">
        <v>149</v>
      </c>
      <c r="F92" s="42">
        <v>0.5</v>
      </c>
      <c r="G92" s="42" t="str">
        <f t="shared" si="39"/>
        <v>公斤</v>
      </c>
      <c r="H92" s="50" t="s">
        <v>49</v>
      </c>
      <c r="I92" s="11">
        <v>0.05</v>
      </c>
      <c r="J92" s="45" t="str">
        <f t="shared" si="40"/>
        <v>公斤</v>
      </c>
      <c r="K92" s="50"/>
      <c r="L92" s="11"/>
      <c r="M92" s="46" t="str">
        <f t="shared" si="41"/>
        <v/>
      </c>
      <c r="N92" s="86"/>
      <c r="O92" s="45"/>
      <c r="P92" s="47" t="str">
        <f t="shared" si="42"/>
        <v/>
      </c>
    </row>
    <row r="93" spans="1:16" ht="15.75" customHeight="1" thickBot="1" x14ac:dyDescent="0.35">
      <c r="A93" s="55"/>
      <c r="B93" s="56"/>
      <c r="C93" s="58"/>
      <c r="D93" s="58" t="s">
        <v>46</v>
      </c>
      <c r="E93" s="62" t="s">
        <v>150</v>
      </c>
      <c r="F93" s="63"/>
      <c r="G93" s="61" t="str">
        <f t="shared" si="39"/>
        <v/>
      </c>
      <c r="H93" s="62"/>
      <c r="I93" s="63"/>
      <c r="J93" s="61" t="str">
        <f t="shared" si="40"/>
        <v/>
      </c>
      <c r="K93" s="62"/>
      <c r="L93" s="63"/>
      <c r="M93" s="64" t="str">
        <f t="shared" si="41"/>
        <v/>
      </c>
      <c r="N93" s="62"/>
      <c r="O93" s="63"/>
      <c r="P93" s="65" t="str">
        <f t="shared" si="42"/>
        <v/>
      </c>
    </row>
    <row r="94" spans="1:16" ht="15.75" customHeight="1" x14ac:dyDescent="0.3">
      <c r="A94" s="66" t="s">
        <v>151</v>
      </c>
      <c r="B94" s="67" t="s">
        <v>38</v>
      </c>
      <c r="C94" s="68"/>
      <c r="D94" s="69"/>
      <c r="E94" s="78" t="s">
        <v>152</v>
      </c>
      <c r="F94" s="79"/>
      <c r="G94" s="84" t="str">
        <f t="shared" si="39"/>
        <v/>
      </c>
      <c r="H94" s="70" t="s">
        <v>153</v>
      </c>
      <c r="I94" s="68"/>
      <c r="J94" s="71"/>
      <c r="K94" s="72" t="s">
        <v>41</v>
      </c>
      <c r="L94" s="73"/>
      <c r="M94" s="69"/>
      <c r="N94" s="70" t="s">
        <v>97</v>
      </c>
      <c r="O94" s="68"/>
      <c r="P94" s="74"/>
    </row>
    <row r="95" spans="1:16" ht="15.75" customHeight="1" x14ac:dyDescent="0.3">
      <c r="A95" s="38"/>
      <c r="B95" s="39" t="s">
        <v>43</v>
      </c>
      <c r="C95" s="9">
        <v>10</v>
      </c>
      <c r="D95" s="9" t="s">
        <v>36</v>
      </c>
      <c r="E95" s="41" t="s">
        <v>44</v>
      </c>
      <c r="F95" s="42">
        <v>9</v>
      </c>
      <c r="G95" s="42" t="str">
        <f t="shared" si="39"/>
        <v>公斤</v>
      </c>
      <c r="H95" s="50" t="s">
        <v>154</v>
      </c>
      <c r="I95" s="11">
        <v>3</v>
      </c>
      <c r="J95" s="45" t="str">
        <f t="shared" ref="J95:J99" si="43">IF(I95,"公斤","")</f>
        <v>公斤</v>
      </c>
      <c r="K95" s="43" t="s">
        <v>13</v>
      </c>
      <c r="L95" s="44">
        <v>7</v>
      </c>
      <c r="M95" s="46" t="str">
        <f t="shared" ref="M95:M99" si="44">IF(L95,"公斤","")</f>
        <v>公斤</v>
      </c>
      <c r="N95" s="50" t="s">
        <v>100</v>
      </c>
      <c r="O95" s="11">
        <v>0.2</v>
      </c>
      <c r="P95" s="47" t="str">
        <f t="shared" ref="P95:P99" si="45">IF(O95,"公斤","")</f>
        <v>公斤</v>
      </c>
    </row>
    <row r="96" spans="1:16" ht="15.75" customHeight="1" x14ac:dyDescent="0.3">
      <c r="A96" s="38"/>
      <c r="B96" s="101"/>
      <c r="C96" s="87"/>
      <c r="D96" s="87" t="s">
        <v>46</v>
      </c>
      <c r="E96" s="41" t="s">
        <v>47</v>
      </c>
      <c r="F96" s="42">
        <v>3</v>
      </c>
      <c r="G96" s="42" t="str">
        <f t="shared" si="39"/>
        <v>公斤</v>
      </c>
      <c r="H96" s="50" t="s">
        <v>111</v>
      </c>
      <c r="I96" s="11">
        <v>2</v>
      </c>
      <c r="J96" s="45" t="str">
        <f t="shared" si="43"/>
        <v>公斤</v>
      </c>
      <c r="K96" s="50" t="s">
        <v>49</v>
      </c>
      <c r="L96" s="11">
        <v>0.05</v>
      </c>
      <c r="M96" s="46" t="str">
        <f t="shared" si="44"/>
        <v>公斤</v>
      </c>
      <c r="N96" s="43" t="s">
        <v>103</v>
      </c>
      <c r="O96" s="11">
        <v>0.6</v>
      </c>
      <c r="P96" s="47" t="str">
        <f t="shared" si="45"/>
        <v>公斤</v>
      </c>
    </row>
    <row r="97" spans="1:16" ht="15.75" customHeight="1" x14ac:dyDescent="0.3">
      <c r="A97" s="38"/>
      <c r="B97" s="39"/>
      <c r="C97" s="9"/>
      <c r="D97" s="9" t="s">
        <v>46</v>
      </c>
      <c r="E97" s="41" t="s">
        <v>51</v>
      </c>
      <c r="F97" s="42">
        <v>1</v>
      </c>
      <c r="G97" s="42" t="str">
        <f t="shared" si="39"/>
        <v>公斤</v>
      </c>
      <c r="H97" s="50" t="s">
        <v>101</v>
      </c>
      <c r="I97" s="11"/>
      <c r="J97" s="45" t="str">
        <f t="shared" si="43"/>
        <v/>
      </c>
      <c r="K97" s="50"/>
      <c r="L97" s="11"/>
      <c r="M97" s="46" t="str">
        <f t="shared" si="44"/>
        <v/>
      </c>
      <c r="N97" s="50" t="s">
        <v>53</v>
      </c>
      <c r="O97" s="11">
        <v>0.05</v>
      </c>
      <c r="P97" s="47" t="str">
        <f t="shared" si="45"/>
        <v>公斤</v>
      </c>
    </row>
    <row r="98" spans="1:16" ht="15.75" customHeight="1" x14ac:dyDescent="0.3">
      <c r="A98" s="38"/>
      <c r="B98" s="39"/>
      <c r="C98" s="9"/>
      <c r="D98" s="9" t="s">
        <v>46</v>
      </c>
      <c r="E98" s="50" t="s">
        <v>49</v>
      </c>
      <c r="F98" s="11">
        <v>0.05</v>
      </c>
      <c r="G98" s="45" t="str">
        <f t="shared" si="39"/>
        <v>公斤</v>
      </c>
      <c r="H98" s="50" t="s">
        <v>49</v>
      </c>
      <c r="I98" s="11">
        <v>0.05</v>
      </c>
      <c r="J98" s="45" t="str">
        <f t="shared" si="43"/>
        <v>公斤</v>
      </c>
      <c r="K98" s="50"/>
      <c r="L98" s="11"/>
      <c r="M98" s="46" t="str">
        <f t="shared" si="44"/>
        <v/>
      </c>
      <c r="N98" s="50" t="s">
        <v>104</v>
      </c>
      <c r="O98" s="11">
        <v>0.01</v>
      </c>
      <c r="P98" s="47" t="str">
        <f t="shared" si="45"/>
        <v>公斤</v>
      </c>
    </row>
    <row r="99" spans="1:16" ht="15.75" customHeight="1" thickBot="1" x14ac:dyDescent="0.35">
      <c r="A99" s="55"/>
      <c r="B99" s="56"/>
      <c r="C99" s="58"/>
      <c r="D99" s="58" t="s">
        <v>46</v>
      </c>
      <c r="E99" s="62"/>
      <c r="F99" s="63"/>
      <c r="G99" s="61" t="str">
        <f t="shared" si="39"/>
        <v/>
      </c>
      <c r="H99" s="62"/>
      <c r="I99" s="63"/>
      <c r="J99" s="61" t="str">
        <f t="shared" si="43"/>
        <v/>
      </c>
      <c r="K99" s="62"/>
      <c r="L99" s="63"/>
      <c r="M99" s="64" t="str">
        <f t="shared" si="44"/>
        <v/>
      </c>
      <c r="N99" s="62"/>
      <c r="O99" s="63"/>
      <c r="P99" s="65" t="str">
        <f t="shared" si="45"/>
        <v/>
      </c>
    </row>
    <row r="100" spans="1:16" ht="15.75" customHeight="1" x14ac:dyDescent="0.3">
      <c r="A100" s="66" t="s">
        <v>155</v>
      </c>
      <c r="B100" s="67" t="s">
        <v>58</v>
      </c>
      <c r="C100" s="68"/>
      <c r="D100" s="69"/>
      <c r="E100" s="70" t="s">
        <v>156</v>
      </c>
      <c r="F100" s="68"/>
      <c r="G100" s="71"/>
      <c r="H100" s="75" t="s">
        <v>157</v>
      </c>
      <c r="I100" s="76"/>
      <c r="J100" s="71"/>
      <c r="K100" s="72" t="s">
        <v>41</v>
      </c>
      <c r="L100" s="73"/>
      <c r="M100" s="69"/>
      <c r="N100" s="78" t="s">
        <v>158</v>
      </c>
      <c r="O100" s="79"/>
      <c r="P100" s="80"/>
    </row>
    <row r="101" spans="1:16" ht="15.75" customHeight="1" x14ac:dyDescent="0.3">
      <c r="A101" s="38"/>
      <c r="B101" s="39" t="s">
        <v>43</v>
      </c>
      <c r="C101" s="9">
        <v>7</v>
      </c>
      <c r="D101" s="9" t="s">
        <v>36</v>
      </c>
      <c r="E101" s="50" t="s">
        <v>85</v>
      </c>
      <c r="F101" s="11">
        <v>6.5</v>
      </c>
      <c r="G101" s="45" t="str">
        <f t="shared" ref="G101:G105" si="46">IF(F101,"公斤","")</f>
        <v>公斤</v>
      </c>
      <c r="H101" s="50" t="s">
        <v>86</v>
      </c>
      <c r="I101" s="11">
        <v>4.5</v>
      </c>
      <c r="J101" s="45" t="str">
        <f t="shared" ref="J101:J105" si="47">IF(I101,"公斤","")</f>
        <v>公斤</v>
      </c>
      <c r="K101" s="43" t="s">
        <v>13</v>
      </c>
      <c r="L101" s="44">
        <v>7</v>
      </c>
      <c r="M101" s="46" t="str">
        <f t="shared" ref="M101:M105" si="48">IF(L101,"公斤","")</f>
        <v>公斤</v>
      </c>
      <c r="N101" s="41" t="s">
        <v>159</v>
      </c>
      <c r="O101" s="42">
        <v>2</v>
      </c>
      <c r="P101" s="54" t="str">
        <f t="shared" ref="P101:P105" si="49">IF(O101,"公斤","")</f>
        <v>公斤</v>
      </c>
    </row>
    <row r="102" spans="1:16" ht="15.75" customHeight="1" x14ac:dyDescent="0.3">
      <c r="A102" s="38"/>
      <c r="B102" s="39" t="s">
        <v>65</v>
      </c>
      <c r="C102" s="9">
        <v>3</v>
      </c>
      <c r="D102" s="9" t="s">
        <v>36</v>
      </c>
      <c r="E102" s="50" t="s">
        <v>68</v>
      </c>
      <c r="F102" s="11">
        <v>3</v>
      </c>
      <c r="G102" s="45" t="str">
        <f t="shared" si="46"/>
        <v>公斤</v>
      </c>
      <c r="H102" s="50" t="s">
        <v>160</v>
      </c>
      <c r="I102" s="11"/>
      <c r="J102" s="45" t="str">
        <f t="shared" si="47"/>
        <v/>
      </c>
      <c r="K102" s="50" t="s">
        <v>49</v>
      </c>
      <c r="L102" s="11">
        <v>0.05</v>
      </c>
      <c r="M102" s="46" t="str">
        <f t="shared" si="48"/>
        <v>公斤</v>
      </c>
      <c r="N102" s="43" t="s">
        <v>51</v>
      </c>
      <c r="O102" s="44">
        <v>0.5</v>
      </c>
      <c r="P102" s="105" t="str">
        <f t="shared" si="49"/>
        <v>公斤</v>
      </c>
    </row>
    <row r="103" spans="1:16" ht="15.75" customHeight="1" x14ac:dyDescent="0.3">
      <c r="A103" s="38"/>
      <c r="B103" s="39"/>
      <c r="C103" s="9"/>
      <c r="D103" s="9" t="s">
        <v>46</v>
      </c>
      <c r="E103" s="50" t="s">
        <v>161</v>
      </c>
      <c r="F103" s="11">
        <v>0.05</v>
      </c>
      <c r="G103" s="45" t="str">
        <f t="shared" si="46"/>
        <v>公斤</v>
      </c>
      <c r="H103" s="48"/>
      <c r="I103" s="11"/>
      <c r="J103" s="45" t="str">
        <f t="shared" si="47"/>
        <v/>
      </c>
      <c r="K103" s="50"/>
      <c r="L103" s="11"/>
      <c r="M103" s="46" t="str">
        <f t="shared" si="48"/>
        <v/>
      </c>
      <c r="N103" s="50" t="s">
        <v>53</v>
      </c>
      <c r="O103" s="11">
        <v>0.05</v>
      </c>
      <c r="P103" s="47" t="str">
        <f t="shared" si="49"/>
        <v>公斤</v>
      </c>
    </row>
    <row r="104" spans="1:16" ht="15.75" customHeight="1" x14ac:dyDescent="0.3">
      <c r="A104" s="38"/>
      <c r="B104" s="101"/>
      <c r="C104" s="87"/>
      <c r="D104" s="87" t="s">
        <v>46</v>
      </c>
      <c r="E104" s="50" t="s">
        <v>53</v>
      </c>
      <c r="F104" s="11">
        <v>0.05</v>
      </c>
      <c r="G104" s="45" t="str">
        <f t="shared" si="46"/>
        <v>公斤</v>
      </c>
      <c r="H104" s="48"/>
      <c r="I104" s="11"/>
      <c r="J104" s="45" t="str">
        <f t="shared" si="47"/>
        <v/>
      </c>
      <c r="K104" s="50"/>
      <c r="L104" s="11"/>
      <c r="M104" s="46" t="str">
        <f t="shared" si="48"/>
        <v/>
      </c>
      <c r="N104" s="41" t="s">
        <v>55</v>
      </c>
      <c r="O104" s="42">
        <v>1</v>
      </c>
      <c r="P104" s="54" t="str">
        <f t="shared" si="49"/>
        <v>公斤</v>
      </c>
    </row>
    <row r="105" spans="1:16" ht="15.75" customHeight="1" thickBot="1" x14ac:dyDescent="0.35">
      <c r="A105" s="55"/>
      <c r="B105" s="56"/>
      <c r="C105" s="58"/>
      <c r="D105" s="58" t="s">
        <v>46</v>
      </c>
      <c r="E105" s="62" t="s">
        <v>162</v>
      </c>
      <c r="F105" s="63">
        <v>0.01</v>
      </c>
      <c r="G105" s="61" t="str">
        <f t="shared" si="46"/>
        <v>公斤</v>
      </c>
      <c r="H105" s="83"/>
      <c r="I105" s="61"/>
      <c r="J105" s="61" t="str">
        <f t="shared" si="47"/>
        <v/>
      </c>
      <c r="K105" s="62"/>
      <c r="L105" s="63"/>
      <c r="M105" s="64" t="str">
        <f t="shared" si="48"/>
        <v/>
      </c>
      <c r="N105" s="62"/>
      <c r="O105" s="63"/>
      <c r="P105" s="65" t="str">
        <f t="shared" si="49"/>
        <v/>
      </c>
    </row>
    <row r="106" spans="1:16" ht="15.75" customHeight="1" x14ac:dyDescent="0.3">
      <c r="A106" s="66" t="s">
        <v>163</v>
      </c>
      <c r="B106" s="67" t="s">
        <v>164</v>
      </c>
      <c r="C106" s="68"/>
      <c r="D106" s="69"/>
      <c r="E106" s="70" t="s">
        <v>165</v>
      </c>
      <c r="F106" s="68"/>
      <c r="G106" s="71"/>
      <c r="H106" s="70" t="s">
        <v>166</v>
      </c>
      <c r="I106" s="68"/>
      <c r="J106" s="71"/>
      <c r="K106" s="72" t="s">
        <v>41</v>
      </c>
      <c r="L106" s="73"/>
      <c r="M106" s="69"/>
      <c r="N106" s="70" t="s">
        <v>167</v>
      </c>
      <c r="O106" s="68"/>
      <c r="P106" s="74"/>
    </row>
    <row r="107" spans="1:16" ht="15.75" customHeight="1" x14ac:dyDescent="0.3">
      <c r="A107" s="38"/>
      <c r="B107" s="39" t="s">
        <v>43</v>
      </c>
      <c r="C107" s="9">
        <v>9</v>
      </c>
      <c r="D107" s="9" t="s">
        <v>36</v>
      </c>
      <c r="E107" s="50" t="s">
        <v>168</v>
      </c>
      <c r="F107" s="11">
        <v>3</v>
      </c>
      <c r="G107" s="45" t="str">
        <f t="shared" ref="G107:G111" si="50">IF(F107,"公斤","")</f>
        <v>公斤</v>
      </c>
      <c r="H107" s="50" t="s">
        <v>75</v>
      </c>
      <c r="I107" s="11">
        <v>1.8</v>
      </c>
      <c r="J107" s="45" t="str">
        <f t="shared" ref="J107:J111" si="51">IF(I107,"公斤","")</f>
        <v>公斤</v>
      </c>
      <c r="K107" s="43" t="s">
        <v>13</v>
      </c>
      <c r="L107" s="44">
        <v>7</v>
      </c>
      <c r="M107" s="46" t="str">
        <f t="shared" ref="M107:M111" si="52">IF(L107,"公斤","")</f>
        <v>公斤</v>
      </c>
      <c r="N107" s="50" t="s">
        <v>169</v>
      </c>
      <c r="O107" s="11">
        <v>1.5</v>
      </c>
      <c r="P107" s="47" t="str">
        <f t="shared" ref="P107:P111" si="53">IF(O107,"公斤","")</f>
        <v>公斤</v>
      </c>
    </row>
    <row r="108" spans="1:16" ht="15.75" customHeight="1" x14ac:dyDescent="0.3">
      <c r="A108" s="38"/>
      <c r="B108" s="39" t="s">
        <v>170</v>
      </c>
      <c r="C108" s="9">
        <v>2</v>
      </c>
      <c r="D108" s="9" t="s">
        <v>36</v>
      </c>
      <c r="E108" s="50" t="s">
        <v>62</v>
      </c>
      <c r="F108" s="11">
        <v>3</v>
      </c>
      <c r="G108" s="45" t="str">
        <f t="shared" si="50"/>
        <v>公斤</v>
      </c>
      <c r="H108" s="50" t="s">
        <v>79</v>
      </c>
      <c r="I108" s="11">
        <v>0.1</v>
      </c>
      <c r="J108" s="45" t="str">
        <f t="shared" si="51"/>
        <v>公斤</v>
      </c>
      <c r="K108" s="50" t="s">
        <v>49</v>
      </c>
      <c r="L108" s="11">
        <v>0.05</v>
      </c>
      <c r="M108" s="46" t="str">
        <f t="shared" si="52"/>
        <v>公斤</v>
      </c>
      <c r="N108" s="41" t="s">
        <v>55</v>
      </c>
      <c r="O108" s="42">
        <v>1</v>
      </c>
      <c r="P108" s="54" t="str">
        <f t="shared" si="53"/>
        <v>公斤</v>
      </c>
    </row>
    <row r="109" spans="1:16" ht="15.75" customHeight="1" x14ac:dyDescent="0.3">
      <c r="A109" s="38"/>
      <c r="B109" s="39"/>
      <c r="C109" s="9"/>
      <c r="D109" s="9" t="s">
        <v>46</v>
      </c>
      <c r="E109" s="50" t="s">
        <v>171</v>
      </c>
      <c r="F109" s="11">
        <v>2.5</v>
      </c>
      <c r="G109" s="45" t="str">
        <f t="shared" si="50"/>
        <v>公斤</v>
      </c>
      <c r="H109" s="50" t="s">
        <v>132</v>
      </c>
      <c r="I109" s="11">
        <v>0.01</v>
      </c>
      <c r="J109" s="45" t="str">
        <f t="shared" si="51"/>
        <v>公斤</v>
      </c>
      <c r="K109" s="50"/>
      <c r="L109" s="11"/>
      <c r="M109" s="46" t="str">
        <f t="shared" si="52"/>
        <v/>
      </c>
      <c r="N109" s="50"/>
      <c r="O109" s="11"/>
      <c r="P109" s="47" t="str">
        <f t="shared" si="53"/>
        <v/>
      </c>
    </row>
    <row r="110" spans="1:16" ht="15.75" customHeight="1" x14ac:dyDescent="0.3">
      <c r="A110" s="38"/>
      <c r="B110" s="101"/>
      <c r="C110" s="87"/>
      <c r="D110" s="9" t="s">
        <v>46</v>
      </c>
      <c r="E110" s="50" t="s">
        <v>49</v>
      </c>
      <c r="F110" s="11">
        <v>0.05</v>
      </c>
      <c r="G110" s="45" t="str">
        <f t="shared" si="50"/>
        <v>公斤</v>
      </c>
      <c r="H110" s="50" t="s">
        <v>49</v>
      </c>
      <c r="I110" s="11">
        <v>0.05</v>
      </c>
      <c r="J110" s="45" t="str">
        <f t="shared" si="51"/>
        <v>公斤</v>
      </c>
      <c r="K110" s="50"/>
      <c r="L110" s="11"/>
      <c r="M110" s="46" t="str">
        <f t="shared" si="52"/>
        <v/>
      </c>
      <c r="N110" s="50"/>
      <c r="O110" s="11"/>
      <c r="P110" s="47" t="str">
        <f t="shared" si="53"/>
        <v/>
      </c>
    </row>
    <row r="111" spans="1:16" ht="15.75" customHeight="1" thickBot="1" x14ac:dyDescent="0.35">
      <c r="A111" s="55"/>
      <c r="B111" s="56"/>
      <c r="C111" s="106"/>
      <c r="D111" s="57" t="s">
        <v>46</v>
      </c>
      <c r="E111" s="62"/>
      <c r="F111" s="63"/>
      <c r="G111" s="61" t="str">
        <f t="shared" si="50"/>
        <v/>
      </c>
      <c r="H111" s="62"/>
      <c r="I111" s="63"/>
      <c r="J111" s="61" t="str">
        <f t="shared" si="51"/>
        <v/>
      </c>
      <c r="K111" s="62"/>
      <c r="L111" s="63"/>
      <c r="M111" s="64" t="str">
        <f t="shared" si="52"/>
        <v/>
      </c>
      <c r="N111" s="62"/>
      <c r="O111" s="63"/>
      <c r="P111" s="65" t="str">
        <f t="shared" si="53"/>
        <v/>
      </c>
    </row>
    <row r="112" spans="1:16" ht="15.75" customHeight="1" x14ac:dyDescent="0.3">
      <c r="A112" s="66" t="s">
        <v>172</v>
      </c>
      <c r="B112" s="67" t="s">
        <v>58</v>
      </c>
      <c r="C112" s="68"/>
      <c r="D112" s="69"/>
      <c r="E112" s="70" t="s">
        <v>39</v>
      </c>
      <c r="F112" s="68"/>
      <c r="G112" s="71"/>
      <c r="H112" s="77" t="s">
        <v>173</v>
      </c>
      <c r="I112" s="68"/>
      <c r="J112" s="71"/>
      <c r="K112" s="72" t="s">
        <v>41</v>
      </c>
      <c r="L112" s="73"/>
      <c r="M112" s="69"/>
      <c r="N112" s="107" t="s">
        <v>174</v>
      </c>
      <c r="O112" s="108"/>
      <c r="P112" s="80"/>
    </row>
    <row r="113" spans="1:16" ht="15.75" customHeight="1" x14ac:dyDescent="0.3">
      <c r="A113" s="38"/>
      <c r="B113" s="39" t="s">
        <v>43</v>
      </c>
      <c r="C113" s="9">
        <v>7</v>
      </c>
      <c r="D113" s="9" t="s">
        <v>36</v>
      </c>
      <c r="E113" s="50" t="s">
        <v>44</v>
      </c>
      <c r="F113" s="11">
        <v>9</v>
      </c>
      <c r="G113" s="45" t="str">
        <f t="shared" ref="G113:G117" si="54">IF(F113,"公斤","")</f>
        <v>公斤</v>
      </c>
      <c r="H113" s="81" t="s">
        <v>86</v>
      </c>
      <c r="I113" s="45">
        <v>3</v>
      </c>
      <c r="J113" s="45" t="str">
        <f t="shared" ref="J113:J117" si="55">IF(I113,"公斤","")</f>
        <v>公斤</v>
      </c>
      <c r="K113" s="43" t="s">
        <v>13</v>
      </c>
      <c r="L113" s="44">
        <v>7</v>
      </c>
      <c r="M113" s="46" t="str">
        <f t="shared" ref="M113:M117" si="56">IF(L113,"公斤","")</f>
        <v>公斤</v>
      </c>
      <c r="N113" s="50" t="s">
        <v>175</v>
      </c>
      <c r="O113" s="11">
        <v>2</v>
      </c>
      <c r="P113" s="47" t="str">
        <f t="shared" ref="P113:P117" si="57">IF(O113,"公斤","")</f>
        <v>公斤</v>
      </c>
    </row>
    <row r="114" spans="1:16" ht="15.75" customHeight="1" x14ac:dyDescent="0.3">
      <c r="A114" s="38"/>
      <c r="B114" s="101" t="s">
        <v>65</v>
      </c>
      <c r="C114" s="87">
        <v>3</v>
      </c>
      <c r="D114" s="87" t="s">
        <v>36</v>
      </c>
      <c r="E114" s="50" t="s">
        <v>51</v>
      </c>
      <c r="F114" s="11">
        <v>0.5</v>
      </c>
      <c r="G114" s="45" t="str">
        <f t="shared" si="54"/>
        <v>公斤</v>
      </c>
      <c r="H114" s="81" t="s">
        <v>176</v>
      </c>
      <c r="I114" s="45">
        <v>1.5</v>
      </c>
      <c r="J114" s="45" t="str">
        <f t="shared" si="55"/>
        <v>公斤</v>
      </c>
      <c r="K114" s="50" t="s">
        <v>49</v>
      </c>
      <c r="L114" s="11">
        <v>0.05</v>
      </c>
      <c r="M114" s="46" t="str">
        <f t="shared" si="56"/>
        <v>公斤</v>
      </c>
      <c r="N114" s="51" t="s">
        <v>177</v>
      </c>
      <c r="O114" s="42">
        <v>2</v>
      </c>
      <c r="P114" s="54" t="str">
        <f t="shared" si="57"/>
        <v>公斤</v>
      </c>
    </row>
    <row r="115" spans="1:16" ht="15.75" customHeight="1" x14ac:dyDescent="0.3">
      <c r="A115" s="38"/>
      <c r="B115" s="39"/>
      <c r="C115" s="9"/>
      <c r="D115" s="9" t="s">
        <v>46</v>
      </c>
      <c r="E115" s="50" t="s">
        <v>54</v>
      </c>
      <c r="F115" s="11">
        <v>2</v>
      </c>
      <c r="G115" s="45" t="str">
        <f t="shared" si="54"/>
        <v>公斤</v>
      </c>
      <c r="H115" s="81" t="s">
        <v>52</v>
      </c>
      <c r="I115" s="45">
        <v>0.01</v>
      </c>
      <c r="J115" s="45" t="str">
        <f t="shared" si="55"/>
        <v>公斤</v>
      </c>
      <c r="K115" s="50"/>
      <c r="L115" s="11"/>
      <c r="M115" s="46" t="str">
        <f t="shared" si="56"/>
        <v/>
      </c>
      <c r="N115" s="50" t="s">
        <v>90</v>
      </c>
      <c r="O115" s="11">
        <v>1</v>
      </c>
      <c r="P115" s="47" t="str">
        <f t="shared" si="57"/>
        <v>公斤</v>
      </c>
    </row>
    <row r="116" spans="1:16" ht="15.75" customHeight="1" x14ac:dyDescent="0.3">
      <c r="A116" s="38"/>
      <c r="B116" s="39"/>
      <c r="C116" s="9"/>
      <c r="D116" s="9" t="s">
        <v>46</v>
      </c>
      <c r="E116" s="50" t="s">
        <v>47</v>
      </c>
      <c r="F116" s="11">
        <v>1</v>
      </c>
      <c r="G116" s="45" t="str">
        <f t="shared" si="54"/>
        <v>公斤</v>
      </c>
      <c r="H116" s="81" t="s">
        <v>49</v>
      </c>
      <c r="I116" s="45">
        <v>0.05</v>
      </c>
      <c r="J116" s="45" t="str">
        <f t="shared" si="55"/>
        <v>公斤</v>
      </c>
      <c r="K116" s="50"/>
      <c r="L116" s="11"/>
      <c r="M116" s="46" t="str">
        <f t="shared" si="56"/>
        <v/>
      </c>
      <c r="N116" s="50"/>
      <c r="O116" s="11"/>
      <c r="P116" s="47" t="str">
        <f t="shared" si="57"/>
        <v/>
      </c>
    </row>
    <row r="117" spans="1:16" ht="15.75" customHeight="1" thickBot="1" x14ac:dyDescent="0.35">
      <c r="A117" s="55"/>
      <c r="B117" s="56"/>
      <c r="C117" s="58"/>
      <c r="D117" s="58" t="s">
        <v>46</v>
      </c>
      <c r="E117" s="62" t="s">
        <v>56</v>
      </c>
      <c r="F117" s="63"/>
      <c r="G117" s="61" t="str">
        <f t="shared" si="54"/>
        <v/>
      </c>
      <c r="H117" s="109"/>
      <c r="I117" s="110"/>
      <c r="J117" s="61" t="str">
        <f t="shared" si="55"/>
        <v/>
      </c>
      <c r="K117" s="62"/>
      <c r="L117" s="63"/>
      <c r="M117" s="64" t="str">
        <f t="shared" si="56"/>
        <v/>
      </c>
      <c r="N117" s="62"/>
      <c r="O117" s="63"/>
      <c r="P117" s="65" t="str">
        <f t="shared" si="57"/>
        <v/>
      </c>
    </row>
    <row r="118" spans="1:16" ht="15.75" customHeight="1" x14ac:dyDescent="0.3">
      <c r="A118" s="66" t="s">
        <v>178</v>
      </c>
      <c r="B118" s="111" t="s">
        <v>179</v>
      </c>
      <c r="C118" s="112"/>
      <c r="D118" s="69"/>
      <c r="E118" s="78" t="s">
        <v>180</v>
      </c>
      <c r="F118" s="79"/>
      <c r="G118" s="84"/>
      <c r="H118" s="70" t="s">
        <v>181</v>
      </c>
      <c r="I118" s="68"/>
      <c r="J118" s="71"/>
      <c r="K118" s="72" t="s">
        <v>41</v>
      </c>
      <c r="L118" s="73"/>
      <c r="M118" s="69"/>
      <c r="N118" s="70" t="s">
        <v>117</v>
      </c>
      <c r="O118" s="68"/>
      <c r="P118" s="74"/>
    </row>
    <row r="119" spans="1:16" ht="15.75" customHeight="1" x14ac:dyDescent="0.3">
      <c r="A119" s="38"/>
      <c r="B119" s="39" t="s">
        <v>43</v>
      </c>
      <c r="C119" s="9">
        <v>10</v>
      </c>
      <c r="D119" s="9" t="s">
        <v>36</v>
      </c>
      <c r="E119" s="41" t="s">
        <v>44</v>
      </c>
      <c r="F119" s="42">
        <v>9</v>
      </c>
      <c r="G119" s="42" t="str">
        <f t="shared" ref="G119:G123" si="58">IF(F119,"公斤","")</f>
        <v>公斤</v>
      </c>
      <c r="H119" s="50" t="s">
        <v>99</v>
      </c>
      <c r="I119" s="11">
        <v>5</v>
      </c>
      <c r="J119" s="45" t="str">
        <f t="shared" ref="J119:J123" si="59">IF(I119,"公斤","")</f>
        <v>公斤</v>
      </c>
      <c r="K119" s="43" t="s">
        <v>13</v>
      </c>
      <c r="L119" s="44">
        <v>7</v>
      </c>
      <c r="M119" s="46" t="str">
        <f t="shared" ref="M119:M123" si="60">IF(L119,"公斤","")</f>
        <v>公斤</v>
      </c>
      <c r="N119" s="41" t="s">
        <v>41</v>
      </c>
      <c r="O119" s="42">
        <v>2</v>
      </c>
      <c r="P119" s="54" t="str">
        <f t="shared" ref="P119:P123" si="61">IF(O119,"公斤","")</f>
        <v>公斤</v>
      </c>
    </row>
    <row r="120" spans="1:16" ht="15.75" customHeight="1" x14ac:dyDescent="0.3">
      <c r="A120" s="38"/>
      <c r="B120" s="39" t="s">
        <v>182</v>
      </c>
      <c r="C120" s="9">
        <v>0.4</v>
      </c>
      <c r="D120" s="9" t="s">
        <v>36</v>
      </c>
      <c r="E120" s="50" t="s">
        <v>183</v>
      </c>
      <c r="F120" s="11">
        <v>0.1</v>
      </c>
      <c r="G120" s="45" t="str">
        <f t="shared" si="58"/>
        <v>公斤</v>
      </c>
      <c r="H120" s="50" t="s">
        <v>79</v>
      </c>
      <c r="I120" s="11">
        <v>0.01</v>
      </c>
      <c r="J120" s="45" t="str">
        <f t="shared" si="59"/>
        <v>公斤</v>
      </c>
      <c r="K120" s="50" t="s">
        <v>49</v>
      </c>
      <c r="L120" s="11">
        <v>0.05</v>
      </c>
      <c r="M120" s="46" t="str">
        <f t="shared" si="60"/>
        <v>公斤</v>
      </c>
      <c r="N120" s="51" t="s">
        <v>119</v>
      </c>
      <c r="O120" s="42">
        <v>2</v>
      </c>
      <c r="P120" s="54" t="str">
        <f t="shared" si="61"/>
        <v>公斤</v>
      </c>
    </row>
    <row r="121" spans="1:16" ht="15.75" customHeight="1" x14ac:dyDescent="0.3">
      <c r="A121" s="38"/>
      <c r="B121" s="39"/>
      <c r="C121" s="9"/>
      <c r="D121" s="9" t="s">
        <v>46</v>
      </c>
      <c r="E121" s="50" t="s">
        <v>131</v>
      </c>
      <c r="F121" s="11">
        <v>2</v>
      </c>
      <c r="G121" s="45" t="str">
        <f t="shared" si="58"/>
        <v>公斤</v>
      </c>
      <c r="H121" s="50" t="s">
        <v>49</v>
      </c>
      <c r="I121" s="11">
        <v>0.05</v>
      </c>
      <c r="J121" s="45" t="str">
        <f t="shared" si="59"/>
        <v>公斤</v>
      </c>
      <c r="K121" s="50"/>
      <c r="L121" s="11"/>
      <c r="M121" s="46" t="str">
        <f t="shared" si="60"/>
        <v/>
      </c>
      <c r="N121" s="50" t="s">
        <v>53</v>
      </c>
      <c r="O121" s="11">
        <v>0.05</v>
      </c>
      <c r="P121" s="47" t="str">
        <f t="shared" si="61"/>
        <v>公斤</v>
      </c>
    </row>
    <row r="122" spans="1:16" ht="15.75" customHeight="1" x14ac:dyDescent="0.3">
      <c r="A122" s="38"/>
      <c r="B122" s="39"/>
      <c r="C122" s="9"/>
      <c r="D122" s="9" t="s">
        <v>46</v>
      </c>
      <c r="E122" s="50" t="s">
        <v>49</v>
      </c>
      <c r="F122" s="11">
        <v>0.05</v>
      </c>
      <c r="G122" s="45" t="str">
        <f t="shared" si="58"/>
        <v>公斤</v>
      </c>
      <c r="H122" s="50" t="s">
        <v>184</v>
      </c>
      <c r="I122" s="11">
        <v>1.5</v>
      </c>
      <c r="J122" s="45" t="str">
        <f t="shared" si="59"/>
        <v>公斤</v>
      </c>
      <c r="K122" s="50"/>
      <c r="L122" s="11"/>
      <c r="M122" s="46" t="str">
        <f t="shared" si="60"/>
        <v/>
      </c>
      <c r="N122" s="41" t="s">
        <v>55</v>
      </c>
      <c r="O122" s="42">
        <v>1</v>
      </c>
      <c r="P122" s="54" t="str">
        <f t="shared" si="61"/>
        <v>公斤</v>
      </c>
    </row>
    <row r="123" spans="1:16" ht="15.75" customHeight="1" thickBot="1" x14ac:dyDescent="0.35">
      <c r="A123" s="55"/>
      <c r="B123" s="56"/>
      <c r="C123" s="58"/>
      <c r="D123" s="58" t="s">
        <v>46</v>
      </c>
      <c r="E123" s="113" t="s">
        <v>53</v>
      </c>
      <c r="F123" s="114"/>
      <c r="G123" s="114" t="str">
        <f t="shared" si="58"/>
        <v/>
      </c>
      <c r="H123" s="115"/>
      <c r="I123" s="116"/>
      <c r="J123" s="61" t="str">
        <f t="shared" si="59"/>
        <v/>
      </c>
      <c r="K123" s="62"/>
      <c r="L123" s="63"/>
      <c r="M123" s="64" t="str">
        <f t="shared" si="60"/>
        <v/>
      </c>
      <c r="N123" s="115"/>
      <c r="O123" s="116"/>
      <c r="P123" s="65" t="str">
        <f t="shared" si="61"/>
        <v/>
      </c>
    </row>
    <row r="124" spans="1:16" ht="15.75" customHeight="1" x14ac:dyDescent="0.3">
      <c r="A124" s="66" t="s">
        <v>185</v>
      </c>
      <c r="B124" s="111" t="s">
        <v>38</v>
      </c>
      <c r="C124" s="112"/>
      <c r="D124" s="69"/>
      <c r="E124" s="75" t="s">
        <v>186</v>
      </c>
      <c r="F124" s="76"/>
      <c r="G124" s="71"/>
      <c r="H124" s="78" t="s">
        <v>187</v>
      </c>
      <c r="I124" s="79"/>
      <c r="J124" s="84"/>
      <c r="K124" s="72" t="s">
        <v>41</v>
      </c>
      <c r="L124" s="73"/>
      <c r="M124" s="69"/>
      <c r="N124" s="70" t="s">
        <v>188</v>
      </c>
      <c r="O124" s="117"/>
      <c r="P124" s="118"/>
    </row>
    <row r="125" spans="1:16" ht="15.75" customHeight="1" x14ac:dyDescent="0.3">
      <c r="A125" s="38"/>
      <c r="B125" s="39" t="s">
        <v>43</v>
      </c>
      <c r="C125" s="9">
        <v>10</v>
      </c>
      <c r="D125" s="9" t="s">
        <v>36</v>
      </c>
      <c r="E125" s="50" t="s">
        <v>62</v>
      </c>
      <c r="F125" s="11">
        <v>6</v>
      </c>
      <c r="G125" s="45" t="str">
        <f t="shared" ref="G125:G129" si="62">IF(F125,"公斤","")</f>
        <v>公斤</v>
      </c>
      <c r="H125" s="50" t="s">
        <v>66</v>
      </c>
      <c r="I125" s="11">
        <v>1</v>
      </c>
      <c r="J125" s="45" t="str">
        <f t="shared" ref="J125:J129" si="63">IF(I125,"公斤","")</f>
        <v>公斤</v>
      </c>
      <c r="K125" s="43" t="s">
        <v>13</v>
      </c>
      <c r="L125" s="44">
        <v>7</v>
      </c>
      <c r="M125" s="46" t="str">
        <f t="shared" ref="M125:M129" si="64">IF(L125,"公斤","")</f>
        <v>公斤</v>
      </c>
      <c r="N125" s="43" t="s">
        <v>147</v>
      </c>
      <c r="O125" s="44">
        <v>0.1</v>
      </c>
      <c r="P125" s="47" t="str">
        <f t="shared" ref="P125:P129" si="65">IF(O125,"公斤","")</f>
        <v>公斤</v>
      </c>
    </row>
    <row r="126" spans="1:16" ht="15.75" customHeight="1" x14ac:dyDescent="0.3">
      <c r="A126" s="38"/>
      <c r="B126" s="39"/>
      <c r="C126" s="9"/>
      <c r="D126" s="9" t="s">
        <v>46</v>
      </c>
      <c r="E126" s="50" t="s">
        <v>189</v>
      </c>
      <c r="F126" s="11">
        <v>0.3</v>
      </c>
      <c r="G126" s="45" t="str">
        <f t="shared" si="62"/>
        <v>公斤</v>
      </c>
      <c r="H126" s="41" t="s">
        <v>190</v>
      </c>
      <c r="I126" s="42">
        <v>2.5</v>
      </c>
      <c r="J126" s="42" t="str">
        <f t="shared" si="63"/>
        <v>公斤</v>
      </c>
      <c r="K126" s="50" t="s">
        <v>49</v>
      </c>
      <c r="L126" s="11">
        <v>0.05</v>
      </c>
      <c r="M126" s="46" t="str">
        <f t="shared" si="64"/>
        <v>公斤</v>
      </c>
      <c r="N126" s="51" t="s">
        <v>159</v>
      </c>
      <c r="O126" s="42">
        <v>1</v>
      </c>
      <c r="P126" s="54" t="str">
        <f t="shared" si="65"/>
        <v>公斤</v>
      </c>
    </row>
    <row r="127" spans="1:16" ht="15.75" customHeight="1" x14ac:dyDescent="0.3">
      <c r="A127" s="38"/>
      <c r="B127" s="39"/>
      <c r="C127" s="9"/>
      <c r="D127" s="9" t="s">
        <v>46</v>
      </c>
      <c r="E127" s="50" t="s">
        <v>110</v>
      </c>
      <c r="F127" s="11">
        <v>0.5</v>
      </c>
      <c r="G127" s="45" t="str">
        <f t="shared" si="62"/>
        <v>公斤</v>
      </c>
      <c r="H127" s="81" t="s">
        <v>49</v>
      </c>
      <c r="I127" s="45">
        <v>0.05</v>
      </c>
      <c r="J127" s="45" t="str">
        <f t="shared" si="63"/>
        <v>公斤</v>
      </c>
      <c r="K127" s="50"/>
      <c r="L127" s="11"/>
      <c r="M127" s="46" t="str">
        <f t="shared" si="64"/>
        <v/>
      </c>
      <c r="N127" s="50" t="s">
        <v>53</v>
      </c>
      <c r="O127" s="11">
        <v>0.05</v>
      </c>
      <c r="P127" s="47" t="str">
        <f t="shared" si="65"/>
        <v>公斤</v>
      </c>
    </row>
    <row r="128" spans="1:16" ht="15.75" customHeight="1" x14ac:dyDescent="0.3">
      <c r="A128" s="38"/>
      <c r="B128" s="39"/>
      <c r="C128" s="9"/>
      <c r="D128" s="9" t="s">
        <v>46</v>
      </c>
      <c r="E128" s="50" t="s">
        <v>49</v>
      </c>
      <c r="F128" s="11">
        <v>0.05</v>
      </c>
      <c r="G128" s="45" t="str">
        <f t="shared" si="62"/>
        <v>公斤</v>
      </c>
      <c r="H128" s="50"/>
      <c r="I128" s="11"/>
      <c r="J128" s="45" t="str">
        <f t="shared" si="63"/>
        <v/>
      </c>
      <c r="K128" s="50"/>
      <c r="L128" s="11"/>
      <c r="M128" s="46" t="str">
        <f t="shared" si="64"/>
        <v/>
      </c>
      <c r="N128" s="50" t="s">
        <v>104</v>
      </c>
      <c r="O128" s="11">
        <v>0.01</v>
      </c>
      <c r="P128" s="47" t="str">
        <f t="shared" si="65"/>
        <v>公斤</v>
      </c>
    </row>
    <row r="129" spans="1:16" ht="15.75" customHeight="1" thickBot="1" x14ac:dyDescent="0.35">
      <c r="A129" s="55"/>
      <c r="B129" s="119"/>
      <c r="C129" s="120"/>
      <c r="D129" s="120" t="s">
        <v>46</v>
      </c>
      <c r="E129" s="62" t="s">
        <v>191</v>
      </c>
      <c r="F129" s="63">
        <v>0.5</v>
      </c>
      <c r="G129" s="61" t="str">
        <f t="shared" si="62"/>
        <v>公斤</v>
      </c>
      <c r="H129" s="62"/>
      <c r="I129" s="63"/>
      <c r="J129" s="61" t="str">
        <f t="shared" si="63"/>
        <v/>
      </c>
      <c r="K129" s="62"/>
      <c r="L129" s="63"/>
      <c r="M129" s="64" t="str">
        <f t="shared" si="64"/>
        <v/>
      </c>
      <c r="N129" s="62"/>
      <c r="O129" s="63"/>
      <c r="P129" s="65" t="str">
        <f t="shared" si="65"/>
        <v/>
      </c>
    </row>
    <row r="130" spans="1:16" ht="15.75" customHeight="1" x14ac:dyDescent="0.3">
      <c r="A130" s="66" t="s">
        <v>192</v>
      </c>
      <c r="B130" s="67" t="s">
        <v>58</v>
      </c>
      <c r="C130" s="68"/>
      <c r="D130" s="69"/>
      <c r="E130" s="70" t="s">
        <v>125</v>
      </c>
      <c r="F130" s="68"/>
      <c r="G130" s="71"/>
      <c r="H130" s="121" t="s">
        <v>193</v>
      </c>
      <c r="I130" s="112"/>
      <c r="J130" s="71"/>
      <c r="K130" s="72" t="s">
        <v>41</v>
      </c>
      <c r="L130" s="73"/>
      <c r="M130" s="69"/>
      <c r="N130" s="78" t="s">
        <v>194</v>
      </c>
      <c r="O130" s="79"/>
      <c r="P130" s="80"/>
    </row>
    <row r="131" spans="1:16" ht="15.75" customHeight="1" x14ac:dyDescent="0.3">
      <c r="A131" s="38"/>
      <c r="B131" s="122" t="s">
        <v>43</v>
      </c>
      <c r="C131" s="9">
        <v>7</v>
      </c>
      <c r="D131" s="9" t="s">
        <v>36</v>
      </c>
      <c r="E131" s="50" t="s">
        <v>129</v>
      </c>
      <c r="F131" s="11">
        <v>6</v>
      </c>
      <c r="G131" s="45" t="str">
        <f t="shared" ref="G131:G135" si="66">IF(F131,"公斤","")</f>
        <v>公斤</v>
      </c>
      <c r="H131" s="123" t="s">
        <v>118</v>
      </c>
      <c r="I131" s="46">
        <v>4</v>
      </c>
      <c r="J131" s="45" t="str">
        <f t="shared" ref="J131:J135" si="67">IF(I131,"公斤","")</f>
        <v>公斤</v>
      </c>
      <c r="K131" s="43" t="s">
        <v>13</v>
      </c>
      <c r="L131" s="44">
        <v>7</v>
      </c>
      <c r="M131" s="46" t="str">
        <f t="shared" ref="M131:M135" si="68">IF(L131,"公斤","")</f>
        <v>公斤</v>
      </c>
      <c r="N131" s="50" t="s">
        <v>80</v>
      </c>
      <c r="O131" s="11">
        <v>3.5</v>
      </c>
      <c r="P131" s="47" t="str">
        <f t="shared" ref="P131:P135" si="69">IF(O131,"公斤","")</f>
        <v>公斤</v>
      </c>
    </row>
    <row r="132" spans="1:16" ht="15.75" customHeight="1" x14ac:dyDescent="0.3">
      <c r="A132" s="38"/>
      <c r="B132" s="122" t="s">
        <v>65</v>
      </c>
      <c r="C132" s="9">
        <v>3</v>
      </c>
      <c r="D132" s="9" t="s">
        <v>36</v>
      </c>
      <c r="E132" s="50" t="s">
        <v>130</v>
      </c>
      <c r="F132" s="11"/>
      <c r="G132" s="45" t="str">
        <f t="shared" si="66"/>
        <v/>
      </c>
      <c r="H132" s="123" t="s">
        <v>171</v>
      </c>
      <c r="I132" s="46">
        <v>1.5</v>
      </c>
      <c r="J132" s="45" t="str">
        <f t="shared" si="67"/>
        <v>公斤</v>
      </c>
      <c r="K132" s="50" t="s">
        <v>49</v>
      </c>
      <c r="L132" s="11">
        <v>0.05</v>
      </c>
      <c r="M132" s="46" t="str">
        <f t="shared" si="68"/>
        <v>公斤</v>
      </c>
      <c r="N132" s="43" t="s">
        <v>53</v>
      </c>
      <c r="O132" s="11">
        <v>0.05</v>
      </c>
      <c r="P132" s="47" t="str">
        <f t="shared" si="69"/>
        <v>公斤</v>
      </c>
    </row>
    <row r="133" spans="1:16" ht="15.75" customHeight="1" x14ac:dyDescent="0.3">
      <c r="A133" s="38"/>
      <c r="B133" s="122"/>
      <c r="C133" s="9"/>
      <c r="D133" s="9" t="s">
        <v>46</v>
      </c>
      <c r="E133" s="50"/>
      <c r="F133" s="11"/>
      <c r="G133" s="45" t="str">
        <f t="shared" si="66"/>
        <v/>
      </c>
      <c r="H133" s="39" t="s">
        <v>53</v>
      </c>
      <c r="I133" s="9">
        <v>0.05</v>
      </c>
      <c r="J133" s="45" t="str">
        <f t="shared" si="67"/>
        <v>公斤</v>
      </c>
      <c r="K133" s="50"/>
      <c r="L133" s="11"/>
      <c r="M133" s="46" t="str">
        <f t="shared" si="68"/>
        <v/>
      </c>
      <c r="N133" s="41" t="s">
        <v>195</v>
      </c>
      <c r="O133" s="42">
        <v>2.2000000000000002</v>
      </c>
      <c r="P133" s="54" t="str">
        <f t="shared" si="69"/>
        <v>公斤</v>
      </c>
    </row>
    <row r="134" spans="1:16" ht="15.75" customHeight="1" x14ac:dyDescent="0.3">
      <c r="A134" s="38"/>
      <c r="B134" s="124"/>
      <c r="C134" s="87"/>
      <c r="D134" s="87" t="s">
        <v>46</v>
      </c>
      <c r="E134" s="50"/>
      <c r="F134" s="11"/>
      <c r="G134" s="45" t="str">
        <f t="shared" si="66"/>
        <v/>
      </c>
      <c r="H134" s="39"/>
      <c r="I134" s="9"/>
      <c r="J134" s="45" t="str">
        <f t="shared" si="67"/>
        <v/>
      </c>
      <c r="K134" s="48"/>
      <c r="L134" s="49"/>
      <c r="M134" s="99" t="str">
        <f t="shared" si="68"/>
        <v/>
      </c>
      <c r="N134" s="50"/>
      <c r="O134" s="11"/>
      <c r="P134" s="47" t="str">
        <f t="shared" si="69"/>
        <v/>
      </c>
    </row>
    <row r="135" spans="1:16" ht="15.75" customHeight="1" thickBot="1" x14ac:dyDescent="0.35">
      <c r="A135" s="55"/>
      <c r="B135" s="125"/>
      <c r="C135" s="58"/>
      <c r="D135" s="58" t="s">
        <v>46</v>
      </c>
      <c r="E135" s="62"/>
      <c r="F135" s="63"/>
      <c r="G135" s="61" t="str">
        <f t="shared" si="66"/>
        <v/>
      </c>
      <c r="H135" s="56"/>
      <c r="I135" s="58"/>
      <c r="J135" s="61" t="str">
        <f t="shared" si="67"/>
        <v/>
      </c>
      <c r="K135" s="62"/>
      <c r="L135" s="63"/>
      <c r="M135" s="64" t="str">
        <f t="shared" si="68"/>
        <v/>
      </c>
      <c r="N135" s="62"/>
      <c r="O135" s="63"/>
      <c r="P135" s="65" t="str">
        <f t="shared" si="69"/>
        <v/>
      </c>
    </row>
    <row r="136" spans="1:16" ht="15.75" customHeight="1" x14ac:dyDescent="0.3">
      <c r="A136" s="66" t="s">
        <v>196</v>
      </c>
      <c r="B136" s="67" t="s">
        <v>197</v>
      </c>
      <c r="C136" s="68"/>
      <c r="D136" s="69"/>
      <c r="E136" s="77" t="s">
        <v>198</v>
      </c>
      <c r="F136" s="68"/>
      <c r="G136" s="71"/>
      <c r="H136" s="70" t="s">
        <v>199</v>
      </c>
      <c r="I136" s="68"/>
      <c r="J136" s="71"/>
      <c r="K136" s="72" t="s">
        <v>41</v>
      </c>
      <c r="L136" s="73"/>
      <c r="M136" s="69"/>
      <c r="N136" s="77" t="s">
        <v>200</v>
      </c>
      <c r="O136" s="68"/>
      <c r="P136" s="74"/>
    </row>
    <row r="137" spans="1:16" ht="15.75" customHeight="1" x14ac:dyDescent="0.3">
      <c r="A137" s="38"/>
      <c r="B137" s="122" t="s">
        <v>201</v>
      </c>
      <c r="C137" s="9">
        <v>6</v>
      </c>
      <c r="D137" s="9" t="s">
        <v>36</v>
      </c>
      <c r="E137" s="81" t="s">
        <v>75</v>
      </c>
      <c r="F137" s="45">
        <v>6</v>
      </c>
      <c r="G137" s="45" t="str">
        <f t="shared" ref="G137:G147" si="70">IF(F137,"公斤","")</f>
        <v>公斤</v>
      </c>
      <c r="H137" s="50" t="s">
        <v>68</v>
      </c>
      <c r="I137" s="11">
        <v>4.5</v>
      </c>
      <c r="J137" s="45" t="str">
        <f t="shared" ref="J137:J141" si="71">IF(I137,"公斤","")</f>
        <v>公斤</v>
      </c>
      <c r="K137" s="43" t="s">
        <v>13</v>
      </c>
      <c r="L137" s="44">
        <v>7</v>
      </c>
      <c r="M137" s="46" t="str">
        <f t="shared" ref="M137:M141" si="72">IF(L137,"公斤","")</f>
        <v>公斤</v>
      </c>
      <c r="N137" s="81" t="s">
        <v>45</v>
      </c>
      <c r="O137" s="45">
        <v>0.6</v>
      </c>
      <c r="P137" s="47" t="str">
        <f t="shared" ref="P137:P141" si="73">IF(O137,"公斤","")</f>
        <v>公斤</v>
      </c>
    </row>
    <row r="138" spans="1:16" ht="15.75" customHeight="1" x14ac:dyDescent="0.3">
      <c r="A138" s="38"/>
      <c r="B138" s="122"/>
      <c r="C138" s="9"/>
      <c r="D138" s="9" t="s">
        <v>46</v>
      </c>
      <c r="E138" s="81" t="s">
        <v>54</v>
      </c>
      <c r="F138" s="45">
        <v>4.5</v>
      </c>
      <c r="G138" s="45" t="str">
        <f t="shared" si="70"/>
        <v>公斤</v>
      </c>
      <c r="H138" s="50" t="s">
        <v>202</v>
      </c>
      <c r="I138" s="11">
        <v>0.5</v>
      </c>
      <c r="J138" s="45" t="str">
        <f t="shared" si="71"/>
        <v>公斤</v>
      </c>
      <c r="K138" s="50" t="s">
        <v>49</v>
      </c>
      <c r="L138" s="11">
        <v>0.05</v>
      </c>
      <c r="M138" s="46" t="str">
        <f t="shared" si="72"/>
        <v>公斤</v>
      </c>
      <c r="N138" s="86" t="s">
        <v>203</v>
      </c>
      <c r="O138" s="45">
        <v>2.5</v>
      </c>
      <c r="P138" s="47" t="str">
        <f t="shared" si="73"/>
        <v>公斤</v>
      </c>
    </row>
    <row r="139" spans="1:16" ht="15.75" customHeight="1" x14ac:dyDescent="0.3">
      <c r="A139" s="38"/>
      <c r="B139" s="122"/>
      <c r="C139" s="9"/>
      <c r="D139" s="9" t="s">
        <v>46</v>
      </c>
      <c r="E139" s="50" t="s">
        <v>47</v>
      </c>
      <c r="F139" s="11">
        <v>2</v>
      </c>
      <c r="G139" s="45" t="str">
        <f t="shared" si="70"/>
        <v>公斤</v>
      </c>
      <c r="H139" s="50" t="s">
        <v>79</v>
      </c>
      <c r="I139" s="11">
        <v>0.05</v>
      </c>
      <c r="J139" s="45" t="str">
        <f t="shared" si="71"/>
        <v>公斤</v>
      </c>
      <c r="K139" s="50"/>
      <c r="L139" s="11"/>
      <c r="M139" s="46" t="str">
        <f t="shared" si="72"/>
        <v/>
      </c>
      <c r="N139" s="81" t="s">
        <v>204</v>
      </c>
      <c r="O139" s="45">
        <v>0.5</v>
      </c>
      <c r="P139" s="47" t="str">
        <f t="shared" si="73"/>
        <v>公斤</v>
      </c>
    </row>
    <row r="140" spans="1:16" ht="15.75" customHeight="1" x14ac:dyDescent="0.3">
      <c r="A140" s="38"/>
      <c r="B140" s="124"/>
      <c r="C140" s="87"/>
      <c r="D140" s="87" t="s">
        <v>46</v>
      </c>
      <c r="E140" s="50" t="s">
        <v>205</v>
      </c>
      <c r="F140" s="11"/>
      <c r="G140" s="45" t="str">
        <f t="shared" si="70"/>
        <v/>
      </c>
      <c r="H140" s="50"/>
      <c r="I140" s="11"/>
      <c r="J140" s="45" t="str">
        <f t="shared" si="71"/>
        <v/>
      </c>
      <c r="K140" s="48"/>
      <c r="L140" s="49"/>
      <c r="M140" s="99" t="str">
        <f t="shared" si="72"/>
        <v/>
      </c>
      <c r="N140" s="81"/>
      <c r="O140" s="45"/>
      <c r="P140" s="47" t="str">
        <f t="shared" si="73"/>
        <v/>
      </c>
    </row>
    <row r="141" spans="1:16" ht="15.75" customHeight="1" thickBot="1" x14ac:dyDescent="0.35">
      <c r="A141" s="55"/>
      <c r="B141" s="125"/>
      <c r="C141" s="58"/>
      <c r="D141" s="58" t="s">
        <v>46</v>
      </c>
      <c r="E141" s="62"/>
      <c r="F141" s="63"/>
      <c r="G141" s="61" t="str">
        <f t="shared" si="70"/>
        <v/>
      </c>
      <c r="H141" s="62"/>
      <c r="I141" s="63"/>
      <c r="J141" s="61" t="str">
        <f t="shared" si="71"/>
        <v/>
      </c>
      <c r="K141" s="62"/>
      <c r="L141" s="63"/>
      <c r="M141" s="64" t="str">
        <f t="shared" si="72"/>
        <v/>
      </c>
      <c r="N141" s="83"/>
      <c r="O141" s="61"/>
      <c r="P141" s="65" t="str">
        <f t="shared" si="73"/>
        <v/>
      </c>
    </row>
    <row r="142" spans="1:16" ht="15.75" customHeight="1" x14ac:dyDescent="0.3">
      <c r="A142" s="66" t="s">
        <v>206</v>
      </c>
      <c r="B142" s="67" t="s">
        <v>58</v>
      </c>
      <c r="C142" s="68"/>
      <c r="D142" s="69"/>
      <c r="E142" s="70" t="s">
        <v>207</v>
      </c>
      <c r="F142" s="68"/>
      <c r="G142" s="71" t="str">
        <f t="shared" si="70"/>
        <v/>
      </c>
      <c r="H142" s="78" t="s">
        <v>208</v>
      </c>
      <c r="I142" s="79"/>
      <c r="J142" s="84"/>
      <c r="K142" s="72" t="s">
        <v>41</v>
      </c>
      <c r="L142" s="73"/>
      <c r="M142" s="69"/>
      <c r="N142" s="75" t="s">
        <v>209</v>
      </c>
      <c r="O142" s="76"/>
      <c r="P142" s="74"/>
    </row>
    <row r="143" spans="1:16" ht="15.75" customHeight="1" x14ac:dyDescent="0.3">
      <c r="A143" s="38"/>
      <c r="B143" s="122" t="s">
        <v>43</v>
      </c>
      <c r="C143" s="9">
        <v>7</v>
      </c>
      <c r="D143" s="9" t="s">
        <v>36</v>
      </c>
      <c r="E143" s="50" t="s">
        <v>62</v>
      </c>
      <c r="F143" s="11">
        <v>6</v>
      </c>
      <c r="G143" s="45" t="str">
        <f t="shared" si="70"/>
        <v>公斤</v>
      </c>
      <c r="H143" s="50" t="s">
        <v>146</v>
      </c>
      <c r="I143" s="11">
        <v>1</v>
      </c>
      <c r="J143" s="45" t="str">
        <f t="shared" ref="J143:J147" si="74">IF(I143,"公斤","")</f>
        <v>公斤</v>
      </c>
      <c r="K143" s="43" t="s">
        <v>13</v>
      </c>
      <c r="L143" s="44">
        <v>7</v>
      </c>
      <c r="M143" s="46" t="str">
        <f t="shared" ref="M143:M147" si="75">IF(L143,"公斤","")</f>
        <v>公斤</v>
      </c>
      <c r="N143" s="50" t="s">
        <v>210</v>
      </c>
      <c r="O143" s="11">
        <v>0.2</v>
      </c>
      <c r="P143" s="47" t="str">
        <f t="shared" ref="P143:P147" si="76">IF(O143,"公斤","")</f>
        <v>公斤</v>
      </c>
    </row>
    <row r="144" spans="1:16" ht="15.75" customHeight="1" x14ac:dyDescent="0.3">
      <c r="A144" s="38"/>
      <c r="B144" s="122" t="s">
        <v>65</v>
      </c>
      <c r="C144" s="9">
        <v>3</v>
      </c>
      <c r="D144" s="9" t="s">
        <v>36</v>
      </c>
      <c r="E144" s="50" t="s">
        <v>80</v>
      </c>
      <c r="F144" s="11">
        <v>4</v>
      </c>
      <c r="G144" s="45" t="str">
        <f t="shared" si="70"/>
        <v>公斤</v>
      </c>
      <c r="H144" s="50" t="s">
        <v>77</v>
      </c>
      <c r="I144" s="11">
        <v>5</v>
      </c>
      <c r="J144" s="45" t="str">
        <f t="shared" si="74"/>
        <v>公斤</v>
      </c>
      <c r="K144" s="50" t="s">
        <v>49</v>
      </c>
      <c r="L144" s="11">
        <v>0.05</v>
      </c>
      <c r="M144" s="46" t="str">
        <f t="shared" si="75"/>
        <v>公斤</v>
      </c>
      <c r="N144" s="81" t="s">
        <v>90</v>
      </c>
      <c r="O144" s="11">
        <v>1</v>
      </c>
      <c r="P144" s="47" t="str">
        <f t="shared" si="76"/>
        <v>公斤</v>
      </c>
    </row>
    <row r="145" spans="1:16" ht="15.75" customHeight="1" x14ac:dyDescent="0.3">
      <c r="A145" s="38"/>
      <c r="B145" s="122"/>
      <c r="C145" s="9"/>
      <c r="D145" s="9" t="s">
        <v>46</v>
      </c>
      <c r="E145" s="50" t="s">
        <v>49</v>
      </c>
      <c r="F145" s="11">
        <v>0.05</v>
      </c>
      <c r="G145" s="45" t="str">
        <f t="shared" si="70"/>
        <v>公斤</v>
      </c>
      <c r="H145" s="41" t="s">
        <v>63</v>
      </c>
      <c r="I145" s="42">
        <v>1.5</v>
      </c>
      <c r="J145" s="42" t="str">
        <f t="shared" si="74"/>
        <v>公斤</v>
      </c>
      <c r="K145" s="50"/>
      <c r="L145" s="11"/>
      <c r="M145" s="46" t="str">
        <f t="shared" si="75"/>
        <v/>
      </c>
      <c r="N145" s="41" t="s">
        <v>211</v>
      </c>
      <c r="O145" s="42">
        <v>0.5</v>
      </c>
      <c r="P145" s="54" t="str">
        <f t="shared" si="76"/>
        <v>公斤</v>
      </c>
    </row>
    <row r="146" spans="1:16" ht="15.75" customHeight="1" x14ac:dyDescent="0.3">
      <c r="A146" s="38"/>
      <c r="B146" s="124"/>
      <c r="C146" s="87"/>
      <c r="D146" s="87" t="s">
        <v>46</v>
      </c>
      <c r="E146" s="50"/>
      <c r="F146" s="11"/>
      <c r="G146" s="45" t="str">
        <f t="shared" si="70"/>
        <v/>
      </c>
      <c r="H146" s="43" t="s">
        <v>49</v>
      </c>
      <c r="I146" s="44">
        <v>0.05</v>
      </c>
      <c r="J146" s="45" t="str">
        <f t="shared" si="74"/>
        <v>公斤</v>
      </c>
      <c r="K146" s="50"/>
      <c r="L146" s="11"/>
      <c r="M146" s="46" t="str">
        <f t="shared" si="75"/>
        <v/>
      </c>
      <c r="N146" s="41" t="s">
        <v>162</v>
      </c>
      <c r="O146" s="42">
        <v>0.01</v>
      </c>
      <c r="P146" s="54" t="str">
        <f t="shared" si="76"/>
        <v>公斤</v>
      </c>
    </row>
    <row r="147" spans="1:16" ht="15.75" customHeight="1" thickBot="1" x14ac:dyDescent="0.35">
      <c r="A147" s="55"/>
      <c r="B147" s="125"/>
      <c r="C147" s="58"/>
      <c r="D147" s="58" t="s">
        <v>46</v>
      </c>
      <c r="E147" s="62"/>
      <c r="F147" s="63"/>
      <c r="G147" s="61" t="str">
        <f t="shared" si="70"/>
        <v/>
      </c>
      <c r="H147" s="62"/>
      <c r="I147" s="63"/>
      <c r="J147" s="61" t="str">
        <f t="shared" si="74"/>
        <v/>
      </c>
      <c r="K147" s="62"/>
      <c r="L147" s="63"/>
      <c r="M147" s="64" t="str">
        <f t="shared" si="75"/>
        <v/>
      </c>
      <c r="N147" s="62"/>
      <c r="O147" s="63"/>
      <c r="P147" s="65" t="str">
        <f t="shared" si="76"/>
        <v/>
      </c>
    </row>
    <row r="148" spans="1:16" ht="15.75" customHeight="1" x14ac:dyDescent="0.3">
      <c r="A148" s="66" t="s">
        <v>212</v>
      </c>
      <c r="B148" s="67" t="s">
        <v>213</v>
      </c>
      <c r="C148" s="68"/>
      <c r="D148" s="69"/>
      <c r="E148" s="70" t="s">
        <v>214</v>
      </c>
      <c r="F148" s="68"/>
      <c r="G148" s="71"/>
      <c r="H148" s="70" t="s">
        <v>215</v>
      </c>
      <c r="I148" s="68"/>
      <c r="J148" s="71"/>
      <c r="K148" s="72" t="s">
        <v>41</v>
      </c>
      <c r="L148" s="73"/>
      <c r="M148" s="69"/>
      <c r="N148" s="70" t="s">
        <v>216</v>
      </c>
      <c r="O148" s="68"/>
      <c r="P148" s="80"/>
    </row>
    <row r="149" spans="1:16" ht="15.75" customHeight="1" x14ac:dyDescent="0.3">
      <c r="A149" s="38"/>
      <c r="B149" s="122" t="s">
        <v>43</v>
      </c>
      <c r="C149" s="9">
        <v>10</v>
      </c>
      <c r="D149" s="9" t="s">
        <v>36</v>
      </c>
      <c r="E149" s="50" t="s">
        <v>85</v>
      </c>
      <c r="F149" s="11">
        <v>6</v>
      </c>
      <c r="G149" s="45" t="str">
        <f t="shared" ref="G149:G153" si="77">IF(F149,"公斤","")</f>
        <v>公斤</v>
      </c>
      <c r="H149" s="50" t="s">
        <v>86</v>
      </c>
      <c r="I149" s="11">
        <v>2.4</v>
      </c>
      <c r="J149" s="45" t="str">
        <f t="shared" ref="J149:J153" si="78">IF(I149,"公斤","")</f>
        <v>公斤</v>
      </c>
      <c r="K149" s="43" t="s">
        <v>13</v>
      </c>
      <c r="L149" s="44">
        <v>7</v>
      </c>
      <c r="M149" s="46" t="str">
        <f t="shared" ref="M149:M153" si="79">IF(L149,"公斤","")</f>
        <v>公斤</v>
      </c>
      <c r="N149" s="50" t="s">
        <v>80</v>
      </c>
      <c r="O149" s="11">
        <v>4</v>
      </c>
      <c r="P149" s="54" t="str">
        <f t="shared" ref="P149:P153" si="80">IF(O149,"公斤","")</f>
        <v>公斤</v>
      </c>
    </row>
    <row r="150" spans="1:16" ht="15.75" customHeight="1" x14ac:dyDescent="0.3">
      <c r="A150" s="38"/>
      <c r="B150" s="122" t="s">
        <v>217</v>
      </c>
      <c r="C150" s="9">
        <v>0.4</v>
      </c>
      <c r="D150" s="9" t="s">
        <v>36</v>
      </c>
      <c r="E150" s="50" t="s">
        <v>88</v>
      </c>
      <c r="F150" s="11">
        <v>4</v>
      </c>
      <c r="G150" s="45" t="str">
        <f t="shared" si="77"/>
        <v>公斤</v>
      </c>
      <c r="H150" s="50" t="s">
        <v>218</v>
      </c>
      <c r="I150" s="11">
        <v>3</v>
      </c>
      <c r="J150" s="45" t="str">
        <f t="shared" si="78"/>
        <v>公斤</v>
      </c>
      <c r="K150" s="50" t="s">
        <v>49</v>
      </c>
      <c r="L150" s="11">
        <v>0.05</v>
      </c>
      <c r="M150" s="46" t="str">
        <f t="shared" si="79"/>
        <v>公斤</v>
      </c>
      <c r="N150" s="43" t="s">
        <v>53</v>
      </c>
      <c r="O150" s="11">
        <v>0.05</v>
      </c>
      <c r="P150" s="54" t="str">
        <f t="shared" si="80"/>
        <v>公斤</v>
      </c>
    </row>
    <row r="151" spans="1:16" ht="15.75" customHeight="1" x14ac:dyDescent="0.3">
      <c r="A151" s="38"/>
      <c r="B151" s="122"/>
      <c r="C151" s="9"/>
      <c r="D151" s="9" t="s">
        <v>46</v>
      </c>
      <c r="E151" s="50" t="s">
        <v>51</v>
      </c>
      <c r="F151" s="11">
        <v>1</v>
      </c>
      <c r="G151" s="45" t="str">
        <f t="shared" si="77"/>
        <v>公斤</v>
      </c>
      <c r="H151" s="50" t="s">
        <v>49</v>
      </c>
      <c r="I151" s="11">
        <v>0.05</v>
      </c>
      <c r="J151" s="45" t="str">
        <f t="shared" si="78"/>
        <v>公斤</v>
      </c>
      <c r="K151" s="50"/>
      <c r="L151" s="11"/>
      <c r="M151" s="46" t="str">
        <f t="shared" si="79"/>
        <v/>
      </c>
      <c r="N151" s="41" t="s">
        <v>55</v>
      </c>
      <c r="O151" s="42">
        <v>0.6</v>
      </c>
      <c r="P151" s="47" t="str">
        <f t="shared" si="80"/>
        <v>公斤</v>
      </c>
    </row>
    <row r="152" spans="1:16" ht="15.75" customHeight="1" x14ac:dyDescent="0.3">
      <c r="A152" s="38"/>
      <c r="B152" s="122"/>
      <c r="C152" s="9"/>
      <c r="D152" s="9" t="s">
        <v>46</v>
      </c>
      <c r="E152" s="50" t="s">
        <v>140</v>
      </c>
      <c r="F152" s="11"/>
      <c r="G152" s="45" t="str">
        <f t="shared" si="77"/>
        <v/>
      </c>
      <c r="H152" s="50"/>
      <c r="I152" s="11"/>
      <c r="J152" s="45" t="str">
        <f t="shared" si="78"/>
        <v/>
      </c>
      <c r="K152" s="50"/>
      <c r="L152" s="11"/>
      <c r="M152" s="46" t="str">
        <f t="shared" si="79"/>
        <v/>
      </c>
      <c r="N152" s="50"/>
      <c r="O152" s="11"/>
      <c r="P152" s="47" t="str">
        <f t="shared" si="80"/>
        <v/>
      </c>
    </row>
    <row r="153" spans="1:16" ht="15.75" customHeight="1" thickBot="1" x14ac:dyDescent="0.35">
      <c r="A153" s="55"/>
      <c r="B153" s="125"/>
      <c r="C153" s="58"/>
      <c r="D153" s="58" t="s">
        <v>46</v>
      </c>
      <c r="E153" s="62"/>
      <c r="F153" s="63"/>
      <c r="G153" s="61" t="str">
        <f t="shared" si="77"/>
        <v/>
      </c>
      <c r="H153" s="62"/>
      <c r="I153" s="63"/>
      <c r="J153" s="61" t="str">
        <f t="shared" si="78"/>
        <v/>
      </c>
      <c r="K153" s="62"/>
      <c r="L153" s="63"/>
      <c r="M153" s="64" t="str">
        <f t="shared" si="79"/>
        <v/>
      </c>
      <c r="N153" s="62"/>
      <c r="O153" s="63"/>
      <c r="P153" s="65" t="str">
        <f t="shared" si="80"/>
        <v/>
      </c>
    </row>
    <row r="154" spans="1:16" ht="15.75" customHeight="1" x14ac:dyDescent="0.3">
      <c r="A154" s="66" t="s">
        <v>219</v>
      </c>
      <c r="B154" s="67" t="s">
        <v>38</v>
      </c>
      <c r="C154" s="68"/>
      <c r="D154" s="69"/>
      <c r="E154" s="70" t="s">
        <v>220</v>
      </c>
      <c r="F154" s="68"/>
      <c r="G154" s="71"/>
      <c r="H154" s="70" t="s">
        <v>221</v>
      </c>
      <c r="I154" s="68"/>
      <c r="J154" s="71"/>
      <c r="K154" s="72" t="s">
        <v>41</v>
      </c>
      <c r="L154" s="73"/>
      <c r="M154" s="69"/>
      <c r="N154" s="70" t="s">
        <v>222</v>
      </c>
      <c r="O154" s="68"/>
      <c r="P154" s="74"/>
    </row>
    <row r="155" spans="1:16" ht="15.75" customHeight="1" x14ac:dyDescent="0.3">
      <c r="A155" s="38"/>
      <c r="B155" s="122" t="s">
        <v>43</v>
      </c>
      <c r="C155" s="9">
        <v>10</v>
      </c>
      <c r="D155" s="9" t="s">
        <v>36</v>
      </c>
      <c r="E155" s="50" t="s">
        <v>62</v>
      </c>
      <c r="F155" s="11">
        <v>6</v>
      </c>
      <c r="G155" s="45" t="str">
        <f t="shared" ref="G155:G159" si="81">IF(F155,"公斤","")</f>
        <v>公斤</v>
      </c>
      <c r="H155" s="50" t="s">
        <v>223</v>
      </c>
      <c r="I155" s="11">
        <v>0.1</v>
      </c>
      <c r="J155" s="45" t="str">
        <f t="shared" ref="J155:J159" si="82">IF(I155,"公斤","")</f>
        <v>公斤</v>
      </c>
      <c r="K155" s="43" t="s">
        <v>13</v>
      </c>
      <c r="L155" s="44">
        <v>7</v>
      </c>
      <c r="M155" s="46" t="str">
        <f t="shared" ref="M155:M159" si="83">IF(L155,"公斤","")</f>
        <v>公斤</v>
      </c>
      <c r="N155" s="50" t="s">
        <v>224</v>
      </c>
      <c r="O155" s="11">
        <v>4</v>
      </c>
      <c r="P155" s="47" t="str">
        <f t="shared" ref="P155:P159" si="84">IF(O155,"公斤","")</f>
        <v>公斤</v>
      </c>
    </row>
    <row r="156" spans="1:16" ht="15.75" customHeight="1" x14ac:dyDescent="0.3">
      <c r="A156" s="38"/>
      <c r="B156" s="122"/>
      <c r="C156" s="9"/>
      <c r="D156" s="9" t="s">
        <v>46</v>
      </c>
      <c r="E156" s="50" t="s">
        <v>68</v>
      </c>
      <c r="F156" s="11">
        <v>4</v>
      </c>
      <c r="G156" s="45" t="str">
        <f t="shared" si="81"/>
        <v>公斤</v>
      </c>
      <c r="H156" s="50" t="s">
        <v>86</v>
      </c>
      <c r="I156" s="11">
        <v>4.5</v>
      </c>
      <c r="J156" s="45" t="str">
        <f t="shared" si="82"/>
        <v>公斤</v>
      </c>
      <c r="K156" s="50" t="s">
        <v>49</v>
      </c>
      <c r="L156" s="11">
        <v>0.05</v>
      </c>
      <c r="M156" s="46" t="str">
        <f t="shared" si="83"/>
        <v>公斤</v>
      </c>
      <c r="N156" s="43" t="s">
        <v>53</v>
      </c>
      <c r="O156" s="11">
        <v>0.05</v>
      </c>
      <c r="P156" s="47" t="str">
        <f t="shared" si="84"/>
        <v>公斤</v>
      </c>
    </row>
    <row r="157" spans="1:16" ht="15.75" customHeight="1" x14ac:dyDescent="0.3">
      <c r="A157" s="38"/>
      <c r="B157" s="122"/>
      <c r="C157" s="9"/>
      <c r="D157" s="9" t="s">
        <v>46</v>
      </c>
      <c r="E157" s="41" t="s">
        <v>112</v>
      </c>
      <c r="F157" s="42">
        <v>1</v>
      </c>
      <c r="G157" s="42" t="str">
        <f t="shared" si="81"/>
        <v>公斤</v>
      </c>
      <c r="H157" s="50" t="s">
        <v>49</v>
      </c>
      <c r="I157" s="11">
        <v>0.05</v>
      </c>
      <c r="J157" s="45" t="str">
        <f t="shared" si="82"/>
        <v>公斤</v>
      </c>
      <c r="K157" s="50"/>
      <c r="L157" s="11"/>
      <c r="M157" s="46" t="str">
        <f t="shared" si="83"/>
        <v/>
      </c>
      <c r="N157" s="41" t="s">
        <v>55</v>
      </c>
      <c r="O157" s="42">
        <v>0.6</v>
      </c>
      <c r="P157" s="54" t="str">
        <f t="shared" si="84"/>
        <v>公斤</v>
      </c>
    </row>
    <row r="158" spans="1:16" ht="15.75" customHeight="1" x14ac:dyDescent="0.3">
      <c r="A158" s="38"/>
      <c r="B158" s="122"/>
      <c r="C158" s="9"/>
      <c r="D158" s="9" t="s">
        <v>46</v>
      </c>
      <c r="E158" s="50" t="s">
        <v>49</v>
      </c>
      <c r="F158" s="11">
        <v>0.05</v>
      </c>
      <c r="G158" s="45" t="str">
        <f t="shared" si="81"/>
        <v>公斤</v>
      </c>
      <c r="H158" s="50"/>
      <c r="I158" s="11"/>
      <c r="J158" s="45" t="str">
        <f t="shared" si="82"/>
        <v/>
      </c>
      <c r="K158" s="50"/>
      <c r="L158" s="11"/>
      <c r="M158" s="46" t="str">
        <f t="shared" si="83"/>
        <v/>
      </c>
      <c r="N158" s="50"/>
      <c r="O158" s="11"/>
      <c r="P158" s="47" t="str">
        <f t="shared" si="84"/>
        <v/>
      </c>
    </row>
    <row r="159" spans="1:16" ht="15.75" customHeight="1" thickBot="1" x14ac:dyDescent="0.35">
      <c r="A159" s="55"/>
      <c r="B159" s="125"/>
      <c r="C159" s="58"/>
      <c r="D159" s="58" t="s">
        <v>46</v>
      </c>
      <c r="E159" s="115" t="s">
        <v>89</v>
      </c>
      <c r="F159" s="116"/>
      <c r="G159" s="61" t="str">
        <f t="shared" si="81"/>
        <v/>
      </c>
      <c r="H159" s="62"/>
      <c r="I159" s="63"/>
      <c r="J159" s="61" t="str">
        <f t="shared" si="82"/>
        <v/>
      </c>
      <c r="K159" s="62"/>
      <c r="L159" s="63"/>
      <c r="M159" s="64" t="str">
        <f t="shared" si="83"/>
        <v/>
      </c>
      <c r="N159" s="62"/>
      <c r="O159" s="63"/>
      <c r="P159" s="65" t="str">
        <f t="shared" si="84"/>
        <v/>
      </c>
    </row>
    <row r="160" spans="1:16" ht="15.75" customHeight="1" x14ac:dyDescent="0.3">
      <c r="A160" s="66" t="s">
        <v>225</v>
      </c>
      <c r="B160" s="67" t="s">
        <v>58</v>
      </c>
      <c r="C160" s="68"/>
      <c r="D160" s="69"/>
      <c r="E160" s="70" t="s">
        <v>226</v>
      </c>
      <c r="F160" s="68"/>
      <c r="G160" s="71"/>
      <c r="H160" s="126" t="s">
        <v>227</v>
      </c>
      <c r="I160" s="79"/>
      <c r="J160" s="84"/>
      <c r="K160" s="72" t="s">
        <v>41</v>
      </c>
      <c r="L160" s="73"/>
      <c r="M160" s="69"/>
      <c r="N160" s="70" t="s">
        <v>97</v>
      </c>
      <c r="O160" s="68"/>
      <c r="P160" s="74"/>
    </row>
    <row r="161" spans="1:16" ht="15.75" customHeight="1" x14ac:dyDescent="0.3">
      <c r="A161" s="38"/>
      <c r="B161" s="122" t="s">
        <v>43</v>
      </c>
      <c r="C161" s="9">
        <v>7</v>
      </c>
      <c r="D161" s="9" t="s">
        <v>36</v>
      </c>
      <c r="E161" s="50" t="s">
        <v>129</v>
      </c>
      <c r="F161" s="11">
        <v>6.5</v>
      </c>
      <c r="G161" s="45" t="str">
        <f t="shared" ref="G161:G165" si="85">IF(F161,"公斤","")</f>
        <v>公斤</v>
      </c>
      <c r="H161" s="51" t="s">
        <v>228</v>
      </c>
      <c r="I161" s="127">
        <v>1</v>
      </c>
      <c r="J161" s="42" t="str">
        <f t="shared" ref="J161:J165" si="86">IF(I161,"公斤","")</f>
        <v>公斤</v>
      </c>
      <c r="K161" s="43" t="s">
        <v>13</v>
      </c>
      <c r="L161" s="44">
        <v>7</v>
      </c>
      <c r="M161" s="46" t="str">
        <f t="shared" ref="M161:M165" si="87">IF(L161,"公斤","")</f>
        <v>公斤</v>
      </c>
      <c r="N161" s="50" t="s">
        <v>100</v>
      </c>
      <c r="O161" s="11">
        <v>0.2</v>
      </c>
      <c r="P161" s="47" t="str">
        <f t="shared" ref="P161:P165" si="88">IF(O161,"公斤","")</f>
        <v>公斤</v>
      </c>
    </row>
    <row r="162" spans="1:16" ht="15.75" customHeight="1" x14ac:dyDescent="0.3">
      <c r="A162" s="38"/>
      <c r="B162" s="122" t="s">
        <v>65</v>
      </c>
      <c r="C162" s="9">
        <v>3</v>
      </c>
      <c r="D162" s="9" t="s">
        <v>36</v>
      </c>
      <c r="E162" s="50" t="s">
        <v>229</v>
      </c>
      <c r="F162" s="11"/>
      <c r="G162" s="45" t="str">
        <f t="shared" si="85"/>
        <v/>
      </c>
      <c r="H162" s="51" t="s">
        <v>190</v>
      </c>
      <c r="I162" s="127">
        <v>1.5</v>
      </c>
      <c r="J162" s="42" t="str">
        <f t="shared" si="86"/>
        <v>公斤</v>
      </c>
      <c r="K162" s="50" t="s">
        <v>49</v>
      </c>
      <c r="L162" s="11">
        <v>0.05</v>
      </c>
      <c r="M162" s="46" t="str">
        <f t="shared" si="87"/>
        <v>公斤</v>
      </c>
      <c r="N162" s="50" t="s">
        <v>103</v>
      </c>
      <c r="O162" s="11">
        <v>0.1</v>
      </c>
      <c r="P162" s="47" t="str">
        <f t="shared" si="88"/>
        <v>公斤</v>
      </c>
    </row>
    <row r="163" spans="1:16" ht="15.75" customHeight="1" x14ac:dyDescent="0.3">
      <c r="A163" s="38"/>
      <c r="B163" s="122"/>
      <c r="C163" s="9"/>
      <c r="D163" s="9" t="s">
        <v>46</v>
      </c>
      <c r="E163" s="50"/>
      <c r="F163" s="11"/>
      <c r="G163" s="45" t="str">
        <f t="shared" si="85"/>
        <v/>
      </c>
      <c r="H163" s="51" t="s">
        <v>41</v>
      </c>
      <c r="I163" s="127">
        <v>2</v>
      </c>
      <c r="J163" s="42" t="str">
        <f t="shared" si="86"/>
        <v>公斤</v>
      </c>
      <c r="K163" s="50"/>
      <c r="L163" s="11"/>
      <c r="M163" s="46" t="str">
        <f t="shared" si="87"/>
        <v/>
      </c>
      <c r="N163" s="50" t="s">
        <v>53</v>
      </c>
      <c r="O163" s="11">
        <v>0.05</v>
      </c>
      <c r="P163" s="47" t="str">
        <f t="shared" si="88"/>
        <v>公斤</v>
      </c>
    </row>
    <row r="164" spans="1:16" ht="15.75" customHeight="1" x14ac:dyDescent="0.3">
      <c r="A164" s="38"/>
      <c r="B164" s="122"/>
      <c r="C164" s="9"/>
      <c r="D164" s="9" t="s">
        <v>46</v>
      </c>
      <c r="E164" s="50"/>
      <c r="F164" s="11"/>
      <c r="G164" s="45" t="str">
        <f t="shared" si="85"/>
        <v/>
      </c>
      <c r="H164" s="41" t="s">
        <v>230</v>
      </c>
      <c r="I164" s="42">
        <v>1</v>
      </c>
      <c r="J164" s="42" t="str">
        <f t="shared" si="86"/>
        <v>公斤</v>
      </c>
      <c r="K164" s="50"/>
      <c r="L164" s="11"/>
      <c r="M164" s="46" t="str">
        <f t="shared" si="87"/>
        <v/>
      </c>
      <c r="N164" s="50" t="s">
        <v>104</v>
      </c>
      <c r="O164" s="11"/>
      <c r="P164" s="47" t="str">
        <f t="shared" si="88"/>
        <v/>
      </c>
    </row>
    <row r="165" spans="1:16" ht="15.75" customHeight="1" thickBot="1" x14ac:dyDescent="0.35">
      <c r="A165" s="55"/>
      <c r="B165" s="125"/>
      <c r="C165" s="58"/>
      <c r="D165" s="58" t="s">
        <v>46</v>
      </c>
      <c r="E165" s="62"/>
      <c r="F165" s="63"/>
      <c r="G165" s="61" t="str">
        <f t="shared" si="85"/>
        <v/>
      </c>
      <c r="H165" s="113" t="s">
        <v>49</v>
      </c>
      <c r="I165" s="114">
        <v>0.05</v>
      </c>
      <c r="J165" s="114" t="str">
        <f t="shared" si="86"/>
        <v>公斤</v>
      </c>
      <c r="K165" s="62"/>
      <c r="L165" s="63"/>
      <c r="M165" s="64" t="str">
        <f t="shared" si="87"/>
        <v/>
      </c>
      <c r="N165" s="62"/>
      <c r="O165" s="63"/>
      <c r="P165" s="65" t="str">
        <f t="shared" si="88"/>
        <v/>
      </c>
    </row>
    <row r="166" spans="1:16" ht="15.75" customHeight="1" x14ac:dyDescent="0.3">
      <c r="A166" s="66" t="s">
        <v>231</v>
      </c>
      <c r="B166" s="67" t="s">
        <v>124</v>
      </c>
      <c r="C166" s="68"/>
      <c r="D166" s="69"/>
      <c r="E166" s="70" t="s">
        <v>232</v>
      </c>
      <c r="F166" s="68"/>
      <c r="G166" s="71"/>
      <c r="H166" s="70" t="s">
        <v>126</v>
      </c>
      <c r="I166" s="68"/>
      <c r="J166" s="71"/>
      <c r="K166" s="72" t="s">
        <v>41</v>
      </c>
      <c r="L166" s="73"/>
      <c r="M166" s="69"/>
      <c r="N166" s="78" t="s">
        <v>233</v>
      </c>
      <c r="O166" s="79"/>
      <c r="P166" s="80"/>
    </row>
    <row r="167" spans="1:16" ht="15.75" customHeight="1" x14ac:dyDescent="0.3">
      <c r="A167" s="38"/>
      <c r="B167" s="122" t="s">
        <v>128</v>
      </c>
      <c r="C167" s="9">
        <v>4</v>
      </c>
      <c r="D167" s="9" t="s">
        <v>36</v>
      </c>
      <c r="E167" s="50" t="s">
        <v>75</v>
      </c>
      <c r="F167" s="11">
        <v>6</v>
      </c>
      <c r="G167" s="45" t="str">
        <f t="shared" ref="G167:G171" si="89">IF(F167,"公斤","")</f>
        <v>公斤</v>
      </c>
      <c r="H167" s="50" t="s">
        <v>62</v>
      </c>
      <c r="I167" s="11">
        <v>1</v>
      </c>
      <c r="J167" s="45" t="str">
        <f t="shared" ref="J167:J171" si="90">IF(I167,"公斤","")</f>
        <v>公斤</v>
      </c>
      <c r="K167" s="43" t="s">
        <v>13</v>
      </c>
      <c r="L167" s="44">
        <v>7</v>
      </c>
      <c r="M167" s="46" t="str">
        <f t="shared" ref="M167:M171" si="91">IF(L167,"公斤","")</f>
        <v>公斤</v>
      </c>
      <c r="N167" s="50" t="s">
        <v>45</v>
      </c>
      <c r="O167" s="11">
        <v>0.6</v>
      </c>
      <c r="P167" s="47" t="str">
        <f t="shared" ref="P167:P171" si="92">IF(O167,"公斤","")</f>
        <v>公斤</v>
      </c>
    </row>
    <row r="168" spans="1:16" ht="15.75" customHeight="1" x14ac:dyDescent="0.3">
      <c r="A168" s="38"/>
      <c r="B168" s="122"/>
      <c r="C168" s="9"/>
      <c r="D168" s="9" t="s">
        <v>46</v>
      </c>
      <c r="E168" s="50" t="s">
        <v>41</v>
      </c>
      <c r="F168" s="11">
        <v>3</v>
      </c>
      <c r="G168" s="45" t="str">
        <f t="shared" si="89"/>
        <v>公斤</v>
      </c>
      <c r="H168" s="50" t="s">
        <v>203</v>
      </c>
      <c r="I168" s="11">
        <v>4</v>
      </c>
      <c r="J168" s="45" t="str">
        <f t="shared" si="90"/>
        <v>公斤</v>
      </c>
      <c r="K168" s="50" t="s">
        <v>49</v>
      </c>
      <c r="L168" s="11">
        <v>0.05</v>
      </c>
      <c r="M168" s="46" t="str">
        <f t="shared" si="91"/>
        <v>公斤</v>
      </c>
      <c r="N168" s="43" t="s">
        <v>111</v>
      </c>
      <c r="O168" s="11">
        <v>1</v>
      </c>
      <c r="P168" s="47" t="str">
        <f t="shared" si="92"/>
        <v>公斤</v>
      </c>
    </row>
    <row r="169" spans="1:16" ht="15.75" customHeight="1" x14ac:dyDescent="0.3">
      <c r="A169" s="38"/>
      <c r="B169" s="122"/>
      <c r="C169" s="9"/>
      <c r="D169" s="9" t="s">
        <v>46</v>
      </c>
      <c r="E169" s="50" t="s">
        <v>79</v>
      </c>
      <c r="F169" s="11">
        <v>0.01</v>
      </c>
      <c r="G169" s="45" t="str">
        <f t="shared" si="89"/>
        <v>公斤</v>
      </c>
      <c r="H169" s="50" t="s">
        <v>53</v>
      </c>
      <c r="I169" s="11">
        <v>0.05</v>
      </c>
      <c r="J169" s="45" t="str">
        <f t="shared" si="90"/>
        <v>公斤</v>
      </c>
      <c r="K169" s="50"/>
      <c r="L169" s="11"/>
      <c r="M169" s="46" t="str">
        <f t="shared" si="91"/>
        <v/>
      </c>
      <c r="N169" s="50" t="s">
        <v>41</v>
      </c>
      <c r="O169" s="11">
        <v>1</v>
      </c>
      <c r="P169" s="47" t="str">
        <f t="shared" si="92"/>
        <v>公斤</v>
      </c>
    </row>
    <row r="170" spans="1:16" ht="15.75" customHeight="1" x14ac:dyDescent="0.3">
      <c r="A170" s="38"/>
      <c r="B170" s="122"/>
      <c r="C170" s="9"/>
      <c r="D170" s="9" t="s">
        <v>46</v>
      </c>
      <c r="E170" s="50" t="s">
        <v>132</v>
      </c>
      <c r="F170" s="11">
        <v>0.01</v>
      </c>
      <c r="G170" s="45" t="str">
        <f t="shared" si="89"/>
        <v>公斤</v>
      </c>
      <c r="H170" s="50"/>
      <c r="I170" s="11"/>
      <c r="J170" s="45" t="str">
        <f t="shared" si="90"/>
        <v/>
      </c>
      <c r="K170" s="50"/>
      <c r="L170" s="11"/>
      <c r="M170" s="46" t="str">
        <f t="shared" si="91"/>
        <v/>
      </c>
      <c r="N170" s="50" t="s">
        <v>52</v>
      </c>
      <c r="O170" s="11">
        <v>0.01</v>
      </c>
      <c r="P170" s="47" t="str">
        <f t="shared" si="92"/>
        <v>公斤</v>
      </c>
    </row>
    <row r="171" spans="1:16" ht="15.75" customHeight="1" thickBot="1" x14ac:dyDescent="0.35">
      <c r="A171" s="55"/>
      <c r="B171" s="125"/>
      <c r="C171" s="58"/>
      <c r="D171" s="58" t="s">
        <v>46</v>
      </c>
      <c r="E171" s="62" t="s">
        <v>49</v>
      </c>
      <c r="F171" s="63">
        <v>0.05</v>
      </c>
      <c r="G171" s="61" t="str">
        <f t="shared" si="89"/>
        <v>公斤</v>
      </c>
      <c r="H171" s="62"/>
      <c r="I171" s="63"/>
      <c r="J171" s="61" t="str">
        <f t="shared" si="90"/>
        <v/>
      </c>
      <c r="K171" s="62"/>
      <c r="L171" s="63"/>
      <c r="M171" s="64" t="str">
        <f t="shared" si="91"/>
        <v/>
      </c>
      <c r="N171" s="113" t="s">
        <v>234</v>
      </c>
      <c r="O171" s="114">
        <v>0.5</v>
      </c>
      <c r="P171" s="128" t="str">
        <f t="shared" si="92"/>
        <v>公斤</v>
      </c>
    </row>
    <row r="172" spans="1:16" ht="15.75" customHeight="1" x14ac:dyDescent="0.3">
      <c r="M172" s="4"/>
    </row>
    <row r="173" spans="1:16" ht="15.75" customHeight="1" x14ac:dyDescent="0.3">
      <c r="M173" s="4"/>
    </row>
    <row r="174" spans="1:16" ht="15.75" customHeight="1" x14ac:dyDescent="0.3">
      <c r="M174" s="4"/>
    </row>
    <row r="175" spans="1:16" ht="15.75" customHeight="1" x14ac:dyDescent="0.3">
      <c r="M175" s="4"/>
    </row>
    <row r="176" spans="1:16" ht="15.75" customHeight="1" x14ac:dyDescent="0.3">
      <c r="M176" s="4"/>
    </row>
    <row r="177" spans="13:13" ht="15.75" customHeight="1" x14ac:dyDescent="0.3">
      <c r="M177" s="4"/>
    </row>
    <row r="178" spans="13:13" ht="15.75" customHeight="1" x14ac:dyDescent="0.3">
      <c r="M178" s="4"/>
    </row>
    <row r="179" spans="13:13" ht="15.75" customHeight="1" x14ac:dyDescent="0.3">
      <c r="M179" s="4"/>
    </row>
    <row r="180" spans="13:13" ht="15.75" customHeight="1" x14ac:dyDescent="0.3">
      <c r="M180" s="4"/>
    </row>
    <row r="181" spans="13:13" ht="15.75" customHeight="1" x14ac:dyDescent="0.3">
      <c r="M181" s="4"/>
    </row>
    <row r="182" spans="13:13" ht="15.75" customHeight="1" x14ac:dyDescent="0.3">
      <c r="M182" s="4"/>
    </row>
    <row r="183" spans="13:13" ht="15.75" customHeight="1" x14ac:dyDescent="0.3">
      <c r="M183" s="4"/>
    </row>
    <row r="184" spans="13:13" ht="15.75" customHeight="1" x14ac:dyDescent="0.3">
      <c r="M184" s="4"/>
    </row>
    <row r="185" spans="13:13" ht="15.75" customHeight="1" x14ac:dyDescent="0.3">
      <c r="M185" s="4"/>
    </row>
    <row r="186" spans="13:13" ht="15.75" customHeight="1" x14ac:dyDescent="0.3">
      <c r="M186" s="4"/>
    </row>
    <row r="187" spans="13:13" ht="15.75" customHeight="1" x14ac:dyDescent="0.3">
      <c r="M187" s="4"/>
    </row>
    <row r="188" spans="13:13" ht="15.75" customHeight="1" x14ac:dyDescent="0.3">
      <c r="M188" s="4"/>
    </row>
    <row r="189" spans="13:13" ht="15.75" customHeight="1" x14ac:dyDescent="0.3">
      <c r="M189" s="4"/>
    </row>
    <row r="190" spans="13:13" ht="15.75" customHeight="1" x14ac:dyDescent="0.3">
      <c r="M190" s="4"/>
    </row>
    <row r="191" spans="13:13" ht="15.75" customHeight="1" x14ac:dyDescent="0.3">
      <c r="M191" s="4"/>
    </row>
    <row r="192" spans="13:13" ht="15.75" customHeight="1" x14ac:dyDescent="0.3">
      <c r="M192" s="4"/>
    </row>
    <row r="193" spans="13:13" ht="15.75" customHeight="1" x14ac:dyDescent="0.3">
      <c r="M193" s="4"/>
    </row>
    <row r="194" spans="13:13" ht="15.75" customHeight="1" x14ac:dyDescent="0.3">
      <c r="M194" s="4"/>
    </row>
    <row r="195" spans="13:13" ht="15.75" customHeight="1" x14ac:dyDescent="0.3">
      <c r="M195" s="4"/>
    </row>
    <row r="196" spans="13:13" ht="15.75" customHeight="1" x14ac:dyDescent="0.3">
      <c r="M196" s="4"/>
    </row>
    <row r="197" spans="13:13" ht="15.75" customHeight="1" x14ac:dyDescent="0.3">
      <c r="M197" s="4"/>
    </row>
    <row r="198" spans="13:13" ht="15.75" customHeight="1" x14ac:dyDescent="0.3">
      <c r="M198" s="4"/>
    </row>
    <row r="199" spans="13:13" ht="15.75" customHeight="1" x14ac:dyDescent="0.3">
      <c r="M199" s="4"/>
    </row>
    <row r="200" spans="13:13" ht="15.75" customHeight="1" x14ac:dyDescent="0.3">
      <c r="M200" s="4"/>
    </row>
    <row r="201" spans="13:13" ht="15.75" customHeight="1" x14ac:dyDescent="0.3">
      <c r="M201" s="4"/>
    </row>
    <row r="202" spans="13:13" ht="15.75" customHeight="1" x14ac:dyDescent="0.3">
      <c r="M202" s="4"/>
    </row>
    <row r="203" spans="13:13" ht="15.75" customHeight="1" x14ac:dyDescent="0.3">
      <c r="M203" s="4"/>
    </row>
    <row r="204" spans="13:13" ht="15.75" customHeight="1" x14ac:dyDescent="0.3">
      <c r="M204" s="4"/>
    </row>
    <row r="205" spans="13:13" ht="15.75" customHeight="1" x14ac:dyDescent="0.3">
      <c r="M205" s="4"/>
    </row>
    <row r="206" spans="13:13" ht="15.75" customHeight="1" x14ac:dyDescent="0.3">
      <c r="M206" s="4"/>
    </row>
    <row r="207" spans="13:13" ht="15.75" customHeight="1" x14ac:dyDescent="0.3">
      <c r="M207" s="4"/>
    </row>
    <row r="208" spans="13:13" ht="15.75" customHeight="1" x14ac:dyDescent="0.3">
      <c r="M208" s="4"/>
    </row>
    <row r="209" spans="13:13" ht="15.75" customHeight="1" x14ac:dyDescent="0.3">
      <c r="M209" s="4"/>
    </row>
    <row r="210" spans="13:13" ht="15.75" customHeight="1" x14ac:dyDescent="0.3">
      <c r="M210" s="4"/>
    </row>
    <row r="211" spans="13:13" ht="15.75" customHeight="1" x14ac:dyDescent="0.3">
      <c r="M211" s="4"/>
    </row>
    <row r="212" spans="13:13" ht="15.75" customHeight="1" x14ac:dyDescent="0.3">
      <c r="M212" s="4"/>
    </row>
    <row r="213" spans="13:13" ht="15.75" customHeight="1" x14ac:dyDescent="0.3">
      <c r="M213" s="4"/>
    </row>
    <row r="214" spans="13:13" ht="15.75" customHeight="1" x14ac:dyDescent="0.3">
      <c r="M214" s="4"/>
    </row>
    <row r="215" spans="13:13" ht="15.75" customHeight="1" x14ac:dyDescent="0.3">
      <c r="M215" s="4"/>
    </row>
    <row r="216" spans="13:13" ht="15.75" customHeight="1" x14ac:dyDescent="0.3">
      <c r="M216" s="4"/>
    </row>
    <row r="217" spans="13:13" ht="15.75" customHeight="1" x14ac:dyDescent="0.3">
      <c r="M217" s="4"/>
    </row>
    <row r="218" spans="13:13" ht="15.75" customHeight="1" x14ac:dyDescent="0.3">
      <c r="M218" s="4"/>
    </row>
    <row r="219" spans="13:13" ht="15.75" customHeight="1" x14ac:dyDescent="0.3">
      <c r="M219" s="4"/>
    </row>
    <row r="220" spans="13:13" ht="15.75" customHeight="1" x14ac:dyDescent="0.3">
      <c r="M220" s="4"/>
    </row>
    <row r="221" spans="13:13" ht="15.75" customHeight="1" x14ac:dyDescent="0.3">
      <c r="M221" s="4"/>
    </row>
    <row r="222" spans="13:13" ht="15.75" customHeight="1" x14ac:dyDescent="0.3">
      <c r="M222" s="4"/>
    </row>
    <row r="223" spans="13:13" ht="15.75" customHeight="1" x14ac:dyDescent="0.3">
      <c r="M223" s="4"/>
    </row>
    <row r="224" spans="13:13" ht="15.75" customHeight="1" x14ac:dyDescent="0.3">
      <c r="M224" s="4"/>
    </row>
    <row r="225" spans="13:13" ht="15.75" customHeight="1" x14ac:dyDescent="0.3">
      <c r="M225" s="4"/>
    </row>
    <row r="226" spans="13:13" ht="15.75" customHeight="1" x14ac:dyDescent="0.3">
      <c r="M226" s="4"/>
    </row>
    <row r="227" spans="13:13" ht="15.75" customHeight="1" x14ac:dyDescent="0.3">
      <c r="M227" s="4"/>
    </row>
    <row r="228" spans="13:13" ht="15.75" customHeight="1" x14ac:dyDescent="0.3"/>
    <row r="229" spans="13:13" ht="15.75" customHeight="1" x14ac:dyDescent="0.3"/>
    <row r="230" spans="13:13" ht="15.75" customHeight="1" x14ac:dyDescent="0.3"/>
    <row r="231" spans="13:13" ht="15.75" customHeight="1" x14ac:dyDescent="0.3"/>
    <row r="232" spans="13:13" ht="15.75" customHeight="1" x14ac:dyDescent="0.3"/>
    <row r="233" spans="13:13" ht="15.75" customHeight="1" x14ac:dyDescent="0.3"/>
    <row r="234" spans="13:13" ht="15.75" customHeight="1" x14ac:dyDescent="0.3"/>
    <row r="235" spans="13:13" ht="15.75" customHeight="1" x14ac:dyDescent="0.3"/>
    <row r="236" spans="13:13" ht="15.75" customHeight="1" x14ac:dyDescent="0.3"/>
    <row r="237" spans="13:13" ht="15.75" customHeight="1" x14ac:dyDescent="0.3"/>
    <row r="238" spans="13:13" ht="15.75" customHeight="1" x14ac:dyDescent="0.3"/>
    <row r="239" spans="13:13" ht="15.75" customHeight="1" x14ac:dyDescent="0.3"/>
    <row r="240" spans="13:13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</sheetData>
  <phoneticPr fontId="1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3"/>
  <sheetViews>
    <sheetView topLeftCell="I1" zoomScale="85" zoomScaleNormal="85" workbookViewId="0">
      <selection activeCell="M3" sqref="M3:M25"/>
    </sheetView>
  </sheetViews>
  <sheetFormatPr defaultColWidth="12.44140625" defaultRowHeight="15" customHeight="1" x14ac:dyDescent="0.3"/>
  <cols>
    <col min="1" max="1" width="6.44140625" style="5" customWidth="1"/>
    <col min="2" max="2" width="4.109375" style="5" customWidth="1"/>
    <col min="3" max="3" width="5.5546875" style="5" customWidth="1"/>
    <col min="4" max="4" width="6.88671875" style="5" customWidth="1"/>
    <col min="5" max="5" width="7.6640625" style="5" customWidth="1"/>
    <col min="6" max="6" width="12.44140625" style="5" customWidth="1"/>
    <col min="7" max="7" width="7.5546875" style="5" customWidth="1"/>
    <col min="8" max="8" width="16.5546875" style="5" customWidth="1"/>
    <col min="9" max="9" width="5.5546875" style="5" customWidth="1"/>
    <col min="10" max="10" width="7.77734375" style="5" customWidth="1"/>
    <col min="11" max="11" width="7" style="5" customWidth="1"/>
    <col min="12" max="12" width="18.88671875" style="5" customWidth="1"/>
    <col min="13" max="13" width="8.21875" style="5" customWidth="1"/>
    <col min="14" max="14" width="5.33203125" style="5" customWidth="1"/>
    <col min="15" max="15" width="5.109375" style="5" customWidth="1"/>
    <col min="16" max="16" width="5.21875" style="5" customWidth="1"/>
    <col min="17" max="17" width="4.6640625" style="5" customWidth="1"/>
    <col min="18" max="18" width="4.44140625" style="5" customWidth="1"/>
    <col min="19" max="19" width="5.6640625" style="5" customWidth="1"/>
    <col min="20" max="20" width="4.6640625" style="5" customWidth="1"/>
    <col min="21" max="26" width="7.44140625" style="5" customWidth="1"/>
    <col min="27" max="16384" width="12.44140625" style="5"/>
  </cols>
  <sheetData>
    <row r="1" spans="1:20" ht="15.75" customHeight="1" thickBot="1" x14ac:dyDescent="0.35">
      <c r="A1" s="1" t="s">
        <v>0</v>
      </c>
      <c r="B1" s="129">
        <v>111</v>
      </c>
      <c r="C1" s="2" t="s">
        <v>1</v>
      </c>
      <c r="D1" s="2" t="s">
        <v>2</v>
      </c>
      <c r="E1" s="2" t="s">
        <v>236</v>
      </c>
      <c r="F1" s="2" t="s">
        <v>4</v>
      </c>
      <c r="G1" s="2" t="s">
        <v>5</v>
      </c>
      <c r="H1" s="3"/>
      <c r="I1" s="2"/>
      <c r="J1" s="2"/>
      <c r="K1" s="2"/>
      <c r="L1" s="2"/>
      <c r="M1" s="2"/>
      <c r="N1" s="4"/>
      <c r="O1" s="4"/>
      <c r="P1" s="4"/>
      <c r="Q1" s="4"/>
      <c r="R1" s="4"/>
      <c r="S1" s="4"/>
      <c r="T1" s="4"/>
    </row>
    <row r="2" spans="1:20" ht="15.75" customHeight="1" thickBot="1" x14ac:dyDescent="0.35">
      <c r="A2" s="6" t="s">
        <v>6</v>
      </c>
      <c r="B2" s="130" t="s">
        <v>5</v>
      </c>
      <c r="C2" s="131" t="s">
        <v>7</v>
      </c>
      <c r="D2" s="131" t="s">
        <v>8</v>
      </c>
      <c r="E2" s="132" t="s">
        <v>9</v>
      </c>
      <c r="F2" s="133" t="s">
        <v>10</v>
      </c>
      <c r="G2" s="134" t="s">
        <v>11</v>
      </c>
      <c r="H2" s="133" t="s">
        <v>12</v>
      </c>
      <c r="I2" s="134" t="s">
        <v>13</v>
      </c>
      <c r="J2" s="133" t="s">
        <v>14</v>
      </c>
      <c r="K2" s="134" t="s">
        <v>15</v>
      </c>
      <c r="L2" s="133" t="s">
        <v>16</v>
      </c>
      <c r="M2" s="9" t="s">
        <v>17</v>
      </c>
      <c r="N2" s="134" t="s">
        <v>18</v>
      </c>
      <c r="O2" s="134" t="s">
        <v>19</v>
      </c>
      <c r="P2" s="134" t="s">
        <v>20</v>
      </c>
      <c r="Q2" s="134" t="s">
        <v>21</v>
      </c>
      <c r="R2" s="134" t="s">
        <v>22</v>
      </c>
      <c r="S2" s="134" t="s">
        <v>23</v>
      </c>
      <c r="T2" s="135" t="s">
        <v>24</v>
      </c>
    </row>
    <row r="3" spans="1:20" ht="15.75" customHeight="1" x14ac:dyDescent="0.3">
      <c r="A3" s="12">
        <v>45047</v>
      </c>
      <c r="B3" s="2" t="str">
        <f>'[1]o-t素食國小--B案'!A4</f>
        <v>o1</v>
      </c>
      <c r="C3" s="2" t="str">
        <f>'[1]o-t素食國小--B案'!I4</f>
        <v>白米飯</v>
      </c>
      <c r="D3" s="13" t="str">
        <f>'[1]o-t素食國小--B案'!Z4</f>
        <v xml:space="preserve">米    </v>
      </c>
      <c r="E3" s="2" t="str">
        <f>'[1]o-t素食國小--B案'!L4</f>
        <v>咖哩素丸</v>
      </c>
      <c r="F3" s="2" t="str">
        <f>'[1]o-t素食國小--B案'!AA4</f>
        <v>素丸 芹菜 胡蘿蔔 馬鈴薯 咖哩粉</v>
      </c>
      <c r="G3" s="2" t="str">
        <f>'[1]o-t素食國小--B案'!O4</f>
        <v>蛋香冬粉</v>
      </c>
      <c r="H3" s="13" t="str">
        <f>'[1]o-t素食國小--B案'!AB4</f>
        <v>雞蛋 冬粉 乾木耳 薑 時蔬</v>
      </c>
      <c r="I3" s="2" t="str">
        <f>'[1]o-t素食國小--B案'!R4</f>
        <v>時蔬</v>
      </c>
      <c r="J3" s="13" t="str">
        <f>'[1]o-t素食國小--B案'!AC4</f>
        <v xml:space="preserve">蔬菜 薑   </v>
      </c>
      <c r="K3" s="2" t="str">
        <f>'[1]o-t素食國小--B案'!U4</f>
        <v>針菇時蔬湯</v>
      </c>
      <c r="L3" s="13" t="str">
        <f>'[1]o-t素食國小--B案'!AD4</f>
        <v xml:space="preserve">時蔬 金針菇 薑 素羊肉 </v>
      </c>
      <c r="M3" s="166" t="s">
        <v>25</v>
      </c>
      <c r="N3" s="14">
        <f>'[1]o-t素食國小--B案'!B4</f>
        <v>5.3</v>
      </c>
      <c r="O3" s="14">
        <f>'[1]o-t素食國小--B案'!C4</f>
        <v>2.6</v>
      </c>
      <c r="P3" s="4">
        <f>'[1]o-t素食國小--B案'!D4</f>
        <v>2.2000000000000002</v>
      </c>
      <c r="Q3" s="4">
        <f>'[1]o-t素食國小--B案'!E4</f>
        <v>3</v>
      </c>
      <c r="R3" s="4">
        <f>'[1]o-t素食國小--B案'!F4</f>
        <v>0</v>
      </c>
      <c r="S3" s="4">
        <f>'[1]o-t素食國小--B案'!G4</f>
        <v>0</v>
      </c>
      <c r="T3" s="16">
        <f>'[1]o-t素食國小--B案'!H4</f>
        <v>756</v>
      </c>
    </row>
    <row r="4" spans="1:20" ht="15.75" customHeight="1" x14ac:dyDescent="0.3">
      <c r="A4" s="12">
        <v>45048</v>
      </c>
      <c r="B4" s="2" t="str">
        <f>'[1]o-t素食國小--B案'!A10</f>
        <v>o2</v>
      </c>
      <c r="C4" s="2" t="str">
        <f>'[1]o-t素食國小--B案'!I10</f>
        <v>糙米飯</v>
      </c>
      <c r="D4" s="15" t="str">
        <f>'[1]o-t素食國小--B案'!Z10</f>
        <v xml:space="preserve">米 糙米   </v>
      </c>
      <c r="E4" s="2" t="str">
        <f>'[1]o-t素食國小--B案'!L10</f>
        <v>海結麵輪</v>
      </c>
      <c r="F4" s="2" t="str">
        <f>'[1]o-t素食國小--B案'!AA10</f>
        <v xml:space="preserve">麵輪 乾海帶 胡蘿蔔 薑 </v>
      </c>
      <c r="G4" s="2" t="str">
        <f>'[1]o-t素食國小--B案'!O10</f>
        <v>素炒甘藍</v>
      </c>
      <c r="H4" s="13" t="str">
        <f>'[1]o-t素食國小--B案'!AB10</f>
        <v xml:space="preserve">素火腿 薑 甘藍  </v>
      </c>
      <c r="I4" s="2" t="str">
        <f>'[1]o-t素食國小--B案'!R10</f>
        <v>時蔬</v>
      </c>
      <c r="J4" s="13" t="str">
        <f>'[1]o-t素食國小--B案'!AC10</f>
        <v xml:space="preserve">蔬菜 薑   </v>
      </c>
      <c r="K4" s="2" t="str">
        <f>'[1]o-t素食國小--B案'!U10</f>
        <v>金針湯</v>
      </c>
      <c r="L4" s="13" t="str">
        <f>'[1]o-t素食國小--B案'!AD10</f>
        <v xml:space="preserve">金針菜乾 榨菜 薑 素羊肉 </v>
      </c>
      <c r="M4" s="2" t="s">
        <v>26</v>
      </c>
      <c r="N4" s="4">
        <f>'[1]o-t素食國小--B案'!B10</f>
        <v>5.5</v>
      </c>
      <c r="O4" s="4">
        <f>'[1]o-t素食國小--B案'!C10</f>
        <v>2.7</v>
      </c>
      <c r="P4" s="4">
        <f>'[1]o-t素食國小--B案'!D10</f>
        <v>1.1000000000000001</v>
      </c>
      <c r="Q4" s="4">
        <f>'[1]o-t素食國小--B案'!E10</f>
        <v>3</v>
      </c>
      <c r="R4" s="4">
        <f>'[1]o-t素食國小--B案'!F10</f>
        <v>0</v>
      </c>
      <c r="S4" s="4">
        <f>'[1]o-t素食國小--B案'!G10</f>
        <v>0</v>
      </c>
      <c r="T4" s="16">
        <f>'[1]o-t素食國小--B案'!H10</f>
        <v>750</v>
      </c>
    </row>
    <row r="5" spans="1:20" ht="15.75" customHeight="1" x14ac:dyDescent="0.3">
      <c r="A5" s="12">
        <v>45049</v>
      </c>
      <c r="B5" s="2" t="str">
        <f>'[1]o-t素食國小--B案'!A16</f>
        <v>o3</v>
      </c>
      <c r="C5" s="2" t="str">
        <f>'[1]o-t素食國小--B案'!I16</f>
        <v>刈包特餐</v>
      </c>
      <c r="D5" s="15" t="str">
        <f>'[1]o-t素食國小--B案'!Z16</f>
        <v xml:space="preserve">刈包    </v>
      </c>
      <c r="E5" s="2" t="str">
        <f>'[1]o-t素食國小--B案'!L16</f>
        <v>紅麴素排</v>
      </c>
      <c r="F5" s="2" t="str">
        <f>'[1]o-t素食國小--B案'!AA16</f>
        <v xml:space="preserve">素排    </v>
      </c>
      <c r="G5" s="2" t="str">
        <f>'[1]o-t素食國小--B案'!O16</f>
        <v>芹香豆芽</v>
      </c>
      <c r="H5" s="13" t="str">
        <f>'[1]o-t素食國小--B案'!AB16</f>
        <v xml:space="preserve">綠豆芽 芹菜 胡蘿蔔 薑 </v>
      </c>
      <c r="I5" s="2" t="str">
        <f>'[1]o-t素食國小--B案'!R16</f>
        <v>時蔬</v>
      </c>
      <c r="J5" s="13" t="str">
        <f>'[1]o-t素食國小--B案'!AC16</f>
        <v xml:space="preserve">蔬菜 薑   </v>
      </c>
      <c r="K5" s="2" t="str">
        <f>'[1]o-t素食國小--B案'!U16</f>
        <v>糙米粥</v>
      </c>
      <c r="L5" s="13" t="str">
        <f>'[1]o-t素食國小--B案'!AD16</f>
        <v>雞蛋 糙米 胡蘿蔔 乾香菇 時瓜</v>
      </c>
      <c r="M5" s="2" t="s">
        <v>27</v>
      </c>
      <c r="N5" s="4">
        <f>'[1]o-t素食國小--B案'!B16</f>
        <v>4</v>
      </c>
      <c r="O5" s="14">
        <f>'[1]o-t素食國小--B案'!C16</f>
        <v>2.4</v>
      </c>
      <c r="P5" s="4">
        <f>'[1]o-t素食國小--B案'!D16</f>
        <v>1.9</v>
      </c>
      <c r="Q5" s="4">
        <f>'[1]o-t素食國小--B案'!E16</f>
        <v>3.3</v>
      </c>
      <c r="R5" s="4">
        <f>'[1]o-t素食國小--B案'!F16</f>
        <v>0</v>
      </c>
      <c r="S5" s="4">
        <f>'[1]o-t素食國小--B案'!G16</f>
        <v>0</v>
      </c>
      <c r="T5" s="16">
        <f>'[1]o-t素食國小--B案'!H16</f>
        <v>656</v>
      </c>
    </row>
    <row r="6" spans="1:20" ht="15.75" customHeight="1" x14ac:dyDescent="0.3">
      <c r="A6" s="12">
        <v>45050</v>
      </c>
      <c r="B6" s="2" t="str">
        <f>'[1]o-t素食國小--B案'!A22</f>
        <v>o4</v>
      </c>
      <c r="C6" s="2" t="str">
        <f>'[1]o-t素食國小--B案'!I22</f>
        <v>糙米飯</v>
      </c>
      <c r="D6" s="15" t="str">
        <f>'[1]o-t素食國小--B案'!Z22</f>
        <v xml:space="preserve">米 糙米   </v>
      </c>
      <c r="E6" s="2" t="str">
        <f>'[1]o-t素食國小--B案'!L22</f>
        <v>豉香百頁</v>
      </c>
      <c r="F6" s="2" t="str">
        <f>'[1]o-t素食國小--B案'!AA22</f>
        <v>百頁豆腐 白蘿蔔 胡蘿蔔 豆豉 薑</v>
      </c>
      <c r="G6" s="2" t="str">
        <f>'[1]o-t素食國小--B案'!O22</f>
        <v>蜜汁豆干</v>
      </c>
      <c r="H6" s="13" t="str">
        <f>'[1]o-t素食國小--B案'!AB22</f>
        <v xml:space="preserve">豆干 芝麻(熟)   </v>
      </c>
      <c r="I6" s="2" t="str">
        <f>'[1]o-t素食國小--B案'!R22</f>
        <v>時蔬</v>
      </c>
      <c r="J6" s="13" t="str">
        <f>'[1]o-t素食國小--B案'!AC22</f>
        <v xml:space="preserve">蔬菜 薑   </v>
      </c>
      <c r="K6" s="2" t="str">
        <f>'[1]o-t素食國小--B案'!U22</f>
        <v>芋圓仙草湯</v>
      </c>
      <c r="L6" s="13" t="str">
        <f>'[1]o-t素食國小--B案'!AD22</f>
        <v xml:space="preserve">仙草凍 二砂糖 芋圓  </v>
      </c>
      <c r="M6" s="2" t="s">
        <v>28</v>
      </c>
      <c r="N6" s="4">
        <f>'[1]o-t素食國小--B案'!B22</f>
        <v>5.6</v>
      </c>
      <c r="O6" s="4">
        <f>'[1]o-t素食國小--B案'!C22</f>
        <v>3</v>
      </c>
      <c r="P6" s="4">
        <f>'[1]o-t素食國小--B案'!D22</f>
        <v>1.4</v>
      </c>
      <c r="Q6" s="4">
        <f>'[1]o-t素食國小--B案'!E22</f>
        <v>3</v>
      </c>
      <c r="R6" s="4">
        <f>'[1]o-t素食國小--B案'!F22</f>
        <v>0</v>
      </c>
      <c r="S6" s="4">
        <f>'[1]o-t素食國小--B案'!G22</f>
        <v>0</v>
      </c>
      <c r="T6" s="16">
        <f>'[1]o-t素食國小--B案'!H22</f>
        <v>787</v>
      </c>
    </row>
    <row r="7" spans="1:20" ht="15.75" customHeight="1" x14ac:dyDescent="0.3">
      <c r="A7" s="12">
        <v>45051</v>
      </c>
      <c r="B7" s="2" t="str">
        <f>'[1]o-t素食國小--B案'!A28</f>
        <v>o5</v>
      </c>
      <c r="C7" s="2" t="str">
        <f>'[1]o-t素食國小--B案'!I28</f>
        <v>芝麻飯</v>
      </c>
      <c r="D7" s="15" t="str">
        <f>'[1]o-t素食國小--B案'!Z28</f>
        <v xml:space="preserve">米 芝麻(熟)   </v>
      </c>
      <c r="E7" s="2" t="str">
        <f>'[1]o-t素食國小--B案'!L28</f>
        <v>紅燒豆包</v>
      </c>
      <c r="F7" s="2" t="str">
        <f>'[1]o-t素食國小--B案'!AA28</f>
        <v xml:space="preserve">豆包 滷包   </v>
      </c>
      <c r="G7" s="2" t="str">
        <f>'[1]o-t素食國小--B案'!O28</f>
        <v>鮮菇豆腐</v>
      </c>
      <c r="H7" s="13" t="str">
        <f>'[1]o-t素食國小--B案'!AB28</f>
        <v xml:space="preserve">豆腐 鴻喜菇 乾香菇 薑 </v>
      </c>
      <c r="I7" s="2" t="str">
        <f>'[1]o-t素食國小--B案'!R28</f>
        <v>時蔬</v>
      </c>
      <c r="J7" s="13" t="str">
        <f>'[1]o-t素食國小--B案'!AC28</f>
        <v xml:space="preserve">蔬菜 薑   </v>
      </c>
      <c r="K7" s="2" t="str">
        <f>'[1]o-t素食國小--B案'!U28</f>
        <v>味噌湯</v>
      </c>
      <c r="L7" s="13" t="str">
        <f>'[1]o-t素食國小--B案'!AD28</f>
        <v xml:space="preserve">乾裙帶菜 味噌 薑  </v>
      </c>
      <c r="M7" s="2" t="s">
        <v>27</v>
      </c>
      <c r="N7" s="4">
        <f>'[1]o-t素食國小--B案'!B28</f>
        <v>5</v>
      </c>
      <c r="O7" s="4">
        <f>'[1]o-t素食國小--B案'!C28</f>
        <v>2.2000000000000002</v>
      </c>
      <c r="P7" s="4">
        <f>'[1]o-t素食國小--B案'!D28</f>
        <v>1.8</v>
      </c>
      <c r="Q7" s="4">
        <f>'[1]o-t素食國小--B案'!E28</f>
        <v>3.6</v>
      </c>
      <c r="R7" s="4">
        <f>'[1]o-t素食國小--B案'!F28</f>
        <v>0</v>
      </c>
      <c r="S7" s="4">
        <f>'[1]o-t素食國小--B案'!G28</f>
        <v>0</v>
      </c>
      <c r="T7" s="16">
        <f>'[1]o-t素食國小--B案'!H28</f>
        <v>722</v>
      </c>
    </row>
    <row r="8" spans="1:20" ht="15.75" customHeight="1" x14ac:dyDescent="0.3">
      <c r="A8" s="12">
        <f>A7+3</f>
        <v>45054</v>
      </c>
      <c r="B8" s="2" t="str">
        <f>'[1]o-t素食國小--B案'!A34</f>
        <v>p1</v>
      </c>
      <c r="C8" s="2" t="str">
        <f>'[1]o-t素食國小--B案'!I34</f>
        <v>白米飯</v>
      </c>
      <c r="D8" s="15" t="str">
        <f>'[1]o-t素食國小--B案'!Z34</f>
        <v xml:space="preserve">米    </v>
      </c>
      <c r="E8" s="2" t="str">
        <f>'[1]o-t素食國小--B案'!L34</f>
        <v>豆瓣油腐</v>
      </c>
      <c r="F8" s="2" t="str">
        <f>'[1]o-t素食國小--B案'!AA34</f>
        <v xml:space="preserve">四角油豆腐 脆筍 甜椒 豆瓣醬 </v>
      </c>
      <c r="G8" s="2" t="str">
        <f>'[1]o-t素食國小--B案'!O34</f>
        <v>麵筋時瓜</v>
      </c>
      <c r="H8" s="13" t="str">
        <f>'[1]o-t素食國小--B案'!AB34</f>
        <v xml:space="preserve">麵筋 時瓜 乾木耳 薑 </v>
      </c>
      <c r="I8" s="2" t="str">
        <f>'[1]o-t素食國小--B案'!R34</f>
        <v>時蔬</v>
      </c>
      <c r="J8" s="13" t="str">
        <f>'[1]o-t素食國小--B案'!AC34</f>
        <v xml:space="preserve">蔬菜 薑   </v>
      </c>
      <c r="K8" s="2" t="str">
        <f>'[1]o-t素食國小--B案'!U34</f>
        <v>時蔬湯</v>
      </c>
      <c r="L8" s="13" t="str">
        <f>'[1]o-t素食國小--B案'!AD34</f>
        <v xml:space="preserve">時蔬 薑 素羊肉  </v>
      </c>
      <c r="M8" s="2" t="s">
        <v>29</v>
      </c>
      <c r="N8" s="4">
        <f>'[1]o-t素食國小--B案'!B34</f>
        <v>5</v>
      </c>
      <c r="O8" s="4">
        <f>'[1]o-t素食國小--B案'!C34</f>
        <v>1.7</v>
      </c>
      <c r="P8" s="4">
        <f>'[1]o-t素食國小--B案'!D34</f>
        <v>2.1</v>
      </c>
      <c r="Q8" s="4">
        <f>'[1]o-t素食國小--B案'!E34</f>
        <v>3.2</v>
      </c>
      <c r="R8" s="4">
        <f>'[1]o-t素食國小--B案'!F34</f>
        <v>0</v>
      </c>
      <c r="S8" s="4">
        <f>'[1]o-t素食國小--B案'!G34</f>
        <v>0</v>
      </c>
      <c r="T8" s="16">
        <f>'[1]o-t素食國小--B案'!H34</f>
        <v>674</v>
      </c>
    </row>
    <row r="9" spans="1:20" ht="15.75" customHeight="1" x14ac:dyDescent="0.3">
      <c r="A9" s="12">
        <f t="shared" ref="A9:A12" si="0">A8+1</f>
        <v>45055</v>
      </c>
      <c r="B9" s="2" t="str">
        <f>'[1]o-t素食國小--B案'!A40</f>
        <v>p2</v>
      </c>
      <c r="C9" s="2" t="str">
        <f>'[1]o-t素食國小--B案'!I40</f>
        <v>糙米飯</v>
      </c>
      <c r="D9" s="15" t="str">
        <f>'[1]o-t素食國小--B案'!Z40</f>
        <v xml:space="preserve">米 糙米   </v>
      </c>
      <c r="E9" s="2" t="str">
        <f>'[1]o-t素食國小--B案'!L40</f>
        <v>醬瓜干丁</v>
      </c>
      <c r="F9" s="2" t="str">
        <f>'[1]o-t素食國小--B案'!AA40</f>
        <v xml:space="preserve">豆干 胡蘿蔔 醃漬花胡瓜 薑 </v>
      </c>
      <c r="G9" s="2" t="str">
        <f>'[1]o-t素食國小--B案'!O40</f>
        <v>關東煮</v>
      </c>
      <c r="H9" s="13" t="str">
        <f>'[1]o-t素食國小--B案'!AB40</f>
        <v xml:space="preserve">凍豆腐 甜玉米 素黑輪 杏鮑菇 </v>
      </c>
      <c r="I9" s="2" t="str">
        <f>'[1]o-t素食國小--B案'!R40</f>
        <v>時蔬</v>
      </c>
      <c r="J9" s="13" t="str">
        <f>'[1]o-t素食國小--B案'!AC40</f>
        <v xml:space="preserve">蔬菜 薑   </v>
      </c>
      <c r="K9" s="2" t="str">
        <f>'[1]o-t素食國小--B案'!U40</f>
        <v>番茄時蔬湯</v>
      </c>
      <c r="L9" s="13" t="str">
        <f>'[1]o-t素食國小--B案'!AD40</f>
        <v xml:space="preserve">大番茄 時蔬 薑  </v>
      </c>
      <c r="M9" s="2" t="s">
        <v>29</v>
      </c>
      <c r="N9" s="4">
        <f>'[1]o-t素食國小--B案'!B40</f>
        <v>5.6</v>
      </c>
      <c r="O9" s="4">
        <f>'[1]o-t素食國小--B案'!C40</f>
        <v>2.5</v>
      </c>
      <c r="P9" s="4">
        <f>'[1]o-t素食國小--B案'!D40</f>
        <v>1.3</v>
      </c>
      <c r="Q9" s="4">
        <f>'[1]o-t素食國小--B案'!E40</f>
        <v>3</v>
      </c>
      <c r="R9" s="4">
        <f>'[1]o-t素食國小--B案'!F40</f>
        <v>0</v>
      </c>
      <c r="S9" s="4">
        <f>'[1]o-t素食國小--B案'!G40</f>
        <v>0</v>
      </c>
      <c r="T9" s="16">
        <f>'[1]o-t素食國小--B案'!H40</f>
        <v>747</v>
      </c>
    </row>
    <row r="10" spans="1:20" ht="15.75" customHeight="1" x14ac:dyDescent="0.3">
      <c r="A10" s="12">
        <f t="shared" si="0"/>
        <v>45056</v>
      </c>
      <c r="B10" s="2" t="str">
        <f>'[1]o-t素食國小--B案'!A46</f>
        <v>p3</v>
      </c>
      <c r="C10" s="2" t="str">
        <f>'[1]o-t素食國小--B案'!I46</f>
        <v>炊粉特餐</v>
      </c>
      <c r="D10" s="15" t="str">
        <f>'[1]o-t素食國小--B案'!Z46</f>
        <v xml:space="preserve">米粉    </v>
      </c>
      <c r="E10" s="2" t="str">
        <f>'[1]o-t素食國小--B案'!L46</f>
        <v>椒鹽豆包</v>
      </c>
      <c r="F10" s="2" t="str">
        <f>'[1]o-t素食國小--B案'!AA46</f>
        <v xml:space="preserve">豆包 胡椒鹽   </v>
      </c>
      <c r="G10" s="2" t="str">
        <f>'[1]o-t素食國小--B案'!O46</f>
        <v>炊粉配料</v>
      </c>
      <c r="H10" s="13" t="str">
        <f>'[1]o-t素食國小--B案'!AB46</f>
        <v xml:space="preserve">素香鬆 時蔬 胡蘿蔔 薑 </v>
      </c>
      <c r="I10" s="2" t="str">
        <f>'[1]o-t素食國小--B案'!R46</f>
        <v>時蔬</v>
      </c>
      <c r="J10" s="13" t="str">
        <f>'[1]o-t素食國小--B案'!AC46</f>
        <v xml:space="preserve">蔬菜 薑   </v>
      </c>
      <c r="K10" s="2" t="str">
        <f>'[1]o-t素食國小--B案'!U46</f>
        <v>大滷湯</v>
      </c>
      <c r="L10" s="13" t="str">
        <f>'[1]o-t素食國小--B案'!AD46</f>
        <v xml:space="preserve">雞蛋 豆薯 乾木耳 胡蘿蔔 </v>
      </c>
      <c r="M10" s="2" t="s">
        <v>27</v>
      </c>
      <c r="N10" s="4">
        <f>'[1]o-t素食國小--B案'!B46</f>
        <v>2.5</v>
      </c>
      <c r="O10" s="4">
        <f>'[1]o-t素食國小--B案'!C46</f>
        <v>2.6</v>
      </c>
      <c r="P10" s="4">
        <f>'[1]o-t素食國小--B案'!D46</f>
        <v>1.5</v>
      </c>
      <c r="Q10" s="4">
        <f>'[1]o-t素食國小--B案'!E46</f>
        <v>3.3</v>
      </c>
      <c r="R10" s="4">
        <f>'[1]o-t素食國小--B案'!F46</f>
        <v>0</v>
      </c>
      <c r="S10" s="4">
        <f>'[1]o-t素食國小--B案'!G46</f>
        <v>0</v>
      </c>
      <c r="T10" s="16">
        <f>'[1]o-t素食國小--B案'!H46</f>
        <v>556</v>
      </c>
    </row>
    <row r="11" spans="1:20" ht="15.75" customHeight="1" x14ac:dyDescent="0.3">
      <c r="A11" s="12">
        <f t="shared" si="0"/>
        <v>45057</v>
      </c>
      <c r="B11" s="2" t="str">
        <f>'[1]o-t素食國小--B案'!A52</f>
        <v>p4</v>
      </c>
      <c r="C11" s="2" t="str">
        <f>'[1]o-t素食國小--B案'!I52</f>
        <v>糙米飯</v>
      </c>
      <c r="D11" s="15" t="str">
        <f>'[1]o-t素食國小--B案'!Z52</f>
        <v xml:space="preserve">米 糙米   </v>
      </c>
      <c r="E11" s="2" t="str">
        <f>'[1]o-t素食國小--B案'!L52</f>
        <v>沙茶豆腐</v>
      </c>
      <c r="F11" s="2" t="str">
        <f>'[1]o-t素食國小--B案'!AA52</f>
        <v xml:space="preserve">豆腐 胡蘿蔔 薑 沙茶醬 </v>
      </c>
      <c r="G11" s="2" t="str">
        <f>'[1]o-t素食國小--B案'!O52</f>
        <v>麵筋白菜</v>
      </c>
      <c r="H11" s="13" t="str">
        <f>'[1]o-t素食國小--B案'!AB52</f>
        <v>麵筋 結球白菜 乾香菇 胡蘿蔔 薑</v>
      </c>
      <c r="I11" s="2" t="str">
        <f>'[1]o-t素食國小--B案'!R52</f>
        <v>時蔬</v>
      </c>
      <c r="J11" s="13" t="str">
        <f>'[1]o-t素食國小--B案'!AC52</f>
        <v xml:space="preserve">蔬菜 薑   </v>
      </c>
      <c r="K11" s="2" t="str">
        <f>'[1]o-t素食國小--B案'!U52</f>
        <v>綠豆甜湯</v>
      </c>
      <c r="L11" s="13" t="str">
        <f>'[1]o-t素食國小--B案'!AD52</f>
        <v xml:space="preserve">綠豆 二砂糖   </v>
      </c>
      <c r="M11" s="2" t="s">
        <v>25</v>
      </c>
      <c r="N11" s="4">
        <f>'[1]o-t素食國小--B案'!B52</f>
        <v>7</v>
      </c>
      <c r="O11" s="4">
        <f>'[1]o-t素食國小--B案'!C52</f>
        <v>2</v>
      </c>
      <c r="P11" s="4">
        <f>'[1]o-t素食國小--B案'!D52</f>
        <v>1.5</v>
      </c>
      <c r="Q11" s="4">
        <f>'[1]o-t素食國小--B案'!E52</f>
        <v>3.1</v>
      </c>
      <c r="R11" s="4">
        <f>'[1]o-t素食國小--B案'!F52</f>
        <v>0</v>
      </c>
      <c r="S11" s="4">
        <f>'[1]o-t素食國小--B案'!G52</f>
        <v>0</v>
      </c>
      <c r="T11" s="16">
        <f>'[1]o-t素食國小--B案'!H52</f>
        <v>817</v>
      </c>
    </row>
    <row r="12" spans="1:20" ht="15.75" customHeight="1" x14ac:dyDescent="0.3">
      <c r="A12" s="12">
        <f t="shared" si="0"/>
        <v>45058</v>
      </c>
      <c r="B12" s="2" t="str">
        <f>'[1]o-t素食國小--B案'!A58</f>
        <v>p5</v>
      </c>
      <c r="C12" s="2" t="str">
        <f>'[1]o-t素食國小--B案'!I58</f>
        <v>紅藜飯</v>
      </c>
      <c r="D12" s="15" t="str">
        <f>'[1]o-t素食國小--B案'!Z58</f>
        <v xml:space="preserve">米 紅藜   </v>
      </c>
      <c r="E12" s="2" t="str">
        <f>'[1]o-t素食國小--B案'!L58</f>
        <v>芹香百頁</v>
      </c>
      <c r="F12" s="2" t="str">
        <f>'[1]o-t素食國小--B案'!AA58</f>
        <v xml:space="preserve">百頁豆腐 芹菜 薑  </v>
      </c>
      <c r="G12" s="2" t="str">
        <f>'[1]o-t素食國小--B案'!O58</f>
        <v>豆包甘藍</v>
      </c>
      <c r="H12" s="13" t="str">
        <f>'[1]o-t素食國小--B案'!AB58</f>
        <v xml:space="preserve">豆包 甘藍 甜椒 薑 </v>
      </c>
      <c r="I12" s="2" t="str">
        <f>'[1]o-t素食國小--B案'!R58</f>
        <v>時蔬</v>
      </c>
      <c r="J12" s="13" t="str">
        <f>'[1]o-t素食國小--B案'!AC58</f>
        <v xml:space="preserve">蔬菜 薑   </v>
      </c>
      <c r="K12" s="2" t="str">
        <f>'[1]o-t素食國小--B案'!U58</f>
        <v>紫菜湯</v>
      </c>
      <c r="L12" s="13" t="str">
        <f>'[1]o-t素食國小--B案'!AD58</f>
        <v xml:space="preserve">紫菜 薑   </v>
      </c>
      <c r="M12" s="2" t="s">
        <v>27</v>
      </c>
      <c r="N12" s="4">
        <f>'[1]o-t素食國小--B案'!B58</f>
        <v>5.2</v>
      </c>
      <c r="O12" s="4">
        <f>'[1]o-t素食國小--B案'!C58</f>
        <v>2.5</v>
      </c>
      <c r="P12" s="4">
        <f>'[1]o-t素食國小--B案'!D58</f>
        <v>1.9</v>
      </c>
      <c r="Q12" s="4">
        <f>'[1]o-t素食國小--B案'!E58</f>
        <v>3.2</v>
      </c>
      <c r="R12" s="4">
        <f>'[1]o-t素食國小--B案'!F58</f>
        <v>0</v>
      </c>
      <c r="S12" s="4">
        <f>'[1]o-t素食國小--B案'!G58</f>
        <v>0</v>
      </c>
      <c r="T12" s="16">
        <f>'[1]o-t素食國小--B案'!H58</f>
        <v>743</v>
      </c>
    </row>
    <row r="13" spans="1:20" ht="15.75" customHeight="1" x14ac:dyDescent="0.3">
      <c r="A13" s="12">
        <f>A12+3</f>
        <v>45061</v>
      </c>
      <c r="B13" s="2" t="str">
        <f>'[1]o-t素食國小--B案'!A64</f>
        <v>q1</v>
      </c>
      <c r="C13" s="2" t="str">
        <f>'[1]o-t素食國小--B案'!I64</f>
        <v>白米飯</v>
      </c>
      <c r="D13" s="15" t="str">
        <f>'[1]o-t素食國小--B案'!Z64</f>
        <v xml:space="preserve">米    </v>
      </c>
      <c r="E13" s="2" t="str">
        <f>'[1]o-t素食國小--B案'!L64</f>
        <v>素獅子頭</v>
      </c>
      <c r="F13" s="2" t="str">
        <f>'[1]o-t素食國小--B案'!AA64</f>
        <v xml:space="preserve">素獅子頭 結球白菜   </v>
      </c>
      <c r="G13" s="2" t="str">
        <f>'[1]o-t素食國小--B案'!O64</f>
        <v>香滷油腐</v>
      </c>
      <c r="H13" s="13" t="str">
        <f>'[1]o-t素食國小--B案'!AB64</f>
        <v xml:space="preserve">四角油豆腐 脆筍 滷包 薑 </v>
      </c>
      <c r="I13" s="2" t="str">
        <f>'[1]o-t素食國小--B案'!R64</f>
        <v>時蔬</v>
      </c>
      <c r="J13" s="13" t="str">
        <f>'[1]o-t素食國小--B案'!AC64</f>
        <v xml:space="preserve">蔬菜 薑   </v>
      </c>
      <c r="K13" s="2" t="str">
        <f>'[1]o-t素食國小--B案'!U64</f>
        <v>味噌湯</v>
      </c>
      <c r="L13" s="13" t="str">
        <f>'[1]o-t素食國小--B案'!AD64</f>
        <v xml:space="preserve">乾裙帶菜 味噌 薑  </v>
      </c>
      <c r="M13" s="2" t="s">
        <v>29</v>
      </c>
      <c r="N13" s="4">
        <f>'[1]o-t素食國小--B案'!B64</f>
        <v>5</v>
      </c>
      <c r="O13" s="4">
        <f>'[1]o-t素食國小--B案'!C64</f>
        <v>2</v>
      </c>
      <c r="P13" s="4">
        <f>'[1]o-t素食國小--B案'!D64</f>
        <v>1.2</v>
      </c>
      <c r="Q13" s="4">
        <f>'[1]o-t素食國小--B案'!E64</f>
        <v>2.5</v>
      </c>
      <c r="R13" s="4">
        <f>'[1]o-t素食國小--B案'!F64</f>
        <v>0</v>
      </c>
      <c r="S13" s="4">
        <f>'[1]o-t素食國小--B案'!G64</f>
        <v>0</v>
      </c>
      <c r="T13" s="16">
        <f>'[1]o-t素食國小--B案'!H64</f>
        <v>642.5</v>
      </c>
    </row>
    <row r="14" spans="1:20" ht="15.75" customHeight="1" x14ac:dyDescent="0.3">
      <c r="A14" s="12">
        <f t="shared" ref="A14:A17" si="1">A13+1</f>
        <v>45062</v>
      </c>
      <c r="B14" s="2" t="str">
        <f>'[1]o-t素食國小--B案'!A70</f>
        <v>q2</v>
      </c>
      <c r="C14" s="2" t="str">
        <f>'[1]o-t素食國小--B案'!I70</f>
        <v>糙米飯</v>
      </c>
      <c r="D14" s="15" t="str">
        <f>'[1]o-t素食國小--B案'!Z70</f>
        <v xml:space="preserve">米 糙米   </v>
      </c>
      <c r="E14" s="2" t="str">
        <f>'[1]o-t素食國小--B案'!L70</f>
        <v>麻油凍腐</v>
      </c>
      <c r="F14" s="2" t="str">
        <f>'[1]o-t素食國小--B案'!AA70</f>
        <v>凍豆腐 甘藍 薑 麻油 枸杞</v>
      </c>
      <c r="G14" s="2" t="str">
        <f>'[1]o-t素食國小--B案'!O70</f>
        <v>五香豆干</v>
      </c>
      <c r="H14" s="13" t="str">
        <f>'[1]o-t素食國小--B案'!AB70</f>
        <v xml:space="preserve">豆干 白芝麻   </v>
      </c>
      <c r="I14" s="2" t="str">
        <f>'[1]o-t素食國小--B案'!R70</f>
        <v>時蔬</v>
      </c>
      <c r="J14" s="13" t="str">
        <f>'[1]o-t素食國小--B案'!AC70</f>
        <v xml:space="preserve">蔬菜 薑   </v>
      </c>
      <c r="K14" s="2" t="str">
        <f>'[1]o-t素食國小--B案'!U70</f>
        <v>鮮菇湯</v>
      </c>
      <c r="L14" s="13" t="str">
        <f>'[1]o-t素食國小--B案'!AD70</f>
        <v xml:space="preserve">杏鮑菇 胡蘿蔔 薑 素羊肉 </v>
      </c>
      <c r="M14" s="2" t="s">
        <v>29</v>
      </c>
      <c r="N14" s="4">
        <f>'[1]o-t素食國小--B案'!B70</f>
        <v>5</v>
      </c>
      <c r="O14" s="4">
        <f>'[1]o-t素食國小--B案'!C70</f>
        <v>2.2999999999999998</v>
      </c>
      <c r="P14" s="4">
        <f>'[1]o-t素食國小--B案'!D70</f>
        <v>1.3</v>
      </c>
      <c r="Q14" s="4">
        <f>'[1]o-t素食國小--B案'!E70</f>
        <v>2.5</v>
      </c>
      <c r="R14" s="4">
        <f>'[1]o-t素食國小--B案'!F70</f>
        <v>0</v>
      </c>
      <c r="S14" s="4">
        <f>'[1]o-t素食國小--B案'!G70</f>
        <v>0</v>
      </c>
      <c r="T14" s="16">
        <f>'[1]o-t素食國小--B案'!H70</f>
        <v>667.5</v>
      </c>
    </row>
    <row r="15" spans="1:20" ht="15.75" customHeight="1" x14ac:dyDescent="0.3">
      <c r="A15" s="12">
        <f t="shared" si="1"/>
        <v>45063</v>
      </c>
      <c r="B15" s="2" t="str">
        <f>'[1]o-t素食國小--B案'!A76</f>
        <v>q3</v>
      </c>
      <c r="C15" s="2" t="str">
        <f>'[1]o-t素食國小--B案'!I76</f>
        <v>油飯特餐</v>
      </c>
      <c r="D15" s="15" t="str">
        <f>'[1]o-t素食國小--B案'!Z76</f>
        <v xml:space="preserve">米 糯米   </v>
      </c>
      <c r="E15" s="2" t="str">
        <f>'[1]o-t素食國小--B案'!L76</f>
        <v>滷煎蒸炒滑蛋</v>
      </c>
      <c r="F15" s="2" t="str">
        <f>'[1]o-t素食國小--B案'!AA76</f>
        <v xml:space="preserve">蛋    </v>
      </c>
      <c r="G15" s="2" t="str">
        <f>'[1]o-t素食國小--B案'!O76</f>
        <v>油飯配料</v>
      </c>
      <c r="H15" s="13" t="str">
        <f>'[1]o-t素食國小--B案'!AB76</f>
        <v xml:space="preserve">素香鬆 乾香菇 薑  </v>
      </c>
      <c r="I15" s="2" t="str">
        <f>'[1]o-t素食國小--B案'!R76</f>
        <v>時蔬</v>
      </c>
      <c r="J15" s="13" t="str">
        <f>'[1]o-t素食國小--B案'!AC76</f>
        <v xml:space="preserve">蔬菜 薑   </v>
      </c>
      <c r="K15" s="2" t="str">
        <f>'[1]o-t素食國小--B案'!U76</f>
        <v>四神湯</v>
      </c>
      <c r="L15" s="13" t="str">
        <f>'[1]o-t素食國小--B案'!AD76</f>
        <v xml:space="preserve">四神 素羊肉   </v>
      </c>
      <c r="M15" s="2" t="s">
        <v>27</v>
      </c>
      <c r="N15" s="4">
        <f>'[1]o-t素食國小--B案'!B76</f>
        <v>6.1</v>
      </c>
      <c r="O15" s="4">
        <f>'[1]o-t素食國小--B案'!C76</f>
        <v>2</v>
      </c>
      <c r="P15" s="4">
        <f>'[1]o-t素食國小--B案'!D76</f>
        <v>0.8</v>
      </c>
      <c r="Q15" s="4">
        <f>'[1]o-t素食國小--B案'!E76</f>
        <v>2.5</v>
      </c>
      <c r="R15" s="4">
        <f>'[1]o-t素食國小--B案'!F76</f>
        <v>0</v>
      </c>
      <c r="S15" s="4">
        <f>'[1]o-t素食國小--B案'!G76</f>
        <v>0</v>
      </c>
      <c r="T15" s="16">
        <f>'[1]o-t素食國小--B案'!H76</f>
        <v>709.5</v>
      </c>
    </row>
    <row r="16" spans="1:20" ht="15.75" customHeight="1" x14ac:dyDescent="0.3">
      <c r="A16" s="12">
        <f t="shared" si="1"/>
        <v>45064</v>
      </c>
      <c r="B16" s="2" t="str">
        <f>'[1]o-t素食國小--B案'!A82</f>
        <v>q4</v>
      </c>
      <c r="C16" s="2" t="str">
        <f>'[1]o-t素食國小--B案'!I82</f>
        <v>糙米飯</v>
      </c>
      <c r="D16" s="15" t="str">
        <f>'[1]o-t素食國小--B案'!Z82</f>
        <v xml:space="preserve">米 糙米   </v>
      </c>
      <c r="E16" s="2" t="str">
        <f>'[1]o-t素食國小--B案'!L82</f>
        <v>咖哩百頁</v>
      </c>
      <c r="F16" s="2" t="str">
        <f>'[1]o-t素食國小--B案'!AA82</f>
        <v xml:space="preserve">百頁豆腐 胡蘿蔔 馬鈴薯 芹菜 </v>
      </c>
      <c r="G16" s="2" t="str">
        <f>'[1]o-t素食國小--B案'!O82</f>
        <v>青椒豆干</v>
      </c>
      <c r="H16" s="13" t="str">
        <f>'[1]o-t素食國小--B案'!AB82</f>
        <v xml:space="preserve">豆干 甜椒(青皮) 乾木耳 薑 </v>
      </c>
      <c r="I16" s="2" t="str">
        <f>'[1]o-t素食國小--B案'!R82</f>
        <v>時蔬</v>
      </c>
      <c r="J16" s="13" t="str">
        <f>'[1]o-t素食國小--B案'!AC82</f>
        <v xml:space="preserve">蔬菜 薑   </v>
      </c>
      <c r="K16" s="2" t="str">
        <f>'[1]o-t素食國小--B案'!U82</f>
        <v>紅豆湯圓</v>
      </c>
      <c r="L16" s="13" t="str">
        <f>'[1]o-t素食國小--B案'!AD82</f>
        <v xml:space="preserve">紅豆 小湯圓 二砂糖  </v>
      </c>
      <c r="M16" s="2" t="s">
        <v>25</v>
      </c>
      <c r="N16" s="4">
        <f>'[1]o-t素食國小--B案'!B82</f>
        <v>6.6</v>
      </c>
      <c r="O16" s="4">
        <f>'[1]o-t素食國小--B案'!C82</f>
        <v>2.7</v>
      </c>
      <c r="P16" s="4">
        <f>'[1]o-t素食國小--B案'!D82</f>
        <v>1</v>
      </c>
      <c r="Q16" s="4">
        <f>'[1]o-t素食國小--B案'!E82</f>
        <v>2.5</v>
      </c>
      <c r="R16" s="4">
        <f>'[1]o-t素食國小--B案'!F82</f>
        <v>0</v>
      </c>
      <c r="S16" s="4">
        <f>'[1]o-t素食國小--B案'!G82</f>
        <v>0</v>
      </c>
      <c r="T16" s="16">
        <f>'[1]o-t素食國小--B案'!H82</f>
        <v>802</v>
      </c>
    </row>
    <row r="17" spans="1:23" ht="15.75" customHeight="1" x14ac:dyDescent="0.3">
      <c r="A17" s="12">
        <f t="shared" si="1"/>
        <v>45065</v>
      </c>
      <c r="B17" s="2" t="str">
        <f>'[1]o-t素食國小--B案'!A88</f>
        <v>q5</v>
      </c>
      <c r="C17" s="2" t="str">
        <f>'[1]o-t素食國小--B案'!I88</f>
        <v>小米飯</v>
      </c>
      <c r="D17" s="15" t="str">
        <f>'[1]o-t素食國小--B案'!Z88</f>
        <v xml:space="preserve">米 小米   </v>
      </c>
      <c r="E17" s="2" t="str">
        <f>'[1]o-t素食國小--B案'!L88</f>
        <v>塔香油腐</v>
      </c>
      <c r="F17" s="2" t="str">
        <f>'[1]o-t素食國小--B案'!AA88</f>
        <v>四角油豆腐 九層塔 豆薯 薑 杏鮑菇</v>
      </c>
      <c r="G17" s="2" t="str">
        <f>'[1]o-t素食國小--B案'!O88</f>
        <v>紅燒豆腐</v>
      </c>
      <c r="H17" s="13" t="str">
        <f>'[1]o-t素食國小--B案'!AB88</f>
        <v xml:space="preserve">豆腐 乾香菇 麻竹筍(桶筍) 薑 </v>
      </c>
      <c r="I17" s="2" t="str">
        <f>'[1]o-t素食國小--B案'!R88</f>
        <v>時蔬</v>
      </c>
      <c r="J17" s="13" t="str">
        <f>'[1]o-t素食國小--B案'!AC88</f>
        <v xml:space="preserve">蔬菜 薑   </v>
      </c>
      <c r="K17" s="2" t="str">
        <f>'[1]o-t素食國小--B案'!U88</f>
        <v>番茄時蔬湯</v>
      </c>
      <c r="L17" s="13" t="str">
        <f>'[1]o-t素食國小--B案'!AD88</f>
        <v xml:space="preserve">時蔬 大番茄 薑 素羊肉 </v>
      </c>
      <c r="M17" s="2" t="s">
        <v>27</v>
      </c>
      <c r="N17" s="4">
        <f>'[1]o-t素食國小--B案'!B88</f>
        <v>5.2</v>
      </c>
      <c r="O17" s="4">
        <f>'[1]o-t素食國小--B案'!C88</f>
        <v>2.5</v>
      </c>
      <c r="P17" s="4">
        <f>'[1]o-t素食國小--B案'!D88</f>
        <v>1.9</v>
      </c>
      <c r="Q17" s="4">
        <f>'[1]o-t素食國小--B案'!E88</f>
        <v>2.5</v>
      </c>
      <c r="R17" s="4">
        <f>'[1]o-t素食國小--B案'!F88</f>
        <v>0</v>
      </c>
      <c r="S17" s="4">
        <f>'[1]o-t素食國小--B案'!G88</f>
        <v>0</v>
      </c>
      <c r="T17" s="16">
        <f>'[1]o-t素食國小--B案'!H88</f>
        <v>711.5</v>
      </c>
    </row>
    <row r="18" spans="1:23" ht="15.75" customHeight="1" x14ac:dyDescent="0.3">
      <c r="A18" s="12">
        <f>A17+3</f>
        <v>45068</v>
      </c>
      <c r="B18" s="2" t="str">
        <f>'[1]o-t素食國小--B案'!A94</f>
        <v>r1</v>
      </c>
      <c r="C18" s="2" t="str">
        <f>'[1]o-t素食國小--B案'!I94</f>
        <v>白米飯</v>
      </c>
      <c r="D18" s="15" t="str">
        <f>'[1]o-t素食國小--B案'!Z94</f>
        <v xml:space="preserve">米    </v>
      </c>
      <c r="E18" s="2" t="str">
        <f>'[1]o-t素食國小--B案'!L94</f>
        <v>花生麵筋</v>
      </c>
      <c r="F18" s="2" t="str">
        <f>'[1]o-t素食國小--B案'!AA94</f>
        <v xml:space="preserve">麵筋 油花生 薑 小黃瓜 </v>
      </c>
      <c r="G18" s="2" t="str">
        <f>'[1]o-t素食國小--B案'!O94</f>
        <v>滷味雙拼</v>
      </c>
      <c r="H18" s="13" t="str">
        <f>'[1]o-t素食國小--B案'!AB94</f>
        <v xml:space="preserve">乾海帶 鵪鶉蛋 薑  </v>
      </c>
      <c r="I18" s="2" t="str">
        <f>'[1]o-t素食國小--B案'!R94</f>
        <v>時蔬</v>
      </c>
      <c r="J18" s="13" t="str">
        <f>'[1]o-t素食國小--B案'!AC94</f>
        <v xml:space="preserve">蔬菜 薑   </v>
      </c>
      <c r="K18" s="2" t="str">
        <f>'[1]o-t素食國小--B案'!U94</f>
        <v>鮮菇紫菜湯</v>
      </c>
      <c r="L18" s="13" t="str">
        <f>'[1]o-t素食國小--B案'!AD94</f>
        <v xml:space="preserve">紫菜 杏鮑菇 薑  </v>
      </c>
      <c r="M18" s="2" t="s">
        <v>29</v>
      </c>
      <c r="N18" s="4">
        <f>'[1]o-t素食國小--B案'!B94</f>
        <v>5</v>
      </c>
      <c r="O18" s="4">
        <f>'[1]o-t素食國小--B案'!C94</f>
        <v>2</v>
      </c>
      <c r="P18" s="4">
        <f>'[1]o-t素食國小--B案'!D94</f>
        <v>2</v>
      </c>
      <c r="Q18" s="4">
        <f>'[1]o-t素食國小--B案'!E94</f>
        <v>2.8</v>
      </c>
      <c r="R18" s="4">
        <f>'[1]o-t素食國小--B案'!F94</f>
        <v>0</v>
      </c>
      <c r="S18" s="4">
        <f>'[1]o-t素食國小--B案'!G94</f>
        <v>0</v>
      </c>
      <c r="T18" s="16">
        <f>'[1]o-t素食國小--B案'!H94</f>
        <v>676</v>
      </c>
    </row>
    <row r="19" spans="1:23" ht="15.75" customHeight="1" x14ac:dyDescent="0.3">
      <c r="A19" s="12">
        <f t="shared" ref="A19:A22" si="2">A18+1</f>
        <v>45069</v>
      </c>
      <c r="B19" s="2" t="str">
        <f>'[1]o-t素食國小--B案'!A100</f>
        <v>r2</v>
      </c>
      <c r="C19" s="2" t="str">
        <f>'[1]o-t素食國小--B案'!I100</f>
        <v>糙米飯</v>
      </c>
      <c r="D19" s="15" t="str">
        <f>'[1]o-t素食國小--B案'!Z100</f>
        <v xml:space="preserve">米 糙米   </v>
      </c>
      <c r="E19" s="2" t="str">
        <f>'[1]o-t素食國小--B案'!L100</f>
        <v>椒鹽豆包</v>
      </c>
      <c r="F19" s="2" t="str">
        <f>'[1]o-t素食國小--B案'!AA100</f>
        <v xml:space="preserve">豆包 胡椒鹽   </v>
      </c>
      <c r="G19" s="2" t="str">
        <f>'[1]o-t素食國小--B案'!O100</f>
        <v>香滷凍腐</v>
      </c>
      <c r="H19" s="13" t="str">
        <f>'[1]o-t素食國小--B案'!AB100</f>
        <v xml:space="preserve">凍豆腐 麻竹筍干 薑  </v>
      </c>
      <c r="I19" s="2" t="str">
        <f>'[1]o-t素食國小--B案'!R100</f>
        <v>時蔬</v>
      </c>
      <c r="J19" s="13" t="str">
        <f>'[1]o-t素食國小--B案'!AC100</f>
        <v xml:space="preserve">蔬菜 薑   </v>
      </c>
      <c r="K19" s="2" t="str">
        <f>'[1]o-t素食國小--B案'!U100</f>
        <v>素丸湯</v>
      </c>
      <c r="L19" s="13" t="str">
        <f>'[1]o-t素食國小--B案'!AD100</f>
        <v xml:space="preserve">時瓜 薑 素丸  </v>
      </c>
      <c r="M19" s="2" t="s">
        <v>29</v>
      </c>
      <c r="N19" s="4">
        <f>'[1]o-t素食國小--B案'!B100</f>
        <v>5</v>
      </c>
      <c r="O19" s="4">
        <f>'[1]o-t素食國小--B案'!C100</f>
        <v>3.1</v>
      </c>
      <c r="P19" s="4">
        <f>'[1]o-t素食國小--B案'!D100</f>
        <v>1.3</v>
      </c>
      <c r="Q19" s="4">
        <f>'[1]o-t素食國小--B案'!E100</f>
        <v>2.8</v>
      </c>
      <c r="R19" s="4">
        <f>'[1]o-t素食國小--B案'!F100</f>
        <v>0</v>
      </c>
      <c r="S19" s="4">
        <f>'[1]o-t素食國小--B案'!G100</f>
        <v>0</v>
      </c>
      <c r="T19" s="16">
        <f>'[1]o-t素食國小--B案'!H100</f>
        <v>741</v>
      </c>
    </row>
    <row r="20" spans="1:23" ht="15.75" customHeight="1" x14ac:dyDescent="0.3">
      <c r="A20" s="12">
        <f t="shared" si="2"/>
        <v>45070</v>
      </c>
      <c r="B20" s="2" t="str">
        <f>'[1]o-t素食國小--B案'!A106</f>
        <v>r3</v>
      </c>
      <c r="C20" s="2" t="str">
        <f>'[1]o-t素食國小--B案'!I106</f>
        <v>西式特餐</v>
      </c>
      <c r="D20" s="15" t="str">
        <f>'[1]o-t素食國小--B案'!Z106</f>
        <v xml:space="preserve">義大利麵    </v>
      </c>
      <c r="E20" s="2" t="str">
        <f>'[1]o-t素食國小--B案'!L106</f>
        <v>茄汁麵腸</v>
      </c>
      <c r="F20" s="2" t="str">
        <f>'[1]o-t素食國小--B案'!AA106</f>
        <v xml:space="preserve">麵腸 馬鈴薯 芹菜 蕃茄醬 </v>
      </c>
      <c r="G20" s="2" t="str">
        <f>'[1]o-t素食國小--B案'!O106</f>
        <v>拌麵配料</v>
      </c>
      <c r="H20" s="13" t="str">
        <f>'[1]o-t素食國小--B案'!AB106</f>
        <v xml:space="preserve">甘藍 素火腿丁 乾香菇  </v>
      </c>
      <c r="I20" s="2" t="str">
        <f>'[1]o-t素食國小--B案'!R106</f>
        <v>時蔬</v>
      </c>
      <c r="J20" s="13" t="str">
        <f>'[1]o-t素食國小--B案'!AC106</f>
        <v xml:space="preserve">蔬菜 薑   </v>
      </c>
      <c r="K20" s="2" t="str">
        <f>'[1]o-t素食國小--B案'!U106</f>
        <v>南瓜蛋花湯</v>
      </c>
      <c r="L20" s="13" t="str">
        <f>'[1]o-t素食國小--B案'!AD106</f>
        <v xml:space="preserve">雞蛋 南瓜 薑  </v>
      </c>
      <c r="M20" s="2" t="s">
        <v>27</v>
      </c>
      <c r="N20" s="4">
        <f>'[1]o-t素食國小--B案'!B106</f>
        <v>4</v>
      </c>
      <c r="O20" s="4">
        <f>'[1]o-t素食國小--B案'!C106</f>
        <v>1.9</v>
      </c>
      <c r="P20" s="4">
        <f>'[1]o-t素食國小--B案'!D106</f>
        <v>1.4</v>
      </c>
      <c r="Q20" s="4">
        <f>'[1]o-t素食國小--B案'!E106</f>
        <v>2.8</v>
      </c>
      <c r="R20" s="4">
        <f>'[1]o-t素食國小--B案'!F106</f>
        <v>0</v>
      </c>
      <c r="S20" s="4">
        <f>'[1]o-t素食國小--B案'!G106</f>
        <v>0</v>
      </c>
      <c r="T20" s="16">
        <f>'[1]o-t素食國小--B案'!H106</f>
        <v>583.5</v>
      </c>
    </row>
    <row r="21" spans="1:23" ht="15.75" customHeight="1" x14ac:dyDescent="0.3">
      <c r="A21" s="12">
        <f t="shared" si="2"/>
        <v>45071</v>
      </c>
      <c r="B21" s="2" t="str">
        <f>'[1]o-t素食國小--B案'!A112</f>
        <v>r4</v>
      </c>
      <c r="C21" s="2" t="str">
        <f>'[1]o-t素食國小--B案'!I112</f>
        <v>糙米飯</v>
      </c>
      <c r="D21" s="15" t="str">
        <f>'[1]o-t素食國小--B案'!Z112</f>
        <v xml:space="preserve">米 糙米   </v>
      </c>
      <c r="E21" s="2" t="str">
        <f>'[1]o-t素食國小--B案'!L112</f>
        <v>時瓜油腐</v>
      </c>
      <c r="F21" s="2" t="str">
        <f>'[1]o-t素食國小--B案'!AA112</f>
        <v xml:space="preserve">四角油豆腐 時瓜 薑  </v>
      </c>
      <c r="G21" s="2" t="str">
        <f>'[1]o-t素食國小--B案'!O112</f>
        <v>豆包豆芽</v>
      </c>
      <c r="H21" s="13" t="str">
        <f>'[1]o-t素食國小--B案'!AB112</f>
        <v>豆包 綠豆芽 胡蘿蔔 薑 素火腿</v>
      </c>
      <c r="I21" s="2" t="str">
        <f>'[1]o-t素食國小--B案'!R112</f>
        <v>時蔬</v>
      </c>
      <c r="J21" s="13" t="str">
        <f>'[1]o-t素食國小--B案'!AC112</f>
        <v xml:space="preserve">蔬菜 薑   </v>
      </c>
      <c r="K21" s="2" t="str">
        <f>'[1]o-t素食國小--B案'!U112</f>
        <v>銀耳湯</v>
      </c>
      <c r="L21" s="13" t="str">
        <f>'[1]o-t素食國小--B案'!AD112</f>
        <v xml:space="preserve">乾銀耳 二砂糖 紅棗 枸杞 </v>
      </c>
      <c r="M21" s="2" t="s">
        <v>25</v>
      </c>
      <c r="N21" s="4">
        <f>'[1]o-t素食國小--B案'!B112</f>
        <v>5</v>
      </c>
      <c r="O21" s="4">
        <f>'[1]o-t素食國小--B案'!C112</f>
        <v>3.3</v>
      </c>
      <c r="P21" s="4">
        <f>'[1]o-t素食國小--B案'!D112</f>
        <v>0.9</v>
      </c>
      <c r="Q21" s="4">
        <f>'[1]o-t素食國小--B案'!E112</f>
        <v>2.7</v>
      </c>
      <c r="R21" s="4">
        <f>'[1]o-t素食國小--B案'!F112</f>
        <v>0</v>
      </c>
      <c r="S21" s="4">
        <f>'[1]o-t素食國小--B案'!G112</f>
        <v>0</v>
      </c>
      <c r="T21" s="16">
        <f>'[1]o-t素食國小--B案'!H112</f>
        <v>741.5</v>
      </c>
    </row>
    <row r="22" spans="1:23" ht="15.75" customHeight="1" x14ac:dyDescent="0.3">
      <c r="A22" s="12">
        <f t="shared" si="2"/>
        <v>45072</v>
      </c>
      <c r="B22" s="2" t="str">
        <f>'[1]o-t素食國小--B案'!A118</f>
        <v>r5</v>
      </c>
      <c r="C22" s="2" t="str">
        <f>'[1]o-t素食國小--B案'!I118</f>
        <v>紫米飯</v>
      </c>
      <c r="D22" s="15" t="str">
        <f>'[1]o-t素食國小--B案'!Z118</f>
        <v xml:space="preserve">米 黑糯米   </v>
      </c>
      <c r="E22" s="2" t="str">
        <f>'[1]o-t素食國小--B案'!L118</f>
        <v>沙茶麵腸</v>
      </c>
      <c r="F22" s="2" t="str">
        <f>'[1]o-t素食國小--B案'!AA118</f>
        <v xml:space="preserve">麵腸 白蘿蔔 胡蘿蔔 沙茶醬 </v>
      </c>
      <c r="G22" s="2" t="str">
        <f>'[1]o-t素食國小--B案'!O118</f>
        <v>雪菜豆干</v>
      </c>
      <c r="H22" s="13" t="str">
        <f>'[1]o-t素食國小--B案'!AB118</f>
        <v xml:space="preserve">豆干 油菜 薑  </v>
      </c>
      <c r="I22" s="2" t="str">
        <f>'[1]o-t素食國小--B案'!R118</f>
        <v>時蔬</v>
      </c>
      <c r="J22" s="13" t="str">
        <f>'[1]o-t素食國小--B案'!AC118</f>
        <v xml:space="preserve">蔬菜 薑   </v>
      </c>
      <c r="K22" s="2" t="str">
        <f>'[1]o-t素食國小--B案'!U118</f>
        <v>時瓜湯</v>
      </c>
      <c r="L22" s="13" t="str">
        <f>'[1]o-t素食國小--B案'!AD118</f>
        <v xml:space="preserve">時瓜 薑 素羊肉  </v>
      </c>
      <c r="M22" s="2" t="s">
        <v>27</v>
      </c>
      <c r="N22" s="4">
        <f>'[1]o-t素食國小--B案'!B118</f>
        <v>5.4</v>
      </c>
      <c r="O22" s="4">
        <f>'[1]o-t素食國小--B案'!C118</f>
        <v>2.7</v>
      </c>
      <c r="P22" s="4">
        <f>'[1]o-t素食國小--B案'!D118</f>
        <v>1.4</v>
      </c>
      <c r="Q22" s="4">
        <f>'[1]o-t素食國小--B案'!E118</f>
        <v>3</v>
      </c>
      <c r="R22" s="4">
        <f>'[1]o-t素食國小--B案'!F118</f>
        <v>0</v>
      </c>
      <c r="S22" s="4">
        <f>'[1]o-t素食國小--B案'!G118</f>
        <v>0</v>
      </c>
      <c r="T22" s="16">
        <f>'[1]o-t素食國小--B案'!H118</f>
        <v>750.5</v>
      </c>
    </row>
    <row r="23" spans="1:23" ht="15.75" customHeight="1" x14ac:dyDescent="0.3">
      <c r="A23" s="12">
        <f>A22+3</f>
        <v>45075</v>
      </c>
      <c r="B23" s="2" t="str">
        <f>'[1]o-t素食國小--B案'!A124</f>
        <v>s1</v>
      </c>
      <c r="C23" s="2" t="str">
        <f>'[1]o-t素食國小--B案'!I124</f>
        <v>白米飯</v>
      </c>
      <c r="D23" s="15" t="str">
        <f>'[1]o-t素食國小--B案'!Z124</f>
        <v xml:space="preserve">米    </v>
      </c>
      <c r="E23" s="2" t="str">
        <f>'[1]o-t素食國小--B案'!L124</f>
        <v>壽喜麵輪</v>
      </c>
      <c r="F23" s="2" t="str">
        <f>'[1]o-t素食國小--B案'!AA124</f>
        <v>麵輪 甘藍 甜椒 薑 芝麻(熟)</v>
      </c>
      <c r="G23" s="2" t="str">
        <f>'[1]o-t素食國小--B案'!O124</f>
        <v>青椒豆干</v>
      </c>
      <c r="H23" s="13" t="str">
        <f>'[1]o-t素食國小--B案'!AB124</f>
        <v xml:space="preserve">豆干 甜椒(青皮) 薑  </v>
      </c>
      <c r="I23" s="2" t="str">
        <f>'[1]o-t素食國小--B案'!R124</f>
        <v>時蔬</v>
      </c>
      <c r="J23" s="13" t="str">
        <f>'[1]o-t素食國小--B案'!AC124</f>
        <v xml:space="preserve">蔬菜 薑   </v>
      </c>
      <c r="K23" s="2" t="str">
        <f>'[1]o-t素食國小--B案'!U124</f>
        <v>冬瓜湯</v>
      </c>
      <c r="L23" s="13" t="str">
        <f>'[1]o-t素食國小--B案'!AD124</f>
        <v xml:space="preserve">冬瓜 薑 素羊肉  </v>
      </c>
      <c r="M23" s="2" t="s">
        <v>29</v>
      </c>
      <c r="N23" s="4">
        <f>'[1]o-t素食國小--B案'!B124</f>
        <v>5</v>
      </c>
      <c r="O23" s="4">
        <f>'[1]o-t素食國小--B案'!C124</f>
        <v>1.6</v>
      </c>
      <c r="P23" s="4">
        <f>'[1]o-t素食國小--B案'!D124</f>
        <v>1.6</v>
      </c>
      <c r="Q23" s="4">
        <f>'[1]o-t素食國小--B案'!E124</f>
        <v>3</v>
      </c>
      <c r="R23" s="4">
        <f>'[1]o-t素食國小--B案'!F124</f>
        <v>0</v>
      </c>
      <c r="S23" s="4">
        <f>'[1]o-t素食國小--B案'!G124</f>
        <v>0</v>
      </c>
      <c r="T23" s="16">
        <f>'[1]o-t素食國小--B案'!H124</f>
        <v>645</v>
      </c>
    </row>
    <row r="24" spans="1:23" ht="15.75" customHeight="1" x14ac:dyDescent="0.3">
      <c r="A24" s="12">
        <f t="shared" ref="A24:A25" si="3">A23+1</f>
        <v>45076</v>
      </c>
      <c r="B24" s="2" t="str">
        <f>'[1]o-t素食國小--B案'!A130</f>
        <v>s2</v>
      </c>
      <c r="C24" s="2" t="str">
        <f>'[1]o-t素食國小--B案'!I130</f>
        <v>糙米飯</v>
      </c>
      <c r="D24" s="15" t="str">
        <f>'[1]o-t素食國小--B案'!Z130</f>
        <v xml:space="preserve">米 糙米   </v>
      </c>
      <c r="E24" s="2" t="str">
        <f>'[1]o-t素食國小--B案'!L130</f>
        <v>梅粉百頁</v>
      </c>
      <c r="F24" s="2" t="str">
        <f>'[1]o-t素食國小--B案'!AA130</f>
        <v xml:space="preserve">百頁豆腐 梅粉   </v>
      </c>
      <c r="G24" s="2" t="str">
        <f>'[1]o-t素食國小--B案'!O130</f>
        <v>鮮燴時蔬</v>
      </c>
      <c r="H24" s="13" t="str">
        <f>'[1]o-t素食國小--B案'!AB130</f>
        <v>冷凍玉米筍 鵪鶉蛋 時蔬 秀珍菇 大蒜</v>
      </c>
      <c r="I24" s="2" t="str">
        <f>'[1]o-t素食國小--B案'!R130</f>
        <v>時蔬</v>
      </c>
      <c r="J24" s="13" t="str">
        <f>'[1]o-t素食國小--B案'!AC130</f>
        <v xml:space="preserve">蔬菜 薑   </v>
      </c>
      <c r="K24" s="2" t="str">
        <f>'[1]o-t素食國小--B案'!U130</f>
        <v>味噌湯</v>
      </c>
      <c r="L24" s="13" t="str">
        <f>'[1]o-t素食國小--B案'!AD130</f>
        <v xml:space="preserve">乾裙帶菜 味噌 薑  </v>
      </c>
      <c r="M24" s="2" t="s">
        <v>29</v>
      </c>
      <c r="N24" s="4">
        <f>'[1]o-t素食國小--B案'!B130</f>
        <v>5</v>
      </c>
      <c r="O24" s="4">
        <f>'[1]o-t素食國小--B案'!C130</f>
        <v>2.9</v>
      </c>
      <c r="P24" s="4">
        <f>'[1]o-t素食國小--B案'!D130</f>
        <v>1</v>
      </c>
      <c r="Q24" s="4">
        <f>'[1]o-t素食國小--B案'!E130</f>
        <v>3</v>
      </c>
      <c r="R24" s="4">
        <f>'[1]o-t素食國小--B案'!F130</f>
        <v>0</v>
      </c>
      <c r="S24" s="4">
        <f>'[1]o-t素食國小--B案'!G130</f>
        <v>0</v>
      </c>
      <c r="T24" s="16">
        <f>'[1]o-t素食國小--B案'!H130</f>
        <v>727.5</v>
      </c>
    </row>
    <row r="25" spans="1:23" ht="15.75" customHeight="1" x14ac:dyDescent="0.3">
      <c r="A25" s="12">
        <f t="shared" si="3"/>
        <v>45077</v>
      </c>
      <c r="B25" s="2" t="str">
        <f>'[1]o-t素食國小--B案'!A136</f>
        <v>s3</v>
      </c>
      <c r="C25" s="2" t="str">
        <f>'[1]o-t素食國小--B案'!I136</f>
        <v>炊粉特餐</v>
      </c>
      <c r="D25" s="15" t="str">
        <f>'[1]o-t素食國小--B案'!Z136</f>
        <v xml:space="preserve">米粉    </v>
      </c>
      <c r="E25" s="2" t="str">
        <f>'[1]o-t素食國小--B案'!L136</f>
        <v>炸豆包</v>
      </c>
      <c r="F25" s="2" t="str">
        <f>'[1]o-t素食國小--B案'!AA136</f>
        <v xml:space="preserve">豆包    </v>
      </c>
      <c r="G25" s="2" t="str">
        <f>'[1]o-t素食國小--B案'!O136</f>
        <v>炊粉配料</v>
      </c>
      <c r="H25" s="13" t="str">
        <f>'[1]o-t素食國小--B案'!AB136</f>
        <v xml:space="preserve">南瓜 芹菜 乾香菇 薑 </v>
      </c>
      <c r="I25" s="2" t="str">
        <f>'[1]o-t素食國小--B案'!R136</f>
        <v>時蔬</v>
      </c>
      <c r="J25" s="13" t="str">
        <f>'[1]o-t素食國小--B案'!AC136</f>
        <v xml:space="preserve">蔬菜 薑   </v>
      </c>
      <c r="K25" s="2" t="str">
        <f>'[1]o-t素食國小--B案'!U136</f>
        <v>素肉羮湯</v>
      </c>
      <c r="L25" s="13" t="str">
        <f>'[1]o-t素食國小--B案'!AD136</f>
        <v>雞蛋 脆筍 時蔬 乾木耳 素肉羮</v>
      </c>
      <c r="M25" s="2" t="s">
        <v>27</v>
      </c>
      <c r="N25" s="4">
        <f>'[1]o-t素食國小--B案'!B136</f>
        <v>3</v>
      </c>
      <c r="O25" s="4">
        <f>'[1]o-t素食國小--B案'!C136</f>
        <v>2.5</v>
      </c>
      <c r="P25" s="4">
        <f>'[1]o-t素食國小--B案'!D136</f>
        <v>1</v>
      </c>
      <c r="Q25" s="4">
        <f>'[1]o-t素食國小--B案'!E136</f>
        <v>3</v>
      </c>
      <c r="R25" s="4">
        <f>'[1]o-t素食國小--B案'!F136</f>
        <v>0</v>
      </c>
      <c r="S25" s="4">
        <f>'[1]o-t素食國小--B案'!G136</f>
        <v>0</v>
      </c>
      <c r="T25" s="16">
        <f>'[1]o-t素食國小--B案'!H136</f>
        <v>557.5</v>
      </c>
    </row>
    <row r="26" spans="1:23" ht="15.75" customHeight="1" x14ac:dyDescent="0.3">
      <c r="B26" s="136"/>
      <c r="M26" s="3"/>
    </row>
    <row r="27" spans="1:23" ht="15.75" customHeight="1" x14ac:dyDescent="0.3">
      <c r="A27" s="6" t="s">
        <v>30</v>
      </c>
      <c r="M27" s="3"/>
    </row>
    <row r="28" spans="1:23" ht="15.75" customHeight="1" x14ac:dyDescent="0.3">
      <c r="A28" s="6" t="s">
        <v>31</v>
      </c>
      <c r="B28" s="6" t="s">
        <v>32</v>
      </c>
      <c r="C28" s="6"/>
      <c r="D28" s="6"/>
      <c r="E28" s="18"/>
      <c r="F28" s="6"/>
      <c r="G28" s="18"/>
      <c r="H28" s="6"/>
      <c r="I28" s="18"/>
      <c r="J28" s="6"/>
      <c r="K28" s="18"/>
      <c r="L28" s="6"/>
      <c r="M28" s="18"/>
      <c r="N28" s="3"/>
      <c r="O28" s="6"/>
      <c r="P28" s="6"/>
      <c r="Q28" s="6"/>
      <c r="R28" s="6"/>
      <c r="S28" s="6"/>
      <c r="T28" s="6"/>
      <c r="U28" s="4"/>
      <c r="V28" s="16"/>
    </row>
    <row r="29" spans="1:23" ht="15.75" customHeight="1" x14ac:dyDescent="0.3">
      <c r="A29" s="6"/>
      <c r="B29" s="6" t="s">
        <v>237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18"/>
      <c r="N29" s="6"/>
      <c r="O29" s="3"/>
      <c r="P29" s="6"/>
      <c r="Q29" s="6"/>
      <c r="R29" s="6"/>
      <c r="S29" s="6"/>
      <c r="T29" s="6"/>
      <c r="U29" s="6"/>
      <c r="V29" s="6"/>
    </row>
    <row r="30" spans="1:23" ht="15.75" customHeight="1" x14ac:dyDescent="0.3">
      <c r="B30" s="136"/>
      <c r="M30" s="3"/>
    </row>
    <row r="31" spans="1:23" ht="15.75" customHeight="1" thickBot="1" x14ac:dyDescent="0.35">
      <c r="A31" s="137" t="s">
        <v>34</v>
      </c>
      <c r="B31" s="138"/>
      <c r="C31" s="138"/>
      <c r="D31" s="138"/>
      <c r="E31" s="138"/>
      <c r="F31" s="138"/>
      <c r="G31" s="138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40"/>
    </row>
    <row r="32" spans="1:23" ht="15.75" customHeight="1" thickBot="1" x14ac:dyDescent="0.35">
      <c r="A32" s="141" t="s">
        <v>5</v>
      </c>
      <c r="B32" s="142" t="s">
        <v>7</v>
      </c>
      <c r="C32" s="132" t="s">
        <v>35</v>
      </c>
      <c r="D32" s="132" t="s">
        <v>36</v>
      </c>
      <c r="E32" s="142" t="s">
        <v>9</v>
      </c>
      <c r="F32" s="132" t="s">
        <v>35</v>
      </c>
      <c r="G32" s="132" t="s">
        <v>36</v>
      </c>
      <c r="H32" s="142" t="s">
        <v>11</v>
      </c>
      <c r="I32" s="132" t="s">
        <v>35</v>
      </c>
      <c r="J32" s="132" t="s">
        <v>36</v>
      </c>
      <c r="K32" s="143" t="s">
        <v>13</v>
      </c>
      <c r="L32" s="134" t="s">
        <v>35</v>
      </c>
      <c r="M32" s="132" t="s">
        <v>36</v>
      </c>
      <c r="N32" s="142" t="s">
        <v>15</v>
      </c>
      <c r="O32" s="132" t="s">
        <v>35</v>
      </c>
      <c r="P32" s="144" t="s">
        <v>36</v>
      </c>
    </row>
    <row r="33" spans="1:16" ht="15.75" customHeight="1" x14ac:dyDescent="0.3">
      <c r="A33" s="66" t="s">
        <v>37</v>
      </c>
      <c r="B33" s="145" t="s">
        <v>38</v>
      </c>
      <c r="C33" s="146"/>
      <c r="D33" s="69"/>
      <c r="E33" s="147" t="s">
        <v>238</v>
      </c>
      <c r="F33" s="146"/>
      <c r="G33" s="69" t="str">
        <f t="shared" ref="G33:G38" si="4">IF(F33,"公斤","")</f>
        <v/>
      </c>
      <c r="H33" s="121" t="s">
        <v>40</v>
      </c>
      <c r="I33" s="112"/>
      <c r="J33" s="69"/>
      <c r="K33" s="72" t="s">
        <v>41</v>
      </c>
      <c r="L33" s="73"/>
      <c r="M33" s="69"/>
      <c r="N33" s="147" t="s">
        <v>42</v>
      </c>
      <c r="O33" s="148"/>
      <c r="P33" s="149"/>
    </row>
    <row r="34" spans="1:16" ht="15.75" customHeight="1" x14ac:dyDescent="0.3">
      <c r="A34" s="38"/>
      <c r="B34" s="150" t="s">
        <v>43</v>
      </c>
      <c r="C34" s="150">
        <v>10</v>
      </c>
      <c r="D34" s="9" t="str">
        <f t="shared" ref="D34:D38" si="5">IF(C34,"公斤","")</f>
        <v>公斤</v>
      </c>
      <c r="E34" s="151" t="s">
        <v>239</v>
      </c>
      <c r="F34" s="150">
        <v>7</v>
      </c>
      <c r="G34" s="9" t="str">
        <f t="shared" si="4"/>
        <v>公斤</v>
      </c>
      <c r="H34" s="123" t="s">
        <v>45</v>
      </c>
      <c r="I34" s="46">
        <v>0.6</v>
      </c>
      <c r="J34" s="9" t="s">
        <v>36</v>
      </c>
      <c r="K34" s="43" t="s">
        <v>13</v>
      </c>
      <c r="L34" s="44">
        <v>7</v>
      </c>
      <c r="M34" s="46" t="str">
        <f t="shared" ref="M34:M38" si="6">IF(L34,"公斤","")</f>
        <v>公斤</v>
      </c>
      <c r="N34" s="151" t="s">
        <v>41</v>
      </c>
      <c r="O34" s="151">
        <v>2</v>
      </c>
      <c r="P34" s="152" t="str">
        <f t="shared" ref="P34:P170" si="7">IF(O34,"公斤","")</f>
        <v>公斤</v>
      </c>
    </row>
    <row r="35" spans="1:16" ht="15.75" customHeight="1" x14ac:dyDescent="0.3">
      <c r="A35" s="38"/>
      <c r="B35" s="150"/>
      <c r="C35" s="150"/>
      <c r="D35" s="9" t="str">
        <f t="shared" si="5"/>
        <v/>
      </c>
      <c r="E35" s="9" t="s">
        <v>240</v>
      </c>
      <c r="F35" s="150">
        <v>2</v>
      </c>
      <c r="G35" s="9" t="str">
        <f t="shared" si="4"/>
        <v>公斤</v>
      </c>
      <c r="H35" s="39" t="s">
        <v>48</v>
      </c>
      <c r="I35" s="9">
        <v>1</v>
      </c>
      <c r="J35" s="9" t="s">
        <v>36</v>
      </c>
      <c r="K35" s="50" t="s">
        <v>53</v>
      </c>
      <c r="L35" s="11">
        <v>0.05</v>
      </c>
      <c r="M35" s="46" t="str">
        <f t="shared" si="6"/>
        <v>公斤</v>
      </c>
      <c r="N35" s="153" t="s">
        <v>50</v>
      </c>
      <c r="O35" s="151">
        <v>1.5</v>
      </c>
      <c r="P35" s="152" t="str">
        <f t="shared" si="7"/>
        <v>公斤</v>
      </c>
    </row>
    <row r="36" spans="1:16" ht="15.75" customHeight="1" x14ac:dyDescent="0.3">
      <c r="A36" s="38"/>
      <c r="B36" s="150"/>
      <c r="C36" s="150"/>
      <c r="D36" s="9" t="str">
        <f t="shared" si="5"/>
        <v/>
      </c>
      <c r="E36" s="9" t="s">
        <v>51</v>
      </c>
      <c r="F36" s="150">
        <v>0.5</v>
      </c>
      <c r="G36" s="9" t="str">
        <f t="shared" si="4"/>
        <v>公斤</v>
      </c>
      <c r="H36" s="123" t="s">
        <v>52</v>
      </c>
      <c r="I36" s="46">
        <v>0.1</v>
      </c>
      <c r="J36" s="9" t="s">
        <v>36</v>
      </c>
      <c r="K36" s="50"/>
      <c r="L36" s="11"/>
      <c r="M36" s="46" t="str">
        <f t="shared" si="6"/>
        <v/>
      </c>
      <c r="N36" s="151" t="s">
        <v>53</v>
      </c>
      <c r="O36" s="151">
        <v>0.05</v>
      </c>
      <c r="P36" s="152" t="str">
        <f t="shared" si="7"/>
        <v>公斤</v>
      </c>
    </row>
    <row r="37" spans="1:16" ht="15.75" customHeight="1" x14ac:dyDescent="0.3">
      <c r="A37" s="38"/>
      <c r="B37" s="150"/>
      <c r="C37" s="150"/>
      <c r="D37" s="9" t="str">
        <f t="shared" si="5"/>
        <v/>
      </c>
      <c r="E37" s="9" t="s">
        <v>54</v>
      </c>
      <c r="F37" s="150">
        <v>2.5</v>
      </c>
      <c r="G37" s="9" t="str">
        <f t="shared" si="4"/>
        <v>公斤</v>
      </c>
      <c r="H37" s="39" t="s">
        <v>53</v>
      </c>
      <c r="I37" s="9">
        <v>0.05</v>
      </c>
      <c r="J37" s="9" t="s">
        <v>46</v>
      </c>
      <c r="K37" s="50"/>
      <c r="L37" s="11"/>
      <c r="M37" s="46" t="str">
        <f t="shared" si="6"/>
        <v/>
      </c>
      <c r="N37" s="151" t="s">
        <v>241</v>
      </c>
      <c r="O37" s="150">
        <v>0.6</v>
      </c>
      <c r="P37" s="152" t="str">
        <f t="shared" si="7"/>
        <v>公斤</v>
      </c>
    </row>
    <row r="38" spans="1:16" ht="15.75" customHeight="1" thickBot="1" x14ac:dyDescent="0.35">
      <c r="A38" s="55"/>
      <c r="B38" s="154"/>
      <c r="C38" s="154"/>
      <c r="D38" s="58" t="str">
        <f t="shared" si="5"/>
        <v/>
      </c>
      <c r="E38" s="58" t="s">
        <v>56</v>
      </c>
      <c r="F38" s="154"/>
      <c r="G38" s="58" t="str">
        <f t="shared" si="4"/>
        <v/>
      </c>
      <c r="H38" s="56" t="s">
        <v>41</v>
      </c>
      <c r="I38" s="58">
        <v>3</v>
      </c>
      <c r="J38" s="58" t="s">
        <v>46</v>
      </c>
      <c r="K38" s="62"/>
      <c r="L38" s="63"/>
      <c r="M38" s="64" t="str">
        <f t="shared" si="6"/>
        <v/>
      </c>
      <c r="N38" s="154"/>
      <c r="O38" s="154"/>
      <c r="P38" s="152" t="str">
        <f t="shared" si="7"/>
        <v/>
      </c>
    </row>
    <row r="39" spans="1:16" ht="15.75" customHeight="1" x14ac:dyDescent="0.3">
      <c r="A39" s="66" t="s">
        <v>57</v>
      </c>
      <c r="B39" s="145" t="s">
        <v>58</v>
      </c>
      <c r="C39" s="146"/>
      <c r="D39" s="69"/>
      <c r="E39" s="111" t="s">
        <v>242</v>
      </c>
      <c r="F39" s="146"/>
      <c r="G39" s="69"/>
      <c r="H39" s="155" t="s">
        <v>243</v>
      </c>
      <c r="I39" s="156"/>
      <c r="J39" s="69"/>
      <c r="K39" s="72" t="s">
        <v>41</v>
      </c>
      <c r="L39" s="73"/>
      <c r="M39" s="69"/>
      <c r="N39" s="145" t="s">
        <v>61</v>
      </c>
      <c r="O39" s="146"/>
      <c r="P39" s="152" t="str">
        <f t="shared" si="7"/>
        <v/>
      </c>
    </row>
    <row r="40" spans="1:16" ht="15.75" customHeight="1" x14ac:dyDescent="0.3">
      <c r="A40" s="38"/>
      <c r="B40" s="150" t="s">
        <v>43</v>
      </c>
      <c r="C40" s="150">
        <v>7</v>
      </c>
      <c r="D40" s="9" t="str">
        <f t="shared" ref="D40:D44" si="8">IF(C40,"公斤","")</f>
        <v>公斤</v>
      </c>
      <c r="E40" s="9" t="s">
        <v>244</v>
      </c>
      <c r="F40" s="150">
        <v>5.5</v>
      </c>
      <c r="G40" s="9" t="str">
        <f t="shared" ref="G40:G44" si="9">IF(F40,"公斤","")</f>
        <v>公斤</v>
      </c>
      <c r="H40" s="157" t="s">
        <v>245</v>
      </c>
      <c r="I40" s="153">
        <v>2</v>
      </c>
      <c r="J40" s="9" t="s">
        <v>36</v>
      </c>
      <c r="K40" s="43" t="s">
        <v>13</v>
      </c>
      <c r="L40" s="44">
        <v>7</v>
      </c>
      <c r="M40" s="46" t="str">
        <f t="shared" ref="M40:M44" si="10">IF(L40,"公斤","")</f>
        <v>公斤</v>
      </c>
      <c r="N40" s="150" t="s">
        <v>64</v>
      </c>
      <c r="O40" s="151">
        <v>0.2</v>
      </c>
      <c r="P40" s="152" t="str">
        <f t="shared" si="7"/>
        <v>公斤</v>
      </c>
    </row>
    <row r="41" spans="1:16" ht="15.75" customHeight="1" x14ac:dyDescent="0.3">
      <c r="A41" s="38"/>
      <c r="B41" s="150" t="s">
        <v>65</v>
      </c>
      <c r="C41" s="150">
        <v>3</v>
      </c>
      <c r="D41" s="9" t="str">
        <f t="shared" si="8"/>
        <v>公斤</v>
      </c>
      <c r="E41" s="9" t="s">
        <v>66</v>
      </c>
      <c r="F41" s="150">
        <v>1</v>
      </c>
      <c r="G41" s="9" t="str">
        <f t="shared" si="9"/>
        <v>公斤</v>
      </c>
      <c r="H41" s="150" t="s">
        <v>53</v>
      </c>
      <c r="I41" s="9">
        <v>0.05</v>
      </c>
      <c r="J41" s="9" t="s">
        <v>36</v>
      </c>
      <c r="K41" s="50" t="s">
        <v>53</v>
      </c>
      <c r="L41" s="11">
        <v>0.05</v>
      </c>
      <c r="M41" s="46" t="str">
        <f t="shared" si="10"/>
        <v>公斤</v>
      </c>
      <c r="N41" s="157" t="s">
        <v>67</v>
      </c>
      <c r="O41" s="150">
        <v>1</v>
      </c>
      <c r="P41" s="152" t="str">
        <f t="shared" si="7"/>
        <v>公斤</v>
      </c>
    </row>
    <row r="42" spans="1:16" ht="15.75" customHeight="1" x14ac:dyDescent="0.3">
      <c r="A42" s="38"/>
      <c r="B42" s="150"/>
      <c r="C42" s="150"/>
      <c r="D42" s="9" t="str">
        <f t="shared" si="8"/>
        <v/>
      </c>
      <c r="E42" s="9" t="s">
        <v>51</v>
      </c>
      <c r="F42" s="150">
        <v>0.5</v>
      </c>
      <c r="G42" s="9" t="str">
        <f t="shared" si="9"/>
        <v>公斤</v>
      </c>
      <c r="H42" s="150" t="s">
        <v>68</v>
      </c>
      <c r="I42" s="9">
        <v>6.5</v>
      </c>
      <c r="J42" s="9" t="s">
        <v>36</v>
      </c>
      <c r="K42" s="50"/>
      <c r="L42" s="11"/>
      <c r="M42" s="46" t="str">
        <f t="shared" si="10"/>
        <v/>
      </c>
      <c r="N42" s="150" t="s">
        <v>53</v>
      </c>
      <c r="O42" s="150">
        <v>0.05</v>
      </c>
      <c r="P42" s="152" t="str">
        <f t="shared" si="7"/>
        <v>公斤</v>
      </c>
    </row>
    <row r="43" spans="1:16" ht="15.75" customHeight="1" x14ac:dyDescent="0.3">
      <c r="A43" s="38"/>
      <c r="B43" s="150"/>
      <c r="C43" s="150"/>
      <c r="D43" s="9" t="str">
        <f t="shared" si="8"/>
        <v/>
      </c>
      <c r="E43" s="9" t="s">
        <v>53</v>
      </c>
      <c r="F43" s="150">
        <v>0.05</v>
      </c>
      <c r="G43" s="9" t="str">
        <f t="shared" si="9"/>
        <v>公斤</v>
      </c>
      <c r="H43" s="150"/>
      <c r="I43" s="9"/>
      <c r="J43" s="9"/>
      <c r="K43" s="50"/>
      <c r="L43" s="11"/>
      <c r="M43" s="46" t="str">
        <f t="shared" si="10"/>
        <v/>
      </c>
      <c r="N43" s="151" t="s">
        <v>241</v>
      </c>
      <c r="O43" s="150">
        <v>0.6</v>
      </c>
      <c r="P43" s="152" t="str">
        <f t="shared" si="7"/>
        <v>公斤</v>
      </c>
    </row>
    <row r="44" spans="1:16" ht="15.75" customHeight="1" thickBot="1" x14ac:dyDescent="0.35">
      <c r="A44" s="55"/>
      <c r="B44" s="154"/>
      <c r="C44" s="154"/>
      <c r="D44" s="58" t="str">
        <f t="shared" si="8"/>
        <v/>
      </c>
      <c r="E44" s="58"/>
      <c r="F44" s="154"/>
      <c r="G44" s="58" t="str">
        <f t="shared" si="9"/>
        <v/>
      </c>
      <c r="H44" s="154"/>
      <c r="I44" s="58"/>
      <c r="J44" s="58" t="s">
        <v>46</v>
      </c>
      <c r="K44" s="62"/>
      <c r="L44" s="63"/>
      <c r="M44" s="64" t="str">
        <f t="shared" si="10"/>
        <v/>
      </c>
      <c r="N44" s="154"/>
      <c r="O44" s="154"/>
      <c r="P44" s="152" t="str">
        <f t="shared" si="7"/>
        <v/>
      </c>
    </row>
    <row r="45" spans="1:16" ht="15.75" customHeight="1" x14ac:dyDescent="0.3">
      <c r="A45" s="66" t="s">
        <v>69</v>
      </c>
      <c r="B45" s="145" t="s">
        <v>70</v>
      </c>
      <c r="C45" s="146"/>
      <c r="D45" s="69"/>
      <c r="E45" s="111" t="s">
        <v>246</v>
      </c>
      <c r="F45" s="146"/>
      <c r="G45" s="69"/>
      <c r="H45" s="155" t="s">
        <v>247</v>
      </c>
      <c r="I45" s="156"/>
      <c r="J45" s="69"/>
      <c r="K45" s="72" t="s">
        <v>41</v>
      </c>
      <c r="L45" s="73"/>
      <c r="M45" s="69"/>
      <c r="N45" s="145" t="s">
        <v>73</v>
      </c>
      <c r="O45" s="146"/>
      <c r="P45" s="152" t="str">
        <f t="shared" si="7"/>
        <v/>
      </c>
    </row>
    <row r="46" spans="1:16" ht="15.75" customHeight="1" x14ac:dyDescent="0.3">
      <c r="A46" s="38"/>
      <c r="B46" s="150" t="s">
        <v>74</v>
      </c>
      <c r="C46" s="150">
        <v>4</v>
      </c>
      <c r="D46" s="9" t="str">
        <f t="shared" ref="D46:D50" si="11">IF(C46,"公斤","")</f>
        <v>公斤</v>
      </c>
      <c r="E46" s="9" t="s">
        <v>248</v>
      </c>
      <c r="F46" s="150">
        <v>6</v>
      </c>
      <c r="G46" s="9" t="str">
        <f t="shared" ref="G46:G50" si="12">IF(F46,"公斤","")</f>
        <v>公斤</v>
      </c>
      <c r="H46" s="157" t="s">
        <v>77</v>
      </c>
      <c r="I46" s="46">
        <v>5</v>
      </c>
      <c r="J46" s="9" t="s">
        <v>36</v>
      </c>
      <c r="K46" s="43" t="s">
        <v>13</v>
      </c>
      <c r="L46" s="44">
        <v>7</v>
      </c>
      <c r="M46" s="46" t="str">
        <f t="shared" ref="M46:M50" si="13">IF(L46,"公斤","")</f>
        <v>公斤</v>
      </c>
      <c r="N46" s="157" t="s">
        <v>45</v>
      </c>
      <c r="O46" s="150">
        <v>0.6</v>
      </c>
      <c r="P46" s="152" t="str">
        <f t="shared" si="7"/>
        <v>公斤</v>
      </c>
    </row>
    <row r="47" spans="1:16" ht="15.75" customHeight="1" x14ac:dyDescent="0.3">
      <c r="A47" s="38"/>
      <c r="B47" s="150"/>
      <c r="C47" s="150"/>
      <c r="D47" s="9" t="str">
        <f t="shared" si="11"/>
        <v/>
      </c>
      <c r="E47" s="9"/>
      <c r="F47" s="150"/>
      <c r="G47" s="9" t="str">
        <f t="shared" si="12"/>
        <v/>
      </c>
      <c r="H47" s="157" t="s">
        <v>240</v>
      </c>
      <c r="I47" s="46">
        <v>0.5</v>
      </c>
      <c r="J47" s="9" t="s">
        <v>36</v>
      </c>
      <c r="K47" s="50" t="s">
        <v>53</v>
      </c>
      <c r="L47" s="11">
        <v>0.05</v>
      </c>
      <c r="M47" s="46" t="str">
        <f t="shared" si="13"/>
        <v>公斤</v>
      </c>
      <c r="N47" s="157" t="s">
        <v>65</v>
      </c>
      <c r="O47" s="150">
        <v>3</v>
      </c>
      <c r="P47" s="152" t="str">
        <f t="shared" si="7"/>
        <v>公斤</v>
      </c>
    </row>
    <row r="48" spans="1:16" ht="15.75" customHeight="1" x14ac:dyDescent="0.3">
      <c r="A48" s="38"/>
      <c r="B48" s="150"/>
      <c r="C48" s="150"/>
      <c r="D48" s="9" t="str">
        <f t="shared" si="11"/>
        <v/>
      </c>
      <c r="E48" s="9"/>
      <c r="F48" s="150"/>
      <c r="G48" s="9" t="str">
        <f t="shared" si="12"/>
        <v/>
      </c>
      <c r="H48" s="157" t="s">
        <v>51</v>
      </c>
      <c r="I48" s="46">
        <v>0.5</v>
      </c>
      <c r="J48" s="9" t="s">
        <v>36</v>
      </c>
      <c r="K48" s="50"/>
      <c r="L48" s="11"/>
      <c r="M48" s="46" t="str">
        <f t="shared" si="13"/>
        <v/>
      </c>
      <c r="N48" s="150" t="s">
        <v>51</v>
      </c>
      <c r="O48" s="150">
        <v>0.5</v>
      </c>
      <c r="P48" s="152" t="str">
        <f t="shared" si="7"/>
        <v>公斤</v>
      </c>
    </row>
    <row r="49" spans="1:16" ht="15.75" customHeight="1" x14ac:dyDescent="0.3">
      <c r="A49" s="38"/>
      <c r="B49" s="150"/>
      <c r="C49" s="150"/>
      <c r="D49" s="9" t="str">
        <f t="shared" si="11"/>
        <v/>
      </c>
      <c r="E49" s="9"/>
      <c r="F49" s="150"/>
      <c r="G49" s="9" t="str">
        <f t="shared" si="12"/>
        <v/>
      </c>
      <c r="H49" s="150" t="s">
        <v>53</v>
      </c>
      <c r="I49" s="9">
        <v>0.05</v>
      </c>
      <c r="J49" s="9" t="s">
        <v>36</v>
      </c>
      <c r="K49" s="50"/>
      <c r="L49" s="11"/>
      <c r="M49" s="46" t="str">
        <f t="shared" si="13"/>
        <v/>
      </c>
      <c r="N49" s="150" t="s">
        <v>79</v>
      </c>
      <c r="O49" s="150">
        <v>0.05</v>
      </c>
      <c r="P49" s="152" t="str">
        <f t="shared" si="7"/>
        <v>公斤</v>
      </c>
    </row>
    <row r="50" spans="1:16" ht="15.75" customHeight="1" thickBot="1" x14ac:dyDescent="0.35">
      <c r="A50" s="55"/>
      <c r="B50" s="154"/>
      <c r="C50" s="154"/>
      <c r="D50" s="58" t="str">
        <f t="shared" si="11"/>
        <v/>
      </c>
      <c r="E50" s="58"/>
      <c r="F50" s="154"/>
      <c r="G50" s="58" t="str">
        <f t="shared" si="12"/>
        <v/>
      </c>
      <c r="H50" s="154"/>
      <c r="I50" s="58"/>
      <c r="J50" s="58" t="s">
        <v>46</v>
      </c>
      <c r="K50" s="62"/>
      <c r="L50" s="63"/>
      <c r="M50" s="64" t="str">
        <f t="shared" si="13"/>
        <v/>
      </c>
      <c r="N50" s="154" t="s">
        <v>80</v>
      </c>
      <c r="O50" s="154">
        <v>2</v>
      </c>
      <c r="P50" s="152" t="str">
        <f t="shared" si="7"/>
        <v>公斤</v>
      </c>
    </row>
    <row r="51" spans="1:16" ht="15.75" customHeight="1" x14ac:dyDescent="0.3">
      <c r="A51" s="66" t="s">
        <v>81</v>
      </c>
      <c r="B51" s="145" t="s">
        <v>58</v>
      </c>
      <c r="C51" s="146"/>
      <c r="D51" s="69"/>
      <c r="E51" s="111" t="s">
        <v>249</v>
      </c>
      <c r="F51" s="146"/>
      <c r="G51" s="69"/>
      <c r="H51" s="145" t="s">
        <v>83</v>
      </c>
      <c r="I51" s="156"/>
      <c r="J51" s="69"/>
      <c r="K51" s="72" t="s">
        <v>41</v>
      </c>
      <c r="L51" s="73"/>
      <c r="M51" s="69"/>
      <c r="N51" s="147" t="s">
        <v>84</v>
      </c>
      <c r="O51" s="146"/>
      <c r="P51" s="152" t="str">
        <f t="shared" si="7"/>
        <v/>
      </c>
    </row>
    <row r="52" spans="1:16" ht="15.75" customHeight="1" x14ac:dyDescent="0.3">
      <c r="A52" s="38"/>
      <c r="B52" s="150" t="s">
        <v>43</v>
      </c>
      <c r="C52" s="150">
        <v>7</v>
      </c>
      <c r="D52" s="9" t="str">
        <f t="shared" ref="D52:D56" si="14">IF(C52,"公斤","")</f>
        <v>公斤</v>
      </c>
      <c r="E52" s="9" t="s">
        <v>250</v>
      </c>
      <c r="F52" s="150">
        <v>7</v>
      </c>
      <c r="G52" s="9" t="str">
        <f t="shared" ref="G52:G56" si="15">IF(F52,"公斤","")</f>
        <v>公斤</v>
      </c>
      <c r="H52" s="150" t="s">
        <v>86</v>
      </c>
      <c r="I52" s="9">
        <v>4.5</v>
      </c>
      <c r="J52" s="9" t="s">
        <v>36</v>
      </c>
      <c r="K52" s="43" t="s">
        <v>13</v>
      </c>
      <c r="L52" s="44">
        <v>7</v>
      </c>
      <c r="M52" s="46" t="str">
        <f t="shared" ref="M52:M56" si="16">IF(L52,"公斤","")</f>
        <v>公斤</v>
      </c>
      <c r="N52" s="150" t="s">
        <v>87</v>
      </c>
      <c r="O52" s="150">
        <v>5</v>
      </c>
      <c r="P52" s="152" t="str">
        <f t="shared" si="7"/>
        <v>公斤</v>
      </c>
    </row>
    <row r="53" spans="1:16" ht="15.75" customHeight="1" x14ac:dyDescent="0.3">
      <c r="A53" s="38"/>
      <c r="B53" s="150" t="s">
        <v>65</v>
      </c>
      <c r="C53" s="150">
        <v>3</v>
      </c>
      <c r="D53" s="9" t="str">
        <f t="shared" si="14"/>
        <v>公斤</v>
      </c>
      <c r="E53" s="9" t="s">
        <v>88</v>
      </c>
      <c r="F53" s="150">
        <v>4</v>
      </c>
      <c r="G53" s="9" t="str">
        <f t="shared" si="15"/>
        <v>公斤</v>
      </c>
      <c r="H53" s="150" t="s">
        <v>89</v>
      </c>
      <c r="I53" s="9"/>
      <c r="J53" s="9" t="s">
        <v>46</v>
      </c>
      <c r="K53" s="50" t="s">
        <v>53</v>
      </c>
      <c r="L53" s="11">
        <v>0.05</v>
      </c>
      <c r="M53" s="46" t="str">
        <f t="shared" si="16"/>
        <v>公斤</v>
      </c>
      <c r="N53" s="150" t="s">
        <v>90</v>
      </c>
      <c r="O53" s="150">
        <v>1</v>
      </c>
      <c r="P53" s="152" t="str">
        <f t="shared" si="7"/>
        <v>公斤</v>
      </c>
    </row>
    <row r="54" spans="1:16" ht="15.75" customHeight="1" x14ac:dyDescent="0.3">
      <c r="A54" s="38"/>
      <c r="B54" s="150"/>
      <c r="C54" s="150"/>
      <c r="D54" s="9" t="str">
        <f t="shared" si="14"/>
        <v/>
      </c>
      <c r="E54" s="9" t="s">
        <v>51</v>
      </c>
      <c r="F54" s="150">
        <v>0.5</v>
      </c>
      <c r="G54" s="9" t="str">
        <f t="shared" si="15"/>
        <v>公斤</v>
      </c>
      <c r="H54" s="150"/>
      <c r="I54" s="9"/>
      <c r="J54" s="9" t="s">
        <v>46</v>
      </c>
      <c r="K54" s="50"/>
      <c r="L54" s="11"/>
      <c r="M54" s="46" t="str">
        <f t="shared" si="16"/>
        <v/>
      </c>
      <c r="N54" s="151" t="s">
        <v>91</v>
      </c>
      <c r="O54" s="150"/>
      <c r="P54" s="152" t="str">
        <f t="shared" si="7"/>
        <v/>
      </c>
    </row>
    <row r="55" spans="1:16" ht="15.75" customHeight="1" x14ac:dyDescent="0.3">
      <c r="A55" s="38"/>
      <c r="B55" s="150"/>
      <c r="C55" s="150"/>
      <c r="D55" s="9" t="str">
        <f t="shared" si="14"/>
        <v/>
      </c>
      <c r="E55" s="9" t="s">
        <v>92</v>
      </c>
      <c r="F55" s="150">
        <v>0.01</v>
      </c>
      <c r="G55" s="9" t="str">
        <f t="shared" si="15"/>
        <v>公斤</v>
      </c>
      <c r="H55" s="150"/>
      <c r="I55" s="9"/>
      <c r="J55" s="9" t="s">
        <v>46</v>
      </c>
      <c r="K55" s="50"/>
      <c r="L55" s="11"/>
      <c r="M55" s="46" t="str">
        <f t="shared" si="16"/>
        <v/>
      </c>
      <c r="N55" s="150"/>
      <c r="O55" s="150"/>
      <c r="P55" s="152" t="str">
        <f t="shared" si="7"/>
        <v/>
      </c>
    </row>
    <row r="56" spans="1:16" ht="15.75" customHeight="1" thickBot="1" x14ac:dyDescent="0.35">
      <c r="A56" s="55"/>
      <c r="B56" s="154"/>
      <c r="C56" s="154"/>
      <c r="D56" s="58" t="str">
        <f t="shared" si="14"/>
        <v/>
      </c>
      <c r="E56" s="58" t="s">
        <v>53</v>
      </c>
      <c r="F56" s="154">
        <v>0.05</v>
      </c>
      <c r="G56" s="58" t="str">
        <f t="shared" si="15"/>
        <v>公斤</v>
      </c>
      <c r="H56" s="154"/>
      <c r="I56" s="58"/>
      <c r="J56" s="58" t="s">
        <v>46</v>
      </c>
      <c r="K56" s="62"/>
      <c r="L56" s="63"/>
      <c r="M56" s="64" t="str">
        <f t="shared" si="16"/>
        <v/>
      </c>
      <c r="N56" s="154"/>
      <c r="O56" s="154"/>
      <c r="P56" s="152" t="str">
        <f t="shared" si="7"/>
        <v/>
      </c>
    </row>
    <row r="57" spans="1:16" ht="15.75" customHeight="1" x14ac:dyDescent="0.3">
      <c r="A57" s="66" t="s">
        <v>93</v>
      </c>
      <c r="B57" s="145" t="s">
        <v>94</v>
      </c>
      <c r="C57" s="146"/>
      <c r="D57" s="69"/>
      <c r="E57" s="111" t="s">
        <v>251</v>
      </c>
      <c r="F57" s="146"/>
      <c r="G57" s="69"/>
      <c r="H57" s="158" t="s">
        <v>96</v>
      </c>
      <c r="I57" s="156"/>
      <c r="J57" s="69"/>
      <c r="K57" s="72" t="s">
        <v>41</v>
      </c>
      <c r="L57" s="73"/>
      <c r="M57" s="69"/>
      <c r="N57" s="145" t="s">
        <v>97</v>
      </c>
      <c r="O57" s="146"/>
      <c r="P57" s="152" t="str">
        <f t="shared" si="7"/>
        <v/>
      </c>
    </row>
    <row r="58" spans="1:16" ht="15.75" customHeight="1" x14ac:dyDescent="0.3">
      <c r="A58" s="38"/>
      <c r="B58" s="150" t="s">
        <v>43</v>
      </c>
      <c r="C58" s="150">
        <v>10</v>
      </c>
      <c r="D58" s="9" t="str">
        <f t="shared" ref="D58:D62" si="17">IF(C58,"公斤","")</f>
        <v>公斤</v>
      </c>
      <c r="E58" s="9" t="s">
        <v>146</v>
      </c>
      <c r="F58" s="150">
        <v>6</v>
      </c>
      <c r="G58" s="9" t="str">
        <f t="shared" ref="G58:G68" si="18">IF(F58,"公斤","")</f>
        <v>公斤</v>
      </c>
      <c r="H58" s="157" t="s">
        <v>99</v>
      </c>
      <c r="I58" s="46">
        <v>4</v>
      </c>
      <c r="J58" s="9" t="s">
        <v>36</v>
      </c>
      <c r="K58" s="43" t="s">
        <v>13</v>
      </c>
      <c r="L58" s="44">
        <v>7</v>
      </c>
      <c r="M58" s="46" t="str">
        <f t="shared" ref="M58:M62" si="19">IF(L58,"公斤","")</f>
        <v>公斤</v>
      </c>
      <c r="N58" s="150" t="s">
        <v>100</v>
      </c>
      <c r="O58" s="150">
        <v>0.2</v>
      </c>
      <c r="P58" s="152" t="str">
        <f t="shared" si="7"/>
        <v>公斤</v>
      </c>
    </row>
    <row r="59" spans="1:16" ht="15.75" customHeight="1" x14ac:dyDescent="0.3">
      <c r="A59" s="38"/>
      <c r="B59" s="150" t="s">
        <v>89</v>
      </c>
      <c r="C59" s="150">
        <v>0.05</v>
      </c>
      <c r="D59" s="9" t="str">
        <f t="shared" si="17"/>
        <v>公斤</v>
      </c>
      <c r="E59" s="9" t="s">
        <v>101</v>
      </c>
      <c r="F59" s="150"/>
      <c r="G59" s="9" t="str">
        <f t="shared" si="18"/>
        <v/>
      </c>
      <c r="H59" s="153" t="s">
        <v>102</v>
      </c>
      <c r="I59" s="46">
        <v>1</v>
      </c>
      <c r="J59" s="9" t="s">
        <v>36</v>
      </c>
      <c r="K59" s="50" t="s">
        <v>53</v>
      </c>
      <c r="L59" s="11">
        <v>0.05</v>
      </c>
      <c r="M59" s="46" t="str">
        <f t="shared" si="19"/>
        <v>公斤</v>
      </c>
      <c r="N59" s="157" t="s">
        <v>103</v>
      </c>
      <c r="O59" s="150">
        <v>0.6</v>
      </c>
      <c r="P59" s="152" t="str">
        <f t="shared" si="7"/>
        <v>公斤</v>
      </c>
    </row>
    <row r="60" spans="1:16" ht="15.75" customHeight="1" x14ac:dyDescent="0.3">
      <c r="A60" s="38"/>
      <c r="B60" s="150"/>
      <c r="C60" s="150"/>
      <c r="D60" s="9" t="str">
        <f t="shared" si="17"/>
        <v/>
      </c>
      <c r="E60" s="9"/>
      <c r="F60" s="150"/>
      <c r="G60" s="9" t="str">
        <f t="shared" si="18"/>
        <v/>
      </c>
      <c r="H60" s="157" t="s">
        <v>79</v>
      </c>
      <c r="I60" s="46">
        <v>0.01</v>
      </c>
      <c r="J60" s="9" t="s">
        <v>36</v>
      </c>
      <c r="K60" s="50"/>
      <c r="L60" s="11"/>
      <c r="M60" s="46" t="str">
        <f t="shared" si="19"/>
        <v/>
      </c>
      <c r="N60" s="150" t="s">
        <v>53</v>
      </c>
      <c r="O60" s="150">
        <v>0.05</v>
      </c>
      <c r="P60" s="152" t="str">
        <f t="shared" si="7"/>
        <v>公斤</v>
      </c>
    </row>
    <row r="61" spans="1:16" ht="15.75" customHeight="1" x14ac:dyDescent="0.3">
      <c r="A61" s="38"/>
      <c r="B61" s="150"/>
      <c r="C61" s="150"/>
      <c r="D61" s="9" t="str">
        <f t="shared" si="17"/>
        <v/>
      </c>
      <c r="E61" s="9"/>
      <c r="F61" s="150"/>
      <c r="G61" s="9" t="str">
        <f t="shared" si="18"/>
        <v/>
      </c>
      <c r="H61" s="150" t="s">
        <v>53</v>
      </c>
      <c r="I61" s="9">
        <v>0.05</v>
      </c>
      <c r="J61" s="9" t="s">
        <v>36</v>
      </c>
      <c r="K61" s="50"/>
      <c r="L61" s="11"/>
      <c r="M61" s="46" t="str">
        <f t="shared" si="19"/>
        <v/>
      </c>
      <c r="N61" s="150"/>
      <c r="O61" s="150"/>
      <c r="P61" s="152" t="str">
        <f t="shared" si="7"/>
        <v/>
      </c>
    </row>
    <row r="62" spans="1:16" ht="15.75" customHeight="1" thickBot="1" x14ac:dyDescent="0.35">
      <c r="A62" s="55"/>
      <c r="B62" s="154"/>
      <c r="C62" s="154"/>
      <c r="D62" s="58" t="str">
        <f t="shared" si="17"/>
        <v/>
      </c>
      <c r="E62" s="58"/>
      <c r="F62" s="154"/>
      <c r="G62" s="58" t="str">
        <f t="shared" si="18"/>
        <v/>
      </c>
      <c r="H62" s="154"/>
      <c r="I62" s="58"/>
      <c r="J62" s="58" t="s">
        <v>46</v>
      </c>
      <c r="K62" s="62"/>
      <c r="L62" s="63"/>
      <c r="M62" s="64" t="str">
        <f t="shared" si="19"/>
        <v/>
      </c>
      <c r="N62" s="154"/>
      <c r="O62" s="154"/>
      <c r="P62" s="152" t="str">
        <f t="shared" si="7"/>
        <v/>
      </c>
    </row>
    <row r="63" spans="1:16" ht="15.75" customHeight="1" x14ac:dyDescent="0.3">
      <c r="A63" s="66" t="s">
        <v>105</v>
      </c>
      <c r="B63" s="145" t="s">
        <v>38</v>
      </c>
      <c r="C63" s="146"/>
      <c r="D63" s="69"/>
      <c r="E63" s="111" t="s">
        <v>252</v>
      </c>
      <c r="F63" s="146"/>
      <c r="G63" s="69" t="str">
        <f t="shared" si="18"/>
        <v/>
      </c>
      <c r="H63" s="145" t="s">
        <v>107</v>
      </c>
      <c r="I63" s="156"/>
      <c r="J63" s="69"/>
      <c r="K63" s="72" t="s">
        <v>41</v>
      </c>
      <c r="L63" s="73"/>
      <c r="M63" s="69"/>
      <c r="N63" s="145" t="s">
        <v>108</v>
      </c>
      <c r="O63" s="146"/>
      <c r="P63" s="152" t="str">
        <f t="shared" si="7"/>
        <v/>
      </c>
    </row>
    <row r="64" spans="1:16" ht="15.75" customHeight="1" x14ac:dyDescent="0.3">
      <c r="A64" s="38"/>
      <c r="B64" s="150" t="s">
        <v>43</v>
      </c>
      <c r="C64" s="150">
        <v>10</v>
      </c>
      <c r="D64" s="9" t="str">
        <f t="shared" ref="D64:D68" si="20">IF(C64,"公斤","")</f>
        <v>公斤</v>
      </c>
      <c r="E64" s="157" t="s">
        <v>154</v>
      </c>
      <c r="F64" s="150">
        <v>6</v>
      </c>
      <c r="G64" s="9" t="str">
        <f t="shared" si="18"/>
        <v>公斤</v>
      </c>
      <c r="H64" s="150" t="s">
        <v>110</v>
      </c>
      <c r="I64" s="9">
        <v>1.4</v>
      </c>
      <c r="J64" s="9" t="s">
        <v>36</v>
      </c>
      <c r="K64" s="43" t="s">
        <v>13</v>
      </c>
      <c r="L64" s="44">
        <v>7</v>
      </c>
      <c r="M64" s="46" t="str">
        <f t="shared" ref="M64:M68" si="21">IF(L64,"公斤","")</f>
        <v>公斤</v>
      </c>
      <c r="N64" s="150" t="s">
        <v>41</v>
      </c>
      <c r="O64" s="150">
        <v>3</v>
      </c>
      <c r="P64" s="152" t="str">
        <f t="shared" si="7"/>
        <v>公斤</v>
      </c>
    </row>
    <row r="65" spans="1:16" ht="15.75" customHeight="1" x14ac:dyDescent="0.3">
      <c r="A65" s="38"/>
      <c r="B65" s="150"/>
      <c r="C65" s="150"/>
      <c r="D65" s="9" t="str">
        <f t="shared" si="20"/>
        <v/>
      </c>
      <c r="E65" s="9" t="s">
        <v>111</v>
      </c>
      <c r="F65" s="150">
        <v>3</v>
      </c>
      <c r="G65" s="9" t="str">
        <f t="shared" si="18"/>
        <v>公斤</v>
      </c>
      <c r="H65" s="150" t="s">
        <v>80</v>
      </c>
      <c r="I65" s="9">
        <v>6</v>
      </c>
      <c r="J65" s="9" t="s">
        <v>36</v>
      </c>
      <c r="K65" s="50" t="s">
        <v>53</v>
      </c>
      <c r="L65" s="11">
        <v>0.05</v>
      </c>
      <c r="M65" s="46" t="str">
        <f t="shared" si="21"/>
        <v>公斤</v>
      </c>
      <c r="N65" s="150" t="s">
        <v>53</v>
      </c>
      <c r="O65" s="150">
        <v>0.05</v>
      </c>
      <c r="P65" s="152" t="str">
        <f t="shared" si="7"/>
        <v>公斤</v>
      </c>
    </row>
    <row r="66" spans="1:16" ht="15.75" customHeight="1" x14ac:dyDescent="0.3">
      <c r="A66" s="38"/>
      <c r="B66" s="150"/>
      <c r="C66" s="150"/>
      <c r="D66" s="9" t="str">
        <f t="shared" si="20"/>
        <v/>
      </c>
      <c r="E66" s="151" t="s">
        <v>112</v>
      </c>
      <c r="F66" s="150">
        <v>0.5</v>
      </c>
      <c r="G66" s="9" t="str">
        <f t="shared" si="18"/>
        <v>公斤</v>
      </c>
      <c r="H66" s="157" t="s">
        <v>52</v>
      </c>
      <c r="I66" s="46">
        <v>0.01</v>
      </c>
      <c r="J66" s="9" t="s">
        <v>36</v>
      </c>
      <c r="K66" s="50"/>
      <c r="L66" s="11"/>
      <c r="M66" s="46" t="str">
        <f t="shared" si="21"/>
        <v/>
      </c>
      <c r="N66" s="151" t="s">
        <v>241</v>
      </c>
      <c r="O66" s="150">
        <v>0.6</v>
      </c>
      <c r="P66" s="152" t="str">
        <f t="shared" si="7"/>
        <v>公斤</v>
      </c>
    </row>
    <row r="67" spans="1:16" ht="15.75" customHeight="1" x14ac:dyDescent="0.3">
      <c r="A67" s="38"/>
      <c r="B67" s="150"/>
      <c r="C67" s="150"/>
      <c r="D67" s="9" t="str">
        <f t="shared" si="20"/>
        <v/>
      </c>
      <c r="E67" s="9" t="s">
        <v>113</v>
      </c>
      <c r="F67" s="150"/>
      <c r="G67" s="9" t="str">
        <f t="shared" si="18"/>
        <v/>
      </c>
      <c r="H67" s="150" t="s">
        <v>53</v>
      </c>
      <c r="I67" s="9">
        <v>0.05</v>
      </c>
      <c r="J67" s="9" t="s">
        <v>36</v>
      </c>
      <c r="K67" s="50"/>
      <c r="L67" s="11"/>
      <c r="M67" s="46" t="str">
        <f t="shared" si="21"/>
        <v/>
      </c>
      <c r="N67" s="150"/>
      <c r="O67" s="150"/>
      <c r="P67" s="152" t="str">
        <f t="shared" si="7"/>
        <v/>
      </c>
    </row>
    <row r="68" spans="1:16" ht="15.75" customHeight="1" thickBot="1" x14ac:dyDescent="0.35">
      <c r="A68" s="55"/>
      <c r="B68" s="154"/>
      <c r="C68" s="154"/>
      <c r="D68" s="58" t="str">
        <f t="shared" si="20"/>
        <v/>
      </c>
      <c r="E68" s="58"/>
      <c r="F68" s="154"/>
      <c r="G68" s="58" t="str">
        <f t="shared" si="18"/>
        <v/>
      </c>
      <c r="H68" s="154"/>
      <c r="I68" s="58"/>
      <c r="J68" s="58" t="s">
        <v>46</v>
      </c>
      <c r="K68" s="62"/>
      <c r="L68" s="63"/>
      <c r="M68" s="64" t="str">
        <f t="shared" si="21"/>
        <v/>
      </c>
      <c r="N68" s="154"/>
      <c r="O68" s="154"/>
      <c r="P68" s="152" t="str">
        <f t="shared" si="7"/>
        <v/>
      </c>
    </row>
    <row r="69" spans="1:16" ht="15.75" customHeight="1" x14ac:dyDescent="0.3">
      <c r="A69" s="66" t="s">
        <v>114</v>
      </c>
      <c r="B69" s="145" t="s">
        <v>58</v>
      </c>
      <c r="C69" s="146"/>
      <c r="D69" s="69"/>
      <c r="E69" s="111" t="s">
        <v>253</v>
      </c>
      <c r="F69" s="146"/>
      <c r="G69" s="69"/>
      <c r="H69" s="145" t="s">
        <v>116</v>
      </c>
      <c r="I69" s="156"/>
      <c r="J69" s="69"/>
      <c r="K69" s="72" t="s">
        <v>41</v>
      </c>
      <c r="L69" s="73"/>
      <c r="M69" s="69"/>
      <c r="N69" s="145" t="s">
        <v>117</v>
      </c>
      <c r="O69" s="146"/>
      <c r="P69" s="152" t="str">
        <f t="shared" si="7"/>
        <v/>
      </c>
    </row>
    <row r="70" spans="1:16" ht="15.75" customHeight="1" x14ac:dyDescent="0.3">
      <c r="A70" s="38"/>
      <c r="B70" s="150" t="s">
        <v>43</v>
      </c>
      <c r="C70" s="150">
        <v>7</v>
      </c>
      <c r="D70" s="9" t="str">
        <f t="shared" ref="D70:D74" si="22">IF(C70,"公斤","")</f>
        <v>公斤</v>
      </c>
      <c r="E70" s="9" t="s">
        <v>86</v>
      </c>
      <c r="F70" s="150">
        <v>6</v>
      </c>
      <c r="G70" s="9" t="str">
        <f t="shared" ref="G70:G74" si="23">IF(F70,"公斤","")</f>
        <v>公斤</v>
      </c>
      <c r="H70" s="150" t="s">
        <v>118</v>
      </c>
      <c r="I70" s="9">
        <v>4</v>
      </c>
      <c r="J70" s="9" t="s">
        <v>36</v>
      </c>
      <c r="K70" s="43" t="s">
        <v>13</v>
      </c>
      <c r="L70" s="44">
        <v>7</v>
      </c>
      <c r="M70" s="46" t="str">
        <f t="shared" ref="M70:M74" si="24">IF(L70,"公斤","")</f>
        <v>公斤</v>
      </c>
      <c r="N70" s="150" t="s">
        <v>119</v>
      </c>
      <c r="O70" s="150">
        <v>1.5</v>
      </c>
      <c r="P70" s="152" t="str">
        <f t="shared" si="7"/>
        <v>公斤</v>
      </c>
    </row>
    <row r="71" spans="1:16" ht="15.75" customHeight="1" x14ac:dyDescent="0.3">
      <c r="A71" s="38"/>
      <c r="B71" s="150" t="s">
        <v>65</v>
      </c>
      <c r="C71" s="150">
        <v>3</v>
      </c>
      <c r="D71" s="9" t="str">
        <f t="shared" si="22"/>
        <v>公斤</v>
      </c>
      <c r="E71" s="9" t="s">
        <v>51</v>
      </c>
      <c r="F71" s="150">
        <v>0.5</v>
      </c>
      <c r="G71" s="9" t="str">
        <f t="shared" si="23"/>
        <v>公斤</v>
      </c>
      <c r="H71" s="150" t="s">
        <v>120</v>
      </c>
      <c r="I71" s="9">
        <v>3</v>
      </c>
      <c r="J71" s="9" t="s">
        <v>36</v>
      </c>
      <c r="K71" s="50" t="s">
        <v>53</v>
      </c>
      <c r="L71" s="11">
        <v>0.05</v>
      </c>
      <c r="M71" s="46" t="str">
        <f t="shared" si="24"/>
        <v>公斤</v>
      </c>
      <c r="N71" s="150" t="s">
        <v>41</v>
      </c>
      <c r="O71" s="150">
        <v>1.5</v>
      </c>
      <c r="P71" s="152" t="str">
        <f t="shared" si="7"/>
        <v>公斤</v>
      </c>
    </row>
    <row r="72" spans="1:16" ht="15.75" customHeight="1" x14ac:dyDescent="0.3">
      <c r="A72" s="38"/>
      <c r="B72" s="150"/>
      <c r="C72" s="150"/>
      <c r="D72" s="9" t="str">
        <f t="shared" si="22"/>
        <v/>
      </c>
      <c r="E72" s="9" t="s">
        <v>121</v>
      </c>
      <c r="F72" s="150">
        <v>2</v>
      </c>
      <c r="G72" s="9" t="str">
        <f t="shared" si="23"/>
        <v>公斤</v>
      </c>
      <c r="H72" s="150" t="s">
        <v>254</v>
      </c>
      <c r="I72" s="9">
        <v>1</v>
      </c>
      <c r="J72" s="9" t="s">
        <v>36</v>
      </c>
      <c r="K72" s="50"/>
      <c r="L72" s="11"/>
      <c r="M72" s="46" t="str">
        <f t="shared" si="24"/>
        <v/>
      </c>
      <c r="N72" s="150" t="s">
        <v>53</v>
      </c>
      <c r="O72" s="150">
        <v>0.05</v>
      </c>
      <c r="P72" s="152" t="str">
        <f t="shared" si="7"/>
        <v>公斤</v>
      </c>
    </row>
    <row r="73" spans="1:16" ht="15.75" customHeight="1" x14ac:dyDescent="0.3">
      <c r="A73" s="38"/>
      <c r="B73" s="150"/>
      <c r="C73" s="150"/>
      <c r="D73" s="9" t="str">
        <f t="shared" si="22"/>
        <v/>
      </c>
      <c r="E73" s="9" t="s">
        <v>53</v>
      </c>
      <c r="F73" s="150">
        <v>0.05</v>
      </c>
      <c r="G73" s="9" t="str">
        <f t="shared" si="23"/>
        <v>公斤</v>
      </c>
      <c r="H73" s="151" t="s">
        <v>159</v>
      </c>
      <c r="I73" s="151">
        <v>1</v>
      </c>
      <c r="J73" s="9" t="s">
        <v>36</v>
      </c>
      <c r="K73" s="50"/>
      <c r="L73" s="11"/>
      <c r="M73" s="46" t="str">
        <f t="shared" si="24"/>
        <v/>
      </c>
      <c r="N73" s="150"/>
      <c r="O73" s="150"/>
      <c r="P73" s="152" t="str">
        <f t="shared" si="7"/>
        <v/>
      </c>
    </row>
    <row r="74" spans="1:16" ht="15.75" customHeight="1" thickBot="1" x14ac:dyDescent="0.35">
      <c r="A74" s="55"/>
      <c r="B74" s="154"/>
      <c r="C74" s="154"/>
      <c r="D74" s="58" t="str">
        <f t="shared" si="22"/>
        <v/>
      </c>
      <c r="E74" s="58"/>
      <c r="F74" s="154"/>
      <c r="G74" s="58" t="str">
        <f t="shared" si="23"/>
        <v/>
      </c>
      <c r="H74" s="154"/>
      <c r="I74" s="58"/>
      <c r="J74" s="58" t="s">
        <v>46</v>
      </c>
      <c r="K74" s="62"/>
      <c r="L74" s="63"/>
      <c r="M74" s="64" t="str">
        <f t="shared" si="24"/>
        <v/>
      </c>
      <c r="N74" s="154"/>
      <c r="O74" s="154"/>
      <c r="P74" s="152" t="str">
        <f t="shared" si="7"/>
        <v/>
      </c>
    </row>
    <row r="75" spans="1:16" ht="15.75" customHeight="1" x14ac:dyDescent="0.3">
      <c r="A75" s="66" t="s">
        <v>123</v>
      </c>
      <c r="B75" s="145" t="s">
        <v>124</v>
      </c>
      <c r="C75" s="146"/>
      <c r="D75" s="69"/>
      <c r="E75" s="111" t="s">
        <v>255</v>
      </c>
      <c r="F75" s="146"/>
      <c r="G75" s="69"/>
      <c r="H75" s="111" t="s">
        <v>126</v>
      </c>
      <c r="I75" s="156"/>
      <c r="J75" s="69"/>
      <c r="K75" s="72" t="s">
        <v>41</v>
      </c>
      <c r="L75" s="73"/>
      <c r="M75" s="69"/>
      <c r="N75" s="145" t="s">
        <v>127</v>
      </c>
      <c r="O75" s="146"/>
      <c r="P75" s="152" t="str">
        <f t="shared" si="7"/>
        <v/>
      </c>
    </row>
    <row r="76" spans="1:16" ht="15.75" customHeight="1" x14ac:dyDescent="0.3">
      <c r="A76" s="38"/>
      <c r="B76" s="150" t="s">
        <v>128</v>
      </c>
      <c r="C76" s="150">
        <v>5</v>
      </c>
      <c r="D76" s="9" t="str">
        <f t="shared" ref="D76:D80" si="25">IF(C76,"公斤","")</f>
        <v>公斤</v>
      </c>
      <c r="E76" s="9" t="s">
        <v>146</v>
      </c>
      <c r="F76" s="150">
        <v>6</v>
      </c>
      <c r="G76" s="9" t="str">
        <f t="shared" ref="G76:G80" si="26">IF(F76,"公斤","")</f>
        <v>公斤</v>
      </c>
      <c r="H76" s="150" t="s">
        <v>256</v>
      </c>
      <c r="I76" s="9">
        <v>1.3</v>
      </c>
      <c r="J76" s="9" t="s">
        <v>36</v>
      </c>
      <c r="K76" s="43" t="s">
        <v>13</v>
      </c>
      <c r="L76" s="44">
        <v>7</v>
      </c>
      <c r="M76" s="46" t="str">
        <f t="shared" ref="M76:M80" si="27">IF(L76,"公斤","")</f>
        <v>公斤</v>
      </c>
      <c r="N76" s="150" t="s">
        <v>45</v>
      </c>
      <c r="O76" s="150">
        <v>0.6</v>
      </c>
      <c r="P76" s="152" t="str">
        <f t="shared" si="7"/>
        <v>公斤</v>
      </c>
    </row>
    <row r="77" spans="1:16" ht="15.75" customHeight="1" x14ac:dyDescent="0.3">
      <c r="A77" s="38"/>
      <c r="B77" s="150"/>
      <c r="C77" s="150"/>
      <c r="D77" s="9" t="str">
        <f t="shared" si="25"/>
        <v/>
      </c>
      <c r="E77" s="9" t="s">
        <v>130</v>
      </c>
      <c r="F77" s="150"/>
      <c r="G77" s="9" t="str">
        <f t="shared" si="26"/>
        <v/>
      </c>
      <c r="H77" s="150" t="s">
        <v>41</v>
      </c>
      <c r="I77" s="9">
        <v>3.5</v>
      </c>
      <c r="J77" s="9" t="s">
        <v>36</v>
      </c>
      <c r="K77" s="50" t="s">
        <v>53</v>
      </c>
      <c r="L77" s="11">
        <v>0.05</v>
      </c>
      <c r="M77" s="46" t="str">
        <f t="shared" si="27"/>
        <v>公斤</v>
      </c>
      <c r="N77" s="157" t="s">
        <v>131</v>
      </c>
      <c r="O77" s="150">
        <v>2</v>
      </c>
      <c r="P77" s="152" t="str">
        <f t="shared" si="7"/>
        <v>公斤</v>
      </c>
    </row>
    <row r="78" spans="1:16" ht="15.75" customHeight="1" x14ac:dyDescent="0.3">
      <c r="A78" s="38"/>
      <c r="B78" s="150"/>
      <c r="C78" s="150"/>
      <c r="D78" s="9" t="str">
        <f t="shared" si="25"/>
        <v/>
      </c>
      <c r="E78" s="9"/>
      <c r="F78" s="150"/>
      <c r="G78" s="9" t="str">
        <f t="shared" si="26"/>
        <v/>
      </c>
      <c r="H78" s="150" t="s">
        <v>51</v>
      </c>
      <c r="I78" s="9">
        <v>0.5</v>
      </c>
      <c r="J78" s="9" t="s">
        <v>36</v>
      </c>
      <c r="K78" s="50"/>
      <c r="L78" s="11"/>
      <c r="M78" s="46" t="str">
        <f t="shared" si="27"/>
        <v/>
      </c>
      <c r="N78" s="150" t="s">
        <v>52</v>
      </c>
      <c r="O78" s="150">
        <v>0.01</v>
      </c>
      <c r="P78" s="152" t="str">
        <f t="shared" si="7"/>
        <v>公斤</v>
      </c>
    </row>
    <row r="79" spans="1:16" ht="15.75" customHeight="1" x14ac:dyDescent="0.3">
      <c r="A79" s="38"/>
      <c r="B79" s="150"/>
      <c r="C79" s="150"/>
      <c r="D79" s="9" t="str">
        <f t="shared" si="25"/>
        <v/>
      </c>
      <c r="E79" s="9"/>
      <c r="F79" s="150"/>
      <c r="G79" s="9" t="str">
        <f t="shared" si="26"/>
        <v/>
      </c>
      <c r="H79" s="150" t="s">
        <v>53</v>
      </c>
      <c r="I79" s="9">
        <v>0.05</v>
      </c>
      <c r="J79" s="9" t="s">
        <v>36</v>
      </c>
      <c r="K79" s="50"/>
      <c r="L79" s="11"/>
      <c r="M79" s="46" t="str">
        <f t="shared" si="27"/>
        <v/>
      </c>
      <c r="N79" s="157" t="s">
        <v>51</v>
      </c>
      <c r="O79" s="157">
        <v>0.5</v>
      </c>
      <c r="P79" s="152" t="str">
        <f t="shared" si="7"/>
        <v>公斤</v>
      </c>
    </row>
    <row r="80" spans="1:16" ht="15.75" customHeight="1" thickBot="1" x14ac:dyDescent="0.35">
      <c r="A80" s="55"/>
      <c r="B80" s="154"/>
      <c r="C80" s="154"/>
      <c r="D80" s="58" t="str">
        <f t="shared" si="25"/>
        <v/>
      </c>
      <c r="E80" s="58"/>
      <c r="F80" s="154"/>
      <c r="G80" s="58" t="str">
        <f t="shared" si="26"/>
        <v/>
      </c>
      <c r="H80" s="154"/>
      <c r="I80" s="58"/>
      <c r="J80" s="58" t="s">
        <v>46</v>
      </c>
      <c r="K80" s="62"/>
      <c r="L80" s="63"/>
      <c r="M80" s="64" t="str">
        <f t="shared" si="27"/>
        <v/>
      </c>
      <c r="N80" s="154"/>
      <c r="O80" s="154"/>
      <c r="P80" s="152" t="str">
        <f t="shared" si="7"/>
        <v/>
      </c>
    </row>
    <row r="81" spans="1:16" ht="15.75" customHeight="1" x14ac:dyDescent="0.3">
      <c r="A81" s="66" t="s">
        <v>133</v>
      </c>
      <c r="B81" s="145" t="s">
        <v>58</v>
      </c>
      <c r="C81" s="146"/>
      <c r="D81" s="69"/>
      <c r="E81" s="111" t="s">
        <v>257</v>
      </c>
      <c r="F81" s="156"/>
      <c r="G81" s="69"/>
      <c r="H81" s="155" t="s">
        <v>258</v>
      </c>
      <c r="I81" s="156"/>
      <c r="J81" s="69"/>
      <c r="K81" s="72" t="s">
        <v>41</v>
      </c>
      <c r="L81" s="73"/>
      <c r="M81" s="69"/>
      <c r="N81" s="145" t="s">
        <v>136</v>
      </c>
      <c r="O81" s="146"/>
      <c r="P81" s="152" t="str">
        <f t="shared" si="7"/>
        <v/>
      </c>
    </row>
    <row r="82" spans="1:16" ht="15.75" customHeight="1" x14ac:dyDescent="0.3">
      <c r="A82" s="38"/>
      <c r="B82" s="150" t="s">
        <v>43</v>
      </c>
      <c r="C82" s="150">
        <v>7</v>
      </c>
      <c r="D82" s="9" t="str">
        <f t="shared" ref="D82:D86" si="28">IF(C82,"公斤","")</f>
        <v>公斤</v>
      </c>
      <c r="E82" s="9" t="s">
        <v>99</v>
      </c>
      <c r="F82" s="9">
        <v>8</v>
      </c>
      <c r="G82" s="9" t="str">
        <f t="shared" ref="G82:G86" si="29">IF(F82,"公斤","")</f>
        <v>公斤</v>
      </c>
      <c r="H82" s="150" t="s">
        <v>110</v>
      </c>
      <c r="I82" s="9">
        <v>1.5</v>
      </c>
      <c r="J82" s="9" t="s">
        <v>36</v>
      </c>
      <c r="K82" s="43" t="s">
        <v>13</v>
      </c>
      <c r="L82" s="44">
        <v>7</v>
      </c>
      <c r="M82" s="46" t="str">
        <f t="shared" ref="M82:M86" si="30">IF(L82,"公斤","")</f>
        <v>公斤</v>
      </c>
      <c r="N82" s="150" t="s">
        <v>138</v>
      </c>
      <c r="O82" s="151">
        <v>2.5</v>
      </c>
      <c r="P82" s="152" t="str">
        <f t="shared" si="7"/>
        <v>公斤</v>
      </c>
    </row>
    <row r="83" spans="1:16" ht="15.75" customHeight="1" x14ac:dyDescent="0.3">
      <c r="A83" s="38"/>
      <c r="B83" s="150" t="s">
        <v>65</v>
      </c>
      <c r="C83" s="150">
        <v>3</v>
      </c>
      <c r="D83" s="9" t="str">
        <f t="shared" si="28"/>
        <v>公斤</v>
      </c>
      <c r="E83" s="46" t="s">
        <v>51</v>
      </c>
      <c r="F83" s="46">
        <v>0.5</v>
      </c>
      <c r="G83" s="9" t="str">
        <f t="shared" si="29"/>
        <v>公斤</v>
      </c>
      <c r="H83" s="157" t="s">
        <v>139</v>
      </c>
      <c r="I83" s="46">
        <v>7</v>
      </c>
      <c r="J83" s="9" t="s">
        <v>36</v>
      </c>
      <c r="K83" s="50" t="s">
        <v>53</v>
      </c>
      <c r="L83" s="11">
        <v>0.05</v>
      </c>
      <c r="M83" s="46" t="str">
        <f t="shared" si="30"/>
        <v>公斤</v>
      </c>
      <c r="N83" s="150" t="s">
        <v>90</v>
      </c>
      <c r="O83" s="150">
        <v>1</v>
      </c>
      <c r="P83" s="152" t="str">
        <f t="shared" si="7"/>
        <v>公斤</v>
      </c>
    </row>
    <row r="84" spans="1:16" ht="15.75" customHeight="1" x14ac:dyDescent="0.3">
      <c r="A84" s="38"/>
      <c r="B84" s="150"/>
      <c r="C84" s="150"/>
      <c r="D84" s="9" t="str">
        <f t="shared" si="28"/>
        <v/>
      </c>
      <c r="E84" s="9" t="s">
        <v>53</v>
      </c>
      <c r="F84" s="9">
        <v>0.05</v>
      </c>
      <c r="G84" s="9" t="str">
        <f t="shared" si="29"/>
        <v>公斤</v>
      </c>
      <c r="H84" s="157" t="s">
        <v>79</v>
      </c>
      <c r="I84" s="46">
        <v>0.01</v>
      </c>
      <c r="J84" s="9" t="s">
        <v>36</v>
      </c>
      <c r="K84" s="50"/>
      <c r="L84" s="11"/>
      <c r="M84" s="46" t="str">
        <f t="shared" si="30"/>
        <v/>
      </c>
      <c r="N84" s="150"/>
      <c r="O84" s="150"/>
      <c r="P84" s="152" t="str">
        <f t="shared" si="7"/>
        <v/>
      </c>
    </row>
    <row r="85" spans="1:16" ht="15.75" customHeight="1" x14ac:dyDescent="0.3">
      <c r="A85" s="38"/>
      <c r="B85" s="150"/>
      <c r="C85" s="150"/>
      <c r="D85" s="9" t="str">
        <f t="shared" si="28"/>
        <v/>
      </c>
      <c r="E85" s="9" t="s">
        <v>140</v>
      </c>
      <c r="F85" s="9"/>
      <c r="G85" s="9" t="str">
        <f t="shared" si="29"/>
        <v/>
      </c>
      <c r="H85" s="150" t="s">
        <v>51</v>
      </c>
      <c r="I85" s="9">
        <v>0.5</v>
      </c>
      <c r="J85" s="9" t="s">
        <v>36</v>
      </c>
      <c r="K85" s="50"/>
      <c r="L85" s="11"/>
      <c r="M85" s="46" t="str">
        <f t="shared" si="30"/>
        <v/>
      </c>
      <c r="N85" s="150"/>
      <c r="O85" s="150"/>
      <c r="P85" s="152" t="str">
        <f t="shared" si="7"/>
        <v/>
      </c>
    </row>
    <row r="86" spans="1:16" ht="15.75" customHeight="1" thickBot="1" x14ac:dyDescent="0.35">
      <c r="A86" s="55"/>
      <c r="B86" s="154"/>
      <c r="C86" s="154"/>
      <c r="D86" s="58" t="str">
        <f t="shared" si="28"/>
        <v/>
      </c>
      <c r="E86" s="159"/>
      <c r="F86" s="60"/>
      <c r="G86" s="58" t="str">
        <f t="shared" si="29"/>
        <v/>
      </c>
      <c r="H86" s="154" t="s">
        <v>53</v>
      </c>
      <c r="I86" s="58">
        <v>0.05</v>
      </c>
      <c r="J86" s="58" t="s">
        <v>36</v>
      </c>
      <c r="K86" s="62"/>
      <c r="L86" s="63"/>
      <c r="M86" s="64" t="str">
        <f t="shared" si="30"/>
        <v/>
      </c>
      <c r="N86" s="154"/>
      <c r="O86" s="154"/>
      <c r="P86" s="152" t="str">
        <f t="shared" si="7"/>
        <v/>
      </c>
    </row>
    <row r="87" spans="1:16" ht="15.75" customHeight="1" x14ac:dyDescent="0.3">
      <c r="A87" s="66" t="s">
        <v>141</v>
      </c>
      <c r="B87" s="145" t="s">
        <v>142</v>
      </c>
      <c r="C87" s="146"/>
      <c r="D87" s="69"/>
      <c r="E87" s="111" t="s">
        <v>259</v>
      </c>
      <c r="F87" s="146"/>
      <c r="G87" s="69"/>
      <c r="H87" s="145" t="s">
        <v>144</v>
      </c>
      <c r="I87" s="156"/>
      <c r="J87" s="69"/>
      <c r="K87" s="72" t="s">
        <v>41</v>
      </c>
      <c r="L87" s="73"/>
      <c r="M87" s="69"/>
      <c r="N87" s="145" t="s">
        <v>260</v>
      </c>
      <c r="O87" s="146"/>
      <c r="P87" s="152" t="str">
        <f t="shared" si="7"/>
        <v/>
      </c>
    </row>
    <row r="88" spans="1:16" ht="15.75" customHeight="1" x14ac:dyDescent="0.3">
      <c r="A88" s="38"/>
      <c r="B88" s="150" t="s">
        <v>43</v>
      </c>
      <c r="C88" s="150">
        <v>10</v>
      </c>
      <c r="D88" s="9" t="str">
        <f t="shared" ref="D88:D92" si="31">IF(C88,"公斤","")</f>
        <v>公斤</v>
      </c>
      <c r="E88" s="9" t="s">
        <v>250</v>
      </c>
      <c r="F88" s="150">
        <v>7</v>
      </c>
      <c r="G88" s="9" t="str">
        <f t="shared" ref="G88:G98" si="32">IF(F88,"公斤","")</f>
        <v>公斤</v>
      </c>
      <c r="H88" s="150" t="s">
        <v>146</v>
      </c>
      <c r="I88" s="9">
        <v>3</v>
      </c>
      <c r="J88" s="9" t="s">
        <v>36</v>
      </c>
      <c r="K88" s="43" t="s">
        <v>13</v>
      </c>
      <c r="L88" s="44">
        <v>7</v>
      </c>
      <c r="M88" s="46" t="str">
        <f t="shared" ref="M88:M92" si="33">IF(L88,"公斤","")</f>
        <v>公斤</v>
      </c>
      <c r="N88" s="150" t="s">
        <v>147</v>
      </c>
      <c r="O88" s="150">
        <v>0.1</v>
      </c>
      <c r="P88" s="152" t="str">
        <f t="shared" si="7"/>
        <v>公斤</v>
      </c>
    </row>
    <row r="89" spans="1:16" ht="15.75" customHeight="1" x14ac:dyDescent="0.3">
      <c r="A89" s="38"/>
      <c r="B89" s="150" t="s">
        <v>148</v>
      </c>
      <c r="C89" s="150">
        <v>0.05</v>
      </c>
      <c r="D89" s="9" t="str">
        <f t="shared" si="31"/>
        <v>公斤</v>
      </c>
      <c r="E89" s="9" t="s">
        <v>240</v>
      </c>
      <c r="F89" s="150">
        <v>4</v>
      </c>
      <c r="G89" s="9" t="str">
        <f t="shared" si="32"/>
        <v>公斤</v>
      </c>
      <c r="H89" s="150" t="s">
        <v>68</v>
      </c>
      <c r="I89" s="9">
        <v>5</v>
      </c>
      <c r="J89" s="9" t="s">
        <v>36</v>
      </c>
      <c r="K89" s="50" t="s">
        <v>53</v>
      </c>
      <c r="L89" s="11">
        <v>0.05</v>
      </c>
      <c r="M89" s="46" t="str">
        <f t="shared" si="33"/>
        <v>公斤</v>
      </c>
      <c r="N89" s="150" t="s">
        <v>53</v>
      </c>
      <c r="O89" s="150">
        <v>0.05</v>
      </c>
      <c r="P89" s="152" t="str">
        <f t="shared" si="7"/>
        <v>公斤</v>
      </c>
    </row>
    <row r="90" spans="1:16" ht="15.75" customHeight="1" x14ac:dyDescent="0.3">
      <c r="A90" s="38"/>
      <c r="B90" s="150"/>
      <c r="C90" s="150"/>
      <c r="D90" s="9" t="str">
        <f t="shared" si="31"/>
        <v/>
      </c>
      <c r="E90" s="9" t="s">
        <v>53</v>
      </c>
      <c r="F90" s="150">
        <v>0.05</v>
      </c>
      <c r="G90" s="9" t="str">
        <f t="shared" si="32"/>
        <v>公斤</v>
      </c>
      <c r="H90" s="151" t="s">
        <v>112</v>
      </c>
      <c r="I90" s="150">
        <v>1</v>
      </c>
      <c r="J90" s="9" t="s">
        <v>36</v>
      </c>
      <c r="K90" s="50"/>
      <c r="L90" s="11"/>
      <c r="M90" s="46" t="str">
        <f t="shared" si="33"/>
        <v/>
      </c>
      <c r="N90" s="150"/>
      <c r="O90" s="150"/>
      <c r="P90" s="152" t="str">
        <f t="shared" si="7"/>
        <v/>
      </c>
    </row>
    <row r="91" spans="1:16" ht="15.75" customHeight="1" x14ac:dyDescent="0.3">
      <c r="A91" s="38"/>
      <c r="B91" s="150"/>
      <c r="C91" s="150"/>
      <c r="D91" s="9" t="str">
        <f t="shared" si="31"/>
        <v/>
      </c>
      <c r="E91" s="150"/>
      <c r="F91" s="150"/>
      <c r="G91" s="9" t="str">
        <f t="shared" si="32"/>
        <v/>
      </c>
      <c r="H91" s="150" t="s">
        <v>53</v>
      </c>
      <c r="I91" s="9">
        <v>0.05</v>
      </c>
      <c r="J91" s="9" t="s">
        <v>36</v>
      </c>
      <c r="K91" s="50"/>
      <c r="L91" s="11"/>
      <c r="M91" s="46" t="str">
        <f t="shared" si="33"/>
        <v/>
      </c>
      <c r="N91" s="150"/>
      <c r="O91" s="150"/>
      <c r="P91" s="152" t="str">
        <f t="shared" si="7"/>
        <v/>
      </c>
    </row>
    <row r="92" spans="1:16" ht="15.75" customHeight="1" thickBot="1" x14ac:dyDescent="0.35">
      <c r="A92" s="55"/>
      <c r="B92" s="154"/>
      <c r="C92" s="154"/>
      <c r="D92" s="58" t="str">
        <f t="shared" si="31"/>
        <v/>
      </c>
      <c r="E92" s="58"/>
      <c r="F92" s="154"/>
      <c r="G92" s="58" t="str">
        <f t="shared" si="32"/>
        <v/>
      </c>
      <c r="H92" s="154"/>
      <c r="I92" s="58"/>
      <c r="J92" s="58" t="s">
        <v>46</v>
      </c>
      <c r="K92" s="62"/>
      <c r="L92" s="63"/>
      <c r="M92" s="64" t="str">
        <f t="shared" si="33"/>
        <v/>
      </c>
      <c r="N92" s="154"/>
      <c r="O92" s="154"/>
      <c r="P92" s="152" t="str">
        <f t="shared" si="7"/>
        <v/>
      </c>
    </row>
    <row r="93" spans="1:16" ht="15.75" customHeight="1" x14ac:dyDescent="0.3">
      <c r="A93" s="66" t="s">
        <v>151</v>
      </c>
      <c r="B93" s="145" t="s">
        <v>38</v>
      </c>
      <c r="C93" s="146"/>
      <c r="D93" s="69"/>
      <c r="E93" s="147" t="s">
        <v>261</v>
      </c>
      <c r="F93" s="148"/>
      <c r="G93" s="69" t="str">
        <f t="shared" si="32"/>
        <v/>
      </c>
      <c r="H93" s="145" t="s">
        <v>153</v>
      </c>
      <c r="I93" s="156"/>
      <c r="J93" s="69"/>
      <c r="K93" s="72" t="s">
        <v>41</v>
      </c>
      <c r="L93" s="73"/>
      <c r="M93" s="69"/>
      <c r="N93" s="145" t="s">
        <v>97</v>
      </c>
      <c r="O93" s="146"/>
      <c r="P93" s="152" t="str">
        <f t="shared" si="7"/>
        <v/>
      </c>
    </row>
    <row r="94" spans="1:16" ht="15.75" customHeight="1" x14ac:dyDescent="0.3">
      <c r="A94" s="38"/>
      <c r="B94" s="150" t="s">
        <v>43</v>
      </c>
      <c r="C94" s="150">
        <v>10</v>
      </c>
      <c r="D94" s="9" t="str">
        <f t="shared" ref="D94:D98" si="34">IF(C94,"公斤","")</f>
        <v>公斤</v>
      </c>
      <c r="E94" s="160" t="s">
        <v>261</v>
      </c>
      <c r="F94" s="160">
        <v>6</v>
      </c>
      <c r="G94" s="9" t="str">
        <f t="shared" si="32"/>
        <v>公斤</v>
      </c>
      <c r="H94" s="150" t="s">
        <v>154</v>
      </c>
      <c r="I94" s="9">
        <v>3</v>
      </c>
      <c r="J94" s="9" t="s">
        <v>36</v>
      </c>
      <c r="K94" s="43" t="s">
        <v>13</v>
      </c>
      <c r="L94" s="44">
        <v>7</v>
      </c>
      <c r="M94" s="46" t="str">
        <f t="shared" ref="M94:M98" si="35">IF(L94,"公斤","")</f>
        <v>公斤</v>
      </c>
      <c r="N94" s="150" t="s">
        <v>100</v>
      </c>
      <c r="O94" s="150">
        <v>0.2</v>
      </c>
      <c r="P94" s="152" t="str">
        <f t="shared" si="7"/>
        <v>公斤</v>
      </c>
    </row>
    <row r="95" spans="1:16" ht="15.75" customHeight="1" x14ac:dyDescent="0.3">
      <c r="A95" s="38"/>
      <c r="B95" s="150"/>
      <c r="C95" s="150"/>
      <c r="D95" s="9" t="str">
        <f t="shared" si="34"/>
        <v/>
      </c>
      <c r="E95" s="153" t="s">
        <v>139</v>
      </c>
      <c r="F95" s="153">
        <v>2.5</v>
      </c>
      <c r="G95" s="9" t="str">
        <f t="shared" si="32"/>
        <v>公斤</v>
      </c>
      <c r="H95" s="150" t="s">
        <v>111</v>
      </c>
      <c r="I95" s="9">
        <v>2</v>
      </c>
      <c r="J95" s="9" t="s">
        <v>36</v>
      </c>
      <c r="K95" s="50" t="s">
        <v>53</v>
      </c>
      <c r="L95" s="11">
        <v>0.05</v>
      </c>
      <c r="M95" s="46" t="str">
        <f t="shared" si="35"/>
        <v>公斤</v>
      </c>
      <c r="N95" s="157" t="s">
        <v>103</v>
      </c>
      <c r="O95" s="150">
        <v>0.6</v>
      </c>
      <c r="P95" s="152" t="str">
        <f t="shared" si="7"/>
        <v>公斤</v>
      </c>
    </row>
    <row r="96" spans="1:16" ht="15.75" customHeight="1" x14ac:dyDescent="0.3">
      <c r="A96" s="38"/>
      <c r="B96" s="150"/>
      <c r="C96" s="150"/>
      <c r="D96" s="9" t="str">
        <f t="shared" si="34"/>
        <v/>
      </c>
      <c r="E96" s="9"/>
      <c r="F96" s="150"/>
      <c r="G96" s="9" t="str">
        <f t="shared" si="32"/>
        <v/>
      </c>
      <c r="H96" s="150" t="s">
        <v>101</v>
      </c>
      <c r="I96" s="9"/>
      <c r="J96" s="9" t="s">
        <v>46</v>
      </c>
      <c r="K96" s="50"/>
      <c r="L96" s="11"/>
      <c r="M96" s="46" t="str">
        <f t="shared" si="35"/>
        <v/>
      </c>
      <c r="N96" s="150" t="s">
        <v>53</v>
      </c>
      <c r="O96" s="150">
        <v>0.05</v>
      </c>
      <c r="P96" s="152" t="str">
        <f t="shared" si="7"/>
        <v>公斤</v>
      </c>
    </row>
    <row r="97" spans="1:16" ht="15.75" customHeight="1" x14ac:dyDescent="0.3">
      <c r="A97" s="38"/>
      <c r="B97" s="150"/>
      <c r="C97" s="150"/>
      <c r="D97" s="9" t="str">
        <f t="shared" si="34"/>
        <v/>
      </c>
      <c r="E97" s="9"/>
      <c r="F97" s="150"/>
      <c r="G97" s="9" t="str">
        <f t="shared" si="32"/>
        <v/>
      </c>
      <c r="H97" s="150" t="s">
        <v>53</v>
      </c>
      <c r="I97" s="9">
        <v>0.05</v>
      </c>
      <c r="J97" s="9" t="s">
        <v>36</v>
      </c>
      <c r="K97" s="50"/>
      <c r="L97" s="11"/>
      <c r="M97" s="46" t="str">
        <f t="shared" si="35"/>
        <v/>
      </c>
      <c r="N97" s="150"/>
      <c r="O97" s="150">
        <v>0.01</v>
      </c>
      <c r="P97" s="152" t="str">
        <f t="shared" si="7"/>
        <v>公斤</v>
      </c>
    </row>
    <row r="98" spans="1:16" ht="15.75" customHeight="1" thickBot="1" x14ac:dyDescent="0.35">
      <c r="A98" s="55"/>
      <c r="B98" s="154"/>
      <c r="C98" s="154"/>
      <c r="D98" s="58" t="str">
        <f t="shared" si="34"/>
        <v/>
      </c>
      <c r="E98" s="58"/>
      <c r="F98" s="154"/>
      <c r="G98" s="58" t="str">
        <f t="shared" si="32"/>
        <v/>
      </c>
      <c r="H98" s="154"/>
      <c r="I98" s="58"/>
      <c r="J98" s="58" t="s">
        <v>46</v>
      </c>
      <c r="K98" s="62"/>
      <c r="L98" s="63"/>
      <c r="M98" s="64" t="str">
        <f t="shared" si="35"/>
        <v/>
      </c>
      <c r="N98" s="154"/>
      <c r="O98" s="154"/>
      <c r="P98" s="152" t="str">
        <f t="shared" si="7"/>
        <v/>
      </c>
    </row>
    <row r="99" spans="1:16" ht="15.75" customHeight="1" x14ac:dyDescent="0.3">
      <c r="A99" s="66" t="s">
        <v>155</v>
      </c>
      <c r="B99" s="145" t="s">
        <v>58</v>
      </c>
      <c r="C99" s="146"/>
      <c r="D99" s="69"/>
      <c r="E99" s="111" t="s">
        <v>262</v>
      </c>
      <c r="F99" s="146"/>
      <c r="G99" s="69"/>
      <c r="H99" s="75" t="s">
        <v>157</v>
      </c>
      <c r="I99" s="156"/>
      <c r="J99" s="69"/>
      <c r="K99" s="72" t="s">
        <v>41</v>
      </c>
      <c r="L99" s="73"/>
      <c r="M99" s="69"/>
      <c r="N99" s="147" t="s">
        <v>263</v>
      </c>
      <c r="O99" s="146"/>
      <c r="P99" s="152" t="str">
        <f t="shared" si="7"/>
        <v/>
      </c>
    </row>
    <row r="100" spans="1:16" ht="15.75" customHeight="1" x14ac:dyDescent="0.3">
      <c r="A100" s="38"/>
      <c r="B100" s="150" t="s">
        <v>43</v>
      </c>
      <c r="C100" s="150">
        <v>7</v>
      </c>
      <c r="D100" s="9" t="str">
        <f t="shared" ref="D100:D104" si="36">IF(C100,"公斤","")</f>
        <v>公斤</v>
      </c>
      <c r="E100" s="9" t="s">
        <v>118</v>
      </c>
      <c r="F100" s="150">
        <v>6.5</v>
      </c>
      <c r="G100" s="9" t="str">
        <f t="shared" ref="G100:G104" si="37">IF(F100,"公斤","")</f>
        <v>公斤</v>
      </c>
      <c r="H100" s="150" t="s">
        <v>86</v>
      </c>
      <c r="I100" s="9">
        <v>4.5</v>
      </c>
      <c r="J100" s="9" t="s">
        <v>36</v>
      </c>
      <c r="K100" s="43" t="s">
        <v>13</v>
      </c>
      <c r="L100" s="44">
        <v>7</v>
      </c>
      <c r="M100" s="46" t="str">
        <f t="shared" ref="M100:M104" si="38">IF(L100,"公斤","")</f>
        <v>公斤</v>
      </c>
      <c r="N100" s="153" t="s">
        <v>159</v>
      </c>
      <c r="O100" s="151">
        <v>2</v>
      </c>
      <c r="P100" s="152" t="str">
        <f t="shared" si="7"/>
        <v>公斤</v>
      </c>
    </row>
    <row r="101" spans="1:16" ht="15.75" customHeight="1" x14ac:dyDescent="0.3">
      <c r="A101" s="38"/>
      <c r="B101" s="150" t="s">
        <v>65</v>
      </c>
      <c r="C101" s="150">
        <v>3</v>
      </c>
      <c r="D101" s="9" t="str">
        <f t="shared" si="36"/>
        <v>公斤</v>
      </c>
      <c r="E101" s="9" t="s">
        <v>68</v>
      </c>
      <c r="F101" s="150">
        <v>3</v>
      </c>
      <c r="G101" s="9" t="str">
        <f t="shared" si="37"/>
        <v>公斤</v>
      </c>
      <c r="H101" s="150" t="s">
        <v>160</v>
      </c>
      <c r="I101" s="9"/>
      <c r="J101" s="9" t="s">
        <v>46</v>
      </c>
      <c r="K101" s="50" t="s">
        <v>53</v>
      </c>
      <c r="L101" s="11">
        <v>0.05</v>
      </c>
      <c r="M101" s="46" t="str">
        <f t="shared" si="38"/>
        <v>公斤</v>
      </c>
      <c r="N101" s="150" t="s">
        <v>51</v>
      </c>
      <c r="O101" s="150">
        <v>0.5</v>
      </c>
      <c r="P101" s="152" t="str">
        <f t="shared" si="7"/>
        <v>公斤</v>
      </c>
    </row>
    <row r="102" spans="1:16" ht="15.75" customHeight="1" x14ac:dyDescent="0.3">
      <c r="A102" s="38"/>
      <c r="B102" s="150"/>
      <c r="C102" s="150"/>
      <c r="D102" s="9" t="str">
        <f t="shared" si="36"/>
        <v/>
      </c>
      <c r="E102" s="9" t="s">
        <v>53</v>
      </c>
      <c r="F102" s="150">
        <v>0.05</v>
      </c>
      <c r="G102" s="9" t="str">
        <f t="shared" si="37"/>
        <v>公斤</v>
      </c>
      <c r="H102" s="150"/>
      <c r="I102" s="9"/>
      <c r="J102" s="9" t="s">
        <v>46</v>
      </c>
      <c r="K102" s="50"/>
      <c r="L102" s="11"/>
      <c r="M102" s="46" t="str">
        <f t="shared" si="38"/>
        <v/>
      </c>
      <c r="N102" s="150" t="s">
        <v>53</v>
      </c>
      <c r="O102" s="150">
        <v>0.05</v>
      </c>
      <c r="P102" s="152" t="str">
        <f t="shared" si="7"/>
        <v>公斤</v>
      </c>
    </row>
    <row r="103" spans="1:16" ht="15.75" customHeight="1" x14ac:dyDescent="0.3">
      <c r="A103" s="38"/>
      <c r="B103" s="150"/>
      <c r="C103" s="150"/>
      <c r="D103" s="9" t="str">
        <f t="shared" si="36"/>
        <v/>
      </c>
      <c r="E103" s="46" t="s">
        <v>161</v>
      </c>
      <c r="F103" s="157">
        <v>0.05</v>
      </c>
      <c r="G103" s="9" t="str">
        <f t="shared" si="37"/>
        <v>公斤</v>
      </c>
      <c r="H103" s="150"/>
      <c r="I103" s="9"/>
      <c r="J103" s="9" t="s">
        <v>46</v>
      </c>
      <c r="K103" s="50"/>
      <c r="L103" s="11"/>
      <c r="M103" s="46" t="str">
        <f t="shared" si="38"/>
        <v/>
      </c>
      <c r="N103" s="151" t="s">
        <v>241</v>
      </c>
      <c r="O103" s="150">
        <v>1</v>
      </c>
      <c r="P103" s="152" t="str">
        <f t="shared" si="7"/>
        <v>公斤</v>
      </c>
    </row>
    <row r="104" spans="1:16" ht="15.75" customHeight="1" thickBot="1" x14ac:dyDescent="0.35">
      <c r="A104" s="55"/>
      <c r="B104" s="154"/>
      <c r="C104" s="154"/>
      <c r="D104" s="58" t="str">
        <f t="shared" si="36"/>
        <v/>
      </c>
      <c r="E104" s="58" t="s">
        <v>162</v>
      </c>
      <c r="F104" s="154">
        <v>0.01</v>
      </c>
      <c r="G104" s="58" t="str">
        <f t="shared" si="37"/>
        <v>公斤</v>
      </c>
      <c r="H104" s="154"/>
      <c r="I104" s="58"/>
      <c r="J104" s="58" t="s">
        <v>46</v>
      </c>
      <c r="K104" s="62"/>
      <c r="L104" s="63"/>
      <c r="M104" s="64" t="str">
        <f t="shared" si="38"/>
        <v/>
      </c>
      <c r="N104" s="154"/>
      <c r="O104" s="154"/>
      <c r="P104" s="152" t="str">
        <f t="shared" si="7"/>
        <v/>
      </c>
    </row>
    <row r="105" spans="1:16" ht="15.75" customHeight="1" x14ac:dyDescent="0.3">
      <c r="A105" s="66" t="s">
        <v>163</v>
      </c>
      <c r="B105" s="145" t="s">
        <v>164</v>
      </c>
      <c r="C105" s="146"/>
      <c r="D105" s="69"/>
      <c r="E105" s="111" t="s">
        <v>264</v>
      </c>
      <c r="F105" s="146"/>
      <c r="G105" s="69"/>
      <c r="H105" s="145" t="s">
        <v>166</v>
      </c>
      <c r="I105" s="156"/>
      <c r="J105" s="69"/>
      <c r="K105" s="72" t="s">
        <v>41</v>
      </c>
      <c r="L105" s="73"/>
      <c r="M105" s="69"/>
      <c r="N105" s="145" t="s">
        <v>167</v>
      </c>
      <c r="O105" s="146"/>
      <c r="P105" s="152" t="str">
        <f t="shared" si="7"/>
        <v/>
      </c>
    </row>
    <row r="106" spans="1:16" ht="15.75" customHeight="1" x14ac:dyDescent="0.3">
      <c r="A106" s="38"/>
      <c r="B106" s="150" t="s">
        <v>43</v>
      </c>
      <c r="C106" s="150">
        <v>9</v>
      </c>
      <c r="D106" s="9" t="str">
        <f t="shared" ref="D106:D110" si="39">IF(C106,"公斤","")</f>
        <v>公斤</v>
      </c>
      <c r="E106" s="9" t="s">
        <v>265</v>
      </c>
      <c r="F106" s="150">
        <v>5.5</v>
      </c>
      <c r="G106" s="9" t="str">
        <f t="shared" ref="G106:G110" si="40">IF(F106,"公斤","")</f>
        <v>公斤</v>
      </c>
      <c r="H106" s="9" t="s">
        <v>256</v>
      </c>
      <c r="I106" s="9">
        <v>2.5</v>
      </c>
      <c r="J106" s="9" t="s">
        <v>36</v>
      </c>
      <c r="K106" s="43" t="s">
        <v>13</v>
      </c>
      <c r="L106" s="44">
        <v>7</v>
      </c>
      <c r="M106" s="46" t="str">
        <f t="shared" ref="M106:M110" si="41">IF(L106,"公斤","")</f>
        <v>公斤</v>
      </c>
      <c r="N106" s="150" t="s">
        <v>169</v>
      </c>
      <c r="O106" s="150">
        <v>1.5</v>
      </c>
      <c r="P106" s="152" t="str">
        <f t="shared" si="7"/>
        <v>公斤</v>
      </c>
    </row>
    <row r="107" spans="1:16" ht="15.75" customHeight="1" x14ac:dyDescent="0.3">
      <c r="A107" s="38"/>
      <c r="B107" s="150" t="s">
        <v>170</v>
      </c>
      <c r="C107" s="150">
        <v>2</v>
      </c>
      <c r="D107" s="9" t="str">
        <f t="shared" si="39"/>
        <v>公斤</v>
      </c>
      <c r="E107" s="9"/>
      <c r="F107" s="150"/>
      <c r="G107" s="9" t="str">
        <f t="shared" si="40"/>
        <v/>
      </c>
      <c r="H107" s="150" t="s">
        <v>79</v>
      </c>
      <c r="I107" s="9">
        <v>0.1</v>
      </c>
      <c r="J107" s="9" t="s">
        <v>36</v>
      </c>
      <c r="K107" s="50" t="s">
        <v>53</v>
      </c>
      <c r="L107" s="11">
        <v>0.05</v>
      </c>
      <c r="M107" s="46" t="str">
        <f t="shared" si="41"/>
        <v>公斤</v>
      </c>
      <c r="N107" s="151" t="s">
        <v>241</v>
      </c>
      <c r="O107" s="150">
        <v>1</v>
      </c>
      <c r="P107" s="152" t="str">
        <f t="shared" si="7"/>
        <v>公斤</v>
      </c>
    </row>
    <row r="108" spans="1:16" ht="15.75" customHeight="1" x14ac:dyDescent="0.3">
      <c r="A108" s="38"/>
      <c r="B108" s="150"/>
      <c r="C108" s="150"/>
      <c r="D108" s="9" t="str">
        <f t="shared" si="39"/>
        <v/>
      </c>
      <c r="E108" s="9"/>
      <c r="F108" s="150"/>
      <c r="G108" s="9" t="str">
        <f t="shared" si="40"/>
        <v/>
      </c>
      <c r="H108" s="150" t="s">
        <v>53</v>
      </c>
      <c r="I108" s="9">
        <v>0.05</v>
      </c>
      <c r="J108" s="9" t="s">
        <v>36</v>
      </c>
      <c r="K108" s="50"/>
      <c r="L108" s="11"/>
      <c r="M108" s="46" t="str">
        <f t="shared" si="41"/>
        <v/>
      </c>
      <c r="N108" s="150"/>
      <c r="O108" s="150"/>
      <c r="P108" s="152" t="str">
        <f t="shared" si="7"/>
        <v/>
      </c>
    </row>
    <row r="109" spans="1:16" ht="15.75" customHeight="1" x14ac:dyDescent="0.3">
      <c r="A109" s="38"/>
      <c r="B109" s="150"/>
      <c r="C109" s="150"/>
      <c r="D109" s="9" t="str">
        <f t="shared" si="39"/>
        <v/>
      </c>
      <c r="E109" s="9"/>
      <c r="F109" s="150"/>
      <c r="G109" s="9" t="str">
        <f t="shared" si="40"/>
        <v/>
      </c>
      <c r="H109" s="150"/>
      <c r="I109" s="9"/>
      <c r="J109" s="9" t="s">
        <v>46</v>
      </c>
      <c r="K109" s="50"/>
      <c r="L109" s="11"/>
      <c r="M109" s="46" t="str">
        <f t="shared" si="41"/>
        <v/>
      </c>
      <c r="N109" s="150"/>
      <c r="O109" s="150"/>
      <c r="P109" s="152" t="str">
        <f t="shared" si="7"/>
        <v/>
      </c>
    </row>
    <row r="110" spans="1:16" ht="15.75" customHeight="1" thickBot="1" x14ac:dyDescent="0.35">
      <c r="A110" s="55"/>
      <c r="B110" s="154"/>
      <c r="C110" s="154"/>
      <c r="D110" s="58" t="str">
        <f t="shared" si="39"/>
        <v/>
      </c>
      <c r="E110" s="58"/>
      <c r="F110" s="154"/>
      <c r="G110" s="58" t="str">
        <f t="shared" si="40"/>
        <v/>
      </c>
      <c r="H110" s="154"/>
      <c r="I110" s="58"/>
      <c r="J110" s="58" t="s">
        <v>46</v>
      </c>
      <c r="K110" s="62"/>
      <c r="L110" s="63"/>
      <c r="M110" s="64" t="str">
        <f t="shared" si="41"/>
        <v/>
      </c>
      <c r="N110" s="154"/>
      <c r="O110" s="154"/>
      <c r="P110" s="152" t="str">
        <f t="shared" si="7"/>
        <v/>
      </c>
    </row>
    <row r="111" spans="1:16" ht="15.75" customHeight="1" x14ac:dyDescent="0.3">
      <c r="A111" s="66" t="s">
        <v>172</v>
      </c>
      <c r="B111" s="145" t="s">
        <v>58</v>
      </c>
      <c r="C111" s="146"/>
      <c r="D111" s="69"/>
      <c r="E111" s="111" t="s">
        <v>266</v>
      </c>
      <c r="F111" s="146"/>
      <c r="G111" s="69"/>
      <c r="H111" s="155" t="s">
        <v>173</v>
      </c>
      <c r="I111" s="156"/>
      <c r="J111" s="69"/>
      <c r="K111" s="72" t="s">
        <v>41</v>
      </c>
      <c r="L111" s="73"/>
      <c r="M111" s="69"/>
      <c r="N111" s="147" t="s">
        <v>174</v>
      </c>
      <c r="O111" s="146"/>
      <c r="P111" s="152" t="str">
        <f t="shared" si="7"/>
        <v/>
      </c>
    </row>
    <row r="112" spans="1:16" ht="15.75" customHeight="1" x14ac:dyDescent="0.3">
      <c r="A112" s="38"/>
      <c r="B112" s="150" t="s">
        <v>43</v>
      </c>
      <c r="C112" s="150">
        <v>7</v>
      </c>
      <c r="D112" s="9" t="str">
        <f t="shared" ref="D112:D116" si="42">IF(C112,"公斤","")</f>
        <v>公斤</v>
      </c>
      <c r="E112" s="9" t="s">
        <v>250</v>
      </c>
      <c r="F112" s="150">
        <v>7</v>
      </c>
      <c r="G112" s="9" t="str">
        <f t="shared" ref="G112:G116" si="43">IF(F112,"公斤","")</f>
        <v>公斤</v>
      </c>
      <c r="H112" s="157" t="s">
        <v>86</v>
      </c>
      <c r="I112" s="46">
        <v>3</v>
      </c>
      <c r="J112" s="9" t="s">
        <v>36</v>
      </c>
      <c r="K112" s="43" t="s">
        <v>13</v>
      </c>
      <c r="L112" s="44">
        <v>7</v>
      </c>
      <c r="M112" s="46" t="str">
        <f t="shared" ref="M112:M116" si="44">IF(L112,"公斤","")</f>
        <v>公斤</v>
      </c>
      <c r="N112" s="150" t="s">
        <v>175</v>
      </c>
      <c r="O112" s="151">
        <v>2</v>
      </c>
      <c r="P112" s="152" t="str">
        <f t="shared" si="7"/>
        <v>公斤</v>
      </c>
    </row>
    <row r="113" spans="1:16" ht="15.75" customHeight="1" x14ac:dyDescent="0.3">
      <c r="A113" s="38"/>
      <c r="B113" s="150" t="s">
        <v>65</v>
      </c>
      <c r="C113" s="150">
        <v>3</v>
      </c>
      <c r="D113" s="9" t="str">
        <f t="shared" si="42"/>
        <v>公斤</v>
      </c>
      <c r="E113" s="46" t="s">
        <v>51</v>
      </c>
      <c r="F113" s="157">
        <v>0.5</v>
      </c>
      <c r="G113" s="9" t="str">
        <f t="shared" si="43"/>
        <v>公斤</v>
      </c>
      <c r="H113" s="157" t="s">
        <v>176</v>
      </c>
      <c r="I113" s="46">
        <v>1.5</v>
      </c>
      <c r="J113" s="9" t="s">
        <v>36</v>
      </c>
      <c r="K113" s="50" t="s">
        <v>53</v>
      </c>
      <c r="L113" s="11">
        <v>0.05</v>
      </c>
      <c r="M113" s="46" t="str">
        <f t="shared" si="44"/>
        <v>公斤</v>
      </c>
      <c r="N113" s="153" t="s">
        <v>177</v>
      </c>
      <c r="O113" s="150">
        <v>2</v>
      </c>
      <c r="P113" s="152" t="str">
        <f t="shared" si="7"/>
        <v>公斤</v>
      </c>
    </row>
    <row r="114" spans="1:16" ht="15.75" customHeight="1" x14ac:dyDescent="0.3">
      <c r="A114" s="38"/>
      <c r="B114" s="150"/>
      <c r="C114" s="150"/>
      <c r="D114" s="9" t="str">
        <f t="shared" si="42"/>
        <v/>
      </c>
      <c r="E114" s="9" t="s">
        <v>54</v>
      </c>
      <c r="F114" s="150">
        <v>2</v>
      </c>
      <c r="G114" s="9" t="str">
        <f t="shared" si="43"/>
        <v>公斤</v>
      </c>
      <c r="H114" s="157" t="s">
        <v>52</v>
      </c>
      <c r="I114" s="46">
        <v>0.01</v>
      </c>
      <c r="J114" s="9" t="s">
        <v>36</v>
      </c>
      <c r="K114" s="50"/>
      <c r="L114" s="11"/>
      <c r="M114" s="46" t="str">
        <f t="shared" si="44"/>
        <v/>
      </c>
      <c r="N114" s="150" t="s">
        <v>90</v>
      </c>
      <c r="O114" s="150">
        <v>1</v>
      </c>
      <c r="P114" s="152" t="str">
        <f t="shared" si="7"/>
        <v>公斤</v>
      </c>
    </row>
    <row r="115" spans="1:16" ht="15.75" customHeight="1" x14ac:dyDescent="0.3">
      <c r="A115" s="38"/>
      <c r="B115" s="150"/>
      <c r="C115" s="150"/>
      <c r="D115" s="9" t="str">
        <f t="shared" si="42"/>
        <v/>
      </c>
      <c r="E115" s="9" t="s">
        <v>240</v>
      </c>
      <c r="F115" s="150">
        <v>1</v>
      </c>
      <c r="G115" s="9" t="str">
        <f t="shared" si="43"/>
        <v>公斤</v>
      </c>
      <c r="H115" s="150" t="s">
        <v>53</v>
      </c>
      <c r="I115" s="9">
        <v>0.05</v>
      </c>
      <c r="J115" s="9" t="s">
        <v>36</v>
      </c>
      <c r="K115" s="50"/>
      <c r="L115" s="11"/>
      <c r="M115" s="46" t="str">
        <f t="shared" si="44"/>
        <v/>
      </c>
      <c r="N115" s="150"/>
      <c r="O115" s="150"/>
      <c r="P115" s="152" t="str">
        <f t="shared" si="7"/>
        <v/>
      </c>
    </row>
    <row r="116" spans="1:16" ht="15.75" customHeight="1" thickBot="1" x14ac:dyDescent="0.35">
      <c r="A116" s="55"/>
      <c r="B116" s="154"/>
      <c r="C116" s="154"/>
      <c r="D116" s="58" t="str">
        <f t="shared" si="42"/>
        <v/>
      </c>
      <c r="E116" s="58"/>
      <c r="F116" s="154"/>
      <c r="G116" s="58" t="str">
        <f t="shared" si="43"/>
        <v/>
      </c>
      <c r="H116" s="154"/>
      <c r="I116" s="58"/>
      <c r="J116" s="58" t="s">
        <v>46</v>
      </c>
      <c r="K116" s="62"/>
      <c r="L116" s="63"/>
      <c r="M116" s="64" t="str">
        <f t="shared" si="44"/>
        <v/>
      </c>
      <c r="N116" s="154"/>
      <c r="O116" s="154"/>
      <c r="P116" s="152" t="str">
        <f t="shared" si="7"/>
        <v/>
      </c>
    </row>
    <row r="117" spans="1:16" ht="15.75" customHeight="1" x14ac:dyDescent="0.3">
      <c r="A117" s="66" t="s">
        <v>178</v>
      </c>
      <c r="B117" s="161" t="s">
        <v>179</v>
      </c>
      <c r="C117" s="162"/>
      <c r="D117" s="69"/>
      <c r="E117" s="111" t="s">
        <v>267</v>
      </c>
      <c r="F117" s="146"/>
      <c r="G117" s="69"/>
      <c r="H117" s="155" t="s">
        <v>181</v>
      </c>
      <c r="I117" s="156"/>
      <c r="J117" s="69"/>
      <c r="K117" s="72" t="s">
        <v>41</v>
      </c>
      <c r="L117" s="73"/>
      <c r="M117" s="69"/>
      <c r="N117" s="145" t="s">
        <v>117</v>
      </c>
      <c r="O117" s="146"/>
      <c r="P117" s="152" t="str">
        <f t="shared" si="7"/>
        <v/>
      </c>
    </row>
    <row r="118" spans="1:16" ht="15.75" customHeight="1" x14ac:dyDescent="0.3">
      <c r="A118" s="38"/>
      <c r="B118" s="150" t="s">
        <v>43</v>
      </c>
      <c r="C118" s="150">
        <v>10</v>
      </c>
      <c r="D118" s="9" t="str">
        <f t="shared" ref="D118:D122" si="45">IF(C118,"公斤","")</f>
        <v>公斤</v>
      </c>
      <c r="E118" s="157" t="s">
        <v>154</v>
      </c>
      <c r="F118" s="150">
        <v>5.5</v>
      </c>
      <c r="G118" s="9" t="str">
        <f t="shared" ref="G118:G122" si="46">IF(F118,"公斤","")</f>
        <v>公斤</v>
      </c>
      <c r="H118" s="157" t="s">
        <v>99</v>
      </c>
      <c r="I118" s="46">
        <v>5</v>
      </c>
      <c r="J118" s="9" t="s">
        <v>36</v>
      </c>
      <c r="K118" s="43" t="s">
        <v>13</v>
      </c>
      <c r="L118" s="44">
        <v>7</v>
      </c>
      <c r="M118" s="46" t="str">
        <f t="shared" ref="M118:M122" si="47">IF(L118,"公斤","")</f>
        <v>公斤</v>
      </c>
      <c r="N118" s="150" t="s">
        <v>41</v>
      </c>
      <c r="O118" s="151">
        <v>2</v>
      </c>
      <c r="P118" s="152" t="str">
        <f t="shared" si="7"/>
        <v>公斤</v>
      </c>
    </row>
    <row r="119" spans="1:16" ht="15.75" customHeight="1" x14ac:dyDescent="0.3">
      <c r="A119" s="38"/>
      <c r="B119" s="150" t="s">
        <v>182</v>
      </c>
      <c r="C119" s="150">
        <v>0.4</v>
      </c>
      <c r="D119" s="9" t="str">
        <f t="shared" si="45"/>
        <v>公斤</v>
      </c>
      <c r="E119" s="9" t="s">
        <v>183</v>
      </c>
      <c r="F119" s="150">
        <v>0.1</v>
      </c>
      <c r="G119" s="9" t="str">
        <f t="shared" si="46"/>
        <v>公斤</v>
      </c>
      <c r="H119" s="157" t="s">
        <v>79</v>
      </c>
      <c r="I119" s="46">
        <v>0.01</v>
      </c>
      <c r="J119" s="9" t="s">
        <v>36</v>
      </c>
      <c r="K119" s="50" t="s">
        <v>53</v>
      </c>
      <c r="L119" s="11">
        <v>0.05</v>
      </c>
      <c r="M119" s="46" t="str">
        <f t="shared" si="47"/>
        <v>公斤</v>
      </c>
      <c r="N119" s="150" t="s">
        <v>119</v>
      </c>
      <c r="O119" s="42">
        <v>2</v>
      </c>
      <c r="P119" s="152" t="str">
        <f t="shared" si="7"/>
        <v>公斤</v>
      </c>
    </row>
    <row r="120" spans="1:16" ht="15.75" customHeight="1" x14ac:dyDescent="0.3">
      <c r="A120" s="38"/>
      <c r="B120" s="150"/>
      <c r="C120" s="150"/>
      <c r="D120" s="9" t="str">
        <f t="shared" si="45"/>
        <v/>
      </c>
      <c r="E120" s="46" t="s">
        <v>131</v>
      </c>
      <c r="F120" s="157">
        <v>2</v>
      </c>
      <c r="G120" s="9" t="str">
        <f t="shared" si="46"/>
        <v>公斤</v>
      </c>
      <c r="H120" s="150" t="s">
        <v>184</v>
      </c>
      <c r="I120" s="9">
        <v>1.5</v>
      </c>
      <c r="J120" s="9" t="s">
        <v>36</v>
      </c>
      <c r="K120" s="50"/>
      <c r="L120" s="11"/>
      <c r="M120" s="46" t="str">
        <f t="shared" si="47"/>
        <v/>
      </c>
      <c r="N120" s="163" t="s">
        <v>53</v>
      </c>
      <c r="O120" s="163">
        <v>0.05</v>
      </c>
      <c r="P120" s="152" t="str">
        <f t="shared" si="7"/>
        <v>公斤</v>
      </c>
    </row>
    <row r="121" spans="1:16" ht="15.75" customHeight="1" x14ac:dyDescent="0.3">
      <c r="A121" s="38"/>
      <c r="B121" s="150"/>
      <c r="C121" s="150"/>
      <c r="D121" s="9" t="str">
        <f t="shared" si="45"/>
        <v/>
      </c>
      <c r="E121" s="9" t="s">
        <v>53</v>
      </c>
      <c r="F121" s="150">
        <v>0.05</v>
      </c>
      <c r="G121" s="9" t="str">
        <f t="shared" si="46"/>
        <v>公斤</v>
      </c>
      <c r="H121" s="157" t="s">
        <v>53</v>
      </c>
      <c r="I121" s="157">
        <v>0.05</v>
      </c>
      <c r="J121" s="9" t="s">
        <v>36</v>
      </c>
      <c r="K121" s="50"/>
      <c r="L121" s="11"/>
      <c r="M121" s="46" t="str">
        <f t="shared" si="47"/>
        <v/>
      </c>
      <c r="N121" s="151" t="s">
        <v>241</v>
      </c>
      <c r="O121" s="150">
        <v>1</v>
      </c>
      <c r="P121" s="152" t="str">
        <f t="shared" si="7"/>
        <v>公斤</v>
      </c>
    </row>
    <row r="122" spans="1:16" ht="15.75" customHeight="1" thickBot="1" x14ac:dyDescent="0.35">
      <c r="A122" s="55"/>
      <c r="B122" s="154"/>
      <c r="C122" s="154"/>
      <c r="D122" s="58" t="str">
        <f t="shared" si="45"/>
        <v/>
      </c>
      <c r="E122" s="164" t="s">
        <v>159</v>
      </c>
      <c r="F122" s="154">
        <v>1.5</v>
      </c>
      <c r="G122" s="58" t="str">
        <f t="shared" si="46"/>
        <v>公斤</v>
      </c>
      <c r="H122" s="154"/>
      <c r="I122" s="58"/>
      <c r="J122" s="58" t="s">
        <v>46</v>
      </c>
      <c r="K122" s="62"/>
      <c r="L122" s="63"/>
      <c r="M122" s="64" t="str">
        <f t="shared" si="47"/>
        <v/>
      </c>
      <c r="N122" s="154"/>
      <c r="O122" s="154"/>
      <c r="P122" s="152" t="str">
        <f t="shared" si="7"/>
        <v/>
      </c>
    </row>
    <row r="123" spans="1:16" ht="15.75" customHeight="1" x14ac:dyDescent="0.3">
      <c r="A123" s="66" t="s">
        <v>185</v>
      </c>
      <c r="B123" s="145" t="s">
        <v>38</v>
      </c>
      <c r="C123" s="146"/>
      <c r="D123" s="69"/>
      <c r="E123" s="111" t="s">
        <v>268</v>
      </c>
      <c r="F123" s="146"/>
      <c r="G123" s="69"/>
      <c r="H123" s="158" t="s">
        <v>187</v>
      </c>
      <c r="I123" s="156"/>
      <c r="J123" s="69"/>
      <c r="K123" s="72" t="s">
        <v>41</v>
      </c>
      <c r="L123" s="73"/>
      <c r="M123" s="69"/>
      <c r="N123" s="145" t="s">
        <v>188</v>
      </c>
      <c r="O123" s="146"/>
      <c r="P123" s="152" t="str">
        <f t="shared" si="7"/>
        <v/>
      </c>
    </row>
    <row r="124" spans="1:16" ht="15.75" customHeight="1" x14ac:dyDescent="0.3">
      <c r="A124" s="38"/>
      <c r="B124" s="150" t="s">
        <v>43</v>
      </c>
      <c r="C124" s="150">
        <v>10</v>
      </c>
      <c r="D124" s="9" t="str">
        <f t="shared" ref="D124:D128" si="48">IF(C124,"公斤","")</f>
        <v>公斤</v>
      </c>
      <c r="E124" s="9" t="s">
        <v>110</v>
      </c>
      <c r="F124" s="150">
        <v>3</v>
      </c>
      <c r="G124" s="9" t="str">
        <f t="shared" ref="G124:G128" si="49">IF(F124,"公斤","")</f>
        <v>公斤</v>
      </c>
      <c r="H124" s="157" t="s">
        <v>66</v>
      </c>
      <c r="I124" s="46">
        <v>1</v>
      </c>
      <c r="J124" s="9" t="s">
        <v>36</v>
      </c>
      <c r="K124" s="43" t="s">
        <v>13</v>
      </c>
      <c r="L124" s="44">
        <v>7</v>
      </c>
      <c r="M124" s="46" t="str">
        <f t="shared" ref="M124:M128" si="50">IF(L124,"公斤","")</f>
        <v>公斤</v>
      </c>
      <c r="N124" s="150" t="s">
        <v>147</v>
      </c>
      <c r="O124" s="150">
        <v>0.1</v>
      </c>
      <c r="P124" s="152" t="str">
        <f t="shared" si="7"/>
        <v>公斤</v>
      </c>
    </row>
    <row r="125" spans="1:16" ht="15.75" customHeight="1" x14ac:dyDescent="0.3">
      <c r="A125" s="38"/>
      <c r="B125" s="150"/>
      <c r="C125" s="150"/>
      <c r="D125" s="9" t="str">
        <f t="shared" si="48"/>
        <v/>
      </c>
      <c r="E125" s="9" t="s">
        <v>189</v>
      </c>
      <c r="F125" s="150">
        <v>1</v>
      </c>
      <c r="G125" s="9" t="str">
        <f t="shared" si="49"/>
        <v>公斤</v>
      </c>
      <c r="H125" s="153" t="s">
        <v>190</v>
      </c>
      <c r="I125" s="46">
        <v>2.5</v>
      </c>
      <c r="J125" s="9" t="s">
        <v>36</v>
      </c>
      <c r="K125" s="50" t="s">
        <v>53</v>
      </c>
      <c r="L125" s="11">
        <v>0.05</v>
      </c>
      <c r="M125" s="46" t="str">
        <f t="shared" si="50"/>
        <v>公斤</v>
      </c>
      <c r="N125" s="153" t="s">
        <v>159</v>
      </c>
      <c r="O125" s="150">
        <v>1</v>
      </c>
      <c r="P125" s="152" t="str">
        <f t="shared" si="7"/>
        <v>公斤</v>
      </c>
    </row>
    <row r="126" spans="1:16" ht="15.75" customHeight="1" x14ac:dyDescent="0.3">
      <c r="A126" s="38"/>
      <c r="B126" s="150"/>
      <c r="C126" s="150"/>
      <c r="D126" s="9" t="str">
        <f t="shared" si="48"/>
        <v/>
      </c>
      <c r="E126" s="9" t="s">
        <v>53</v>
      </c>
      <c r="F126" s="150">
        <v>0.05</v>
      </c>
      <c r="G126" s="9" t="str">
        <f t="shared" si="49"/>
        <v>公斤</v>
      </c>
      <c r="H126" s="157" t="s">
        <v>53</v>
      </c>
      <c r="I126" s="46">
        <v>0.05</v>
      </c>
      <c r="J126" s="9" t="s">
        <v>36</v>
      </c>
      <c r="K126" s="50"/>
      <c r="L126" s="11"/>
      <c r="M126" s="46" t="str">
        <f t="shared" si="50"/>
        <v/>
      </c>
      <c r="N126" s="150" t="s">
        <v>53</v>
      </c>
      <c r="O126" s="150">
        <v>0.05</v>
      </c>
      <c r="P126" s="152" t="str">
        <f t="shared" si="7"/>
        <v>公斤</v>
      </c>
    </row>
    <row r="127" spans="1:16" ht="15.75" customHeight="1" x14ac:dyDescent="0.3">
      <c r="A127" s="38"/>
      <c r="B127" s="150"/>
      <c r="C127" s="150"/>
      <c r="D127" s="9" t="str">
        <f t="shared" si="48"/>
        <v/>
      </c>
      <c r="E127" s="9" t="s">
        <v>191</v>
      </c>
      <c r="F127" s="150">
        <v>1</v>
      </c>
      <c r="G127" s="9" t="str">
        <f t="shared" si="49"/>
        <v>公斤</v>
      </c>
      <c r="H127" s="150"/>
      <c r="I127" s="9"/>
      <c r="J127" s="9" t="s">
        <v>46</v>
      </c>
      <c r="K127" s="50"/>
      <c r="L127" s="11"/>
      <c r="M127" s="46" t="str">
        <f t="shared" si="50"/>
        <v/>
      </c>
      <c r="N127" s="150"/>
      <c r="O127" s="150">
        <v>0.01</v>
      </c>
      <c r="P127" s="152" t="str">
        <f t="shared" si="7"/>
        <v>公斤</v>
      </c>
    </row>
    <row r="128" spans="1:16" ht="15.75" customHeight="1" thickBot="1" x14ac:dyDescent="0.35">
      <c r="A128" s="55"/>
      <c r="B128" s="154"/>
      <c r="C128" s="154"/>
      <c r="D128" s="58" t="str">
        <f t="shared" si="48"/>
        <v/>
      </c>
      <c r="E128" s="58"/>
      <c r="F128" s="154"/>
      <c r="G128" s="58" t="str">
        <f t="shared" si="49"/>
        <v/>
      </c>
      <c r="H128" s="154"/>
      <c r="I128" s="58"/>
      <c r="J128" s="58" t="s">
        <v>46</v>
      </c>
      <c r="K128" s="62"/>
      <c r="L128" s="63"/>
      <c r="M128" s="64" t="str">
        <f t="shared" si="50"/>
        <v/>
      </c>
      <c r="N128" s="154"/>
      <c r="O128" s="154"/>
      <c r="P128" s="152" t="str">
        <f t="shared" si="7"/>
        <v/>
      </c>
    </row>
    <row r="129" spans="1:16" ht="15.75" customHeight="1" x14ac:dyDescent="0.3">
      <c r="A129" s="66" t="s">
        <v>192</v>
      </c>
      <c r="B129" s="145" t="s">
        <v>58</v>
      </c>
      <c r="C129" s="146"/>
      <c r="D129" s="69"/>
      <c r="E129" s="111" t="s">
        <v>255</v>
      </c>
      <c r="F129" s="146"/>
      <c r="G129" s="69"/>
      <c r="H129" s="121" t="s">
        <v>193</v>
      </c>
      <c r="I129" s="112"/>
      <c r="J129" s="69"/>
      <c r="K129" s="72" t="s">
        <v>41</v>
      </c>
      <c r="L129" s="73"/>
      <c r="M129" s="69"/>
      <c r="N129" s="147" t="s">
        <v>269</v>
      </c>
      <c r="O129" s="146"/>
      <c r="P129" s="152" t="str">
        <f t="shared" si="7"/>
        <v/>
      </c>
    </row>
    <row r="130" spans="1:16" ht="15.75" customHeight="1" x14ac:dyDescent="0.3">
      <c r="A130" s="38"/>
      <c r="B130" s="150" t="s">
        <v>43</v>
      </c>
      <c r="C130" s="150">
        <v>7</v>
      </c>
      <c r="D130" s="9" t="str">
        <f t="shared" ref="D130:D134" si="51">IF(C130,"公斤","")</f>
        <v>公斤</v>
      </c>
      <c r="E130" s="9" t="s">
        <v>146</v>
      </c>
      <c r="F130" s="150">
        <v>6</v>
      </c>
      <c r="G130" s="9" t="str">
        <f t="shared" ref="G130:G134" si="52">IF(F130,"公斤","")</f>
        <v>公斤</v>
      </c>
      <c r="H130" s="123" t="s">
        <v>118</v>
      </c>
      <c r="I130" s="46">
        <v>4</v>
      </c>
      <c r="J130" s="9" t="s">
        <v>36</v>
      </c>
      <c r="K130" s="43" t="s">
        <v>13</v>
      </c>
      <c r="L130" s="44">
        <v>7</v>
      </c>
      <c r="M130" s="46" t="str">
        <f t="shared" ref="M130:M134" si="53">IF(L130,"公斤","")</f>
        <v>公斤</v>
      </c>
      <c r="N130" s="151" t="s">
        <v>80</v>
      </c>
      <c r="O130" s="151">
        <v>3.5</v>
      </c>
      <c r="P130" s="152" t="str">
        <f t="shared" si="7"/>
        <v>公斤</v>
      </c>
    </row>
    <row r="131" spans="1:16" ht="15.75" customHeight="1" x14ac:dyDescent="0.3">
      <c r="A131" s="38"/>
      <c r="B131" s="150" t="s">
        <v>65</v>
      </c>
      <c r="C131" s="150">
        <v>3</v>
      </c>
      <c r="D131" s="9" t="str">
        <f t="shared" si="51"/>
        <v>公斤</v>
      </c>
      <c r="E131" s="9" t="s">
        <v>130</v>
      </c>
      <c r="F131" s="150"/>
      <c r="G131" s="9" t="str">
        <f t="shared" si="52"/>
        <v/>
      </c>
      <c r="H131" s="123" t="s">
        <v>171</v>
      </c>
      <c r="I131" s="46">
        <v>1.5</v>
      </c>
      <c r="J131" s="9" t="s">
        <v>36</v>
      </c>
      <c r="K131" s="50" t="s">
        <v>53</v>
      </c>
      <c r="L131" s="11">
        <v>0.05</v>
      </c>
      <c r="M131" s="46" t="str">
        <f t="shared" si="53"/>
        <v>公斤</v>
      </c>
      <c r="N131" s="157" t="s">
        <v>53</v>
      </c>
      <c r="O131" s="150">
        <v>0.05</v>
      </c>
      <c r="P131" s="152" t="str">
        <f t="shared" si="7"/>
        <v>公斤</v>
      </c>
    </row>
    <row r="132" spans="1:16" ht="15.75" customHeight="1" x14ac:dyDescent="0.3">
      <c r="A132" s="38"/>
      <c r="B132" s="150"/>
      <c r="C132" s="150"/>
      <c r="D132" s="9" t="str">
        <f t="shared" si="51"/>
        <v/>
      </c>
      <c r="E132" s="9"/>
      <c r="F132" s="150"/>
      <c r="G132" s="9" t="str">
        <f t="shared" si="52"/>
        <v/>
      </c>
      <c r="H132" s="39" t="s">
        <v>53</v>
      </c>
      <c r="I132" s="9">
        <v>0.05</v>
      </c>
      <c r="J132" s="9" t="s">
        <v>36</v>
      </c>
      <c r="K132" s="50"/>
      <c r="L132" s="11"/>
      <c r="M132" s="46" t="str">
        <f t="shared" si="53"/>
        <v/>
      </c>
      <c r="N132" s="151" t="s">
        <v>239</v>
      </c>
      <c r="O132" s="150">
        <v>2.2000000000000002</v>
      </c>
      <c r="P132" s="152" t="str">
        <f t="shared" si="7"/>
        <v>公斤</v>
      </c>
    </row>
    <row r="133" spans="1:16" ht="15.75" customHeight="1" x14ac:dyDescent="0.3">
      <c r="A133" s="38"/>
      <c r="B133" s="150"/>
      <c r="C133" s="150"/>
      <c r="D133" s="9" t="str">
        <f t="shared" si="51"/>
        <v/>
      </c>
      <c r="E133" s="9"/>
      <c r="F133" s="150"/>
      <c r="G133" s="9" t="str">
        <f t="shared" si="52"/>
        <v/>
      </c>
      <c r="H133" s="39"/>
      <c r="I133" s="9"/>
      <c r="J133" s="9" t="s">
        <v>36</v>
      </c>
      <c r="K133" s="50"/>
      <c r="L133" s="11"/>
      <c r="M133" s="46" t="str">
        <f t="shared" si="53"/>
        <v/>
      </c>
      <c r="N133" s="150"/>
      <c r="O133" s="150"/>
      <c r="P133" s="152" t="str">
        <f t="shared" si="7"/>
        <v/>
      </c>
    </row>
    <row r="134" spans="1:16" ht="15.75" customHeight="1" thickBot="1" x14ac:dyDescent="0.35">
      <c r="A134" s="55"/>
      <c r="B134" s="154"/>
      <c r="C134" s="154"/>
      <c r="D134" s="58" t="str">
        <f t="shared" si="51"/>
        <v/>
      </c>
      <c r="E134" s="58"/>
      <c r="F134" s="154"/>
      <c r="G134" s="58" t="str">
        <f t="shared" si="52"/>
        <v/>
      </c>
      <c r="H134" s="56"/>
      <c r="I134" s="58"/>
      <c r="J134" s="58" t="s">
        <v>46</v>
      </c>
      <c r="K134" s="62"/>
      <c r="L134" s="63"/>
      <c r="M134" s="64" t="str">
        <f t="shared" si="53"/>
        <v/>
      </c>
      <c r="N134" s="154"/>
      <c r="O134" s="154"/>
      <c r="P134" s="152" t="str">
        <f t="shared" si="7"/>
        <v/>
      </c>
    </row>
    <row r="135" spans="1:16" ht="15.75" customHeight="1" x14ac:dyDescent="0.3">
      <c r="A135" s="66" t="s">
        <v>196</v>
      </c>
      <c r="B135" s="145" t="s">
        <v>197</v>
      </c>
      <c r="C135" s="146"/>
      <c r="D135" s="69"/>
      <c r="E135" s="111" t="s">
        <v>270</v>
      </c>
      <c r="F135" s="146"/>
      <c r="G135" s="69"/>
      <c r="H135" s="145" t="s">
        <v>199</v>
      </c>
      <c r="I135" s="156"/>
      <c r="J135" s="69"/>
      <c r="K135" s="72" t="s">
        <v>41</v>
      </c>
      <c r="L135" s="73"/>
      <c r="M135" s="69"/>
      <c r="N135" s="145" t="s">
        <v>271</v>
      </c>
      <c r="O135" s="146"/>
      <c r="P135" s="152" t="str">
        <f t="shared" si="7"/>
        <v/>
      </c>
    </row>
    <row r="136" spans="1:16" ht="15.75" customHeight="1" x14ac:dyDescent="0.3">
      <c r="A136" s="38"/>
      <c r="B136" s="150" t="s">
        <v>201</v>
      </c>
      <c r="C136" s="150">
        <v>6</v>
      </c>
      <c r="D136" s="9" t="str">
        <f t="shared" ref="D136:D140" si="54">IF(C136,"公斤","")</f>
        <v>公斤</v>
      </c>
      <c r="E136" s="9" t="s">
        <v>272</v>
      </c>
      <c r="F136" s="150">
        <v>7</v>
      </c>
      <c r="G136" s="9" t="str">
        <f t="shared" ref="G136:G146" si="55">IF(F136,"公斤","")</f>
        <v>公斤</v>
      </c>
      <c r="H136" s="157" t="s">
        <v>68</v>
      </c>
      <c r="I136" s="46">
        <v>4.5</v>
      </c>
      <c r="J136" s="9" t="s">
        <v>36</v>
      </c>
      <c r="K136" s="43" t="s">
        <v>13</v>
      </c>
      <c r="L136" s="44">
        <v>7</v>
      </c>
      <c r="M136" s="46" t="str">
        <f t="shared" ref="M136:M140" si="56">IF(L136,"公斤","")</f>
        <v>公斤</v>
      </c>
      <c r="N136" s="150" t="s">
        <v>45</v>
      </c>
      <c r="O136" s="150">
        <v>0.6</v>
      </c>
      <c r="P136" s="152" t="str">
        <f t="shared" si="7"/>
        <v>公斤</v>
      </c>
    </row>
    <row r="137" spans="1:16" ht="15.75" customHeight="1" x14ac:dyDescent="0.3">
      <c r="A137" s="38"/>
      <c r="B137" s="150"/>
      <c r="C137" s="150"/>
      <c r="D137" s="9" t="str">
        <f t="shared" si="54"/>
        <v/>
      </c>
      <c r="E137" s="9" t="s">
        <v>54</v>
      </c>
      <c r="F137" s="150">
        <v>4.5</v>
      </c>
      <c r="G137" s="9" t="str">
        <f t="shared" si="55"/>
        <v>公斤</v>
      </c>
      <c r="H137" s="150" t="s">
        <v>273</v>
      </c>
      <c r="I137" s="9">
        <v>2</v>
      </c>
      <c r="J137" s="9" t="s">
        <v>36</v>
      </c>
      <c r="K137" s="50" t="s">
        <v>53</v>
      </c>
      <c r="L137" s="11">
        <v>0.05</v>
      </c>
      <c r="M137" s="46" t="str">
        <f t="shared" si="56"/>
        <v>公斤</v>
      </c>
      <c r="N137" s="157" t="s">
        <v>203</v>
      </c>
      <c r="O137" s="150">
        <v>2.5</v>
      </c>
      <c r="P137" s="152" t="str">
        <f t="shared" si="7"/>
        <v>公斤</v>
      </c>
    </row>
    <row r="138" spans="1:16" ht="15.75" customHeight="1" x14ac:dyDescent="0.3">
      <c r="A138" s="38"/>
      <c r="B138" s="150"/>
      <c r="C138" s="150"/>
      <c r="D138" s="9" t="str">
        <f t="shared" si="54"/>
        <v/>
      </c>
      <c r="E138" s="9" t="s">
        <v>240</v>
      </c>
      <c r="F138" s="150">
        <v>2</v>
      </c>
      <c r="G138" s="9" t="str">
        <f t="shared" si="55"/>
        <v>公斤</v>
      </c>
      <c r="H138" s="150" t="s">
        <v>79</v>
      </c>
      <c r="I138" s="9">
        <v>0.05</v>
      </c>
      <c r="J138" s="9" t="s">
        <v>36</v>
      </c>
      <c r="K138" s="50"/>
      <c r="L138" s="11"/>
      <c r="M138" s="46" t="str">
        <f t="shared" si="56"/>
        <v/>
      </c>
      <c r="N138" s="150" t="s">
        <v>53</v>
      </c>
      <c r="O138" s="150">
        <v>0.05</v>
      </c>
      <c r="P138" s="152" t="str">
        <f t="shared" si="7"/>
        <v>公斤</v>
      </c>
    </row>
    <row r="139" spans="1:16" ht="15.75" customHeight="1" x14ac:dyDescent="0.3">
      <c r="A139" s="38"/>
      <c r="B139" s="150"/>
      <c r="C139" s="150"/>
      <c r="D139" s="9" t="str">
        <f t="shared" si="54"/>
        <v/>
      </c>
      <c r="E139" s="9" t="s">
        <v>205</v>
      </c>
      <c r="F139" s="150"/>
      <c r="G139" s="9" t="str">
        <f t="shared" si="55"/>
        <v/>
      </c>
      <c r="H139" s="157"/>
      <c r="I139" s="46"/>
      <c r="J139" s="9" t="s">
        <v>46</v>
      </c>
      <c r="K139" s="50"/>
      <c r="L139" s="11"/>
      <c r="M139" s="46" t="str">
        <f t="shared" si="56"/>
        <v/>
      </c>
      <c r="N139" s="150"/>
      <c r="O139" s="150"/>
      <c r="P139" s="152" t="str">
        <f t="shared" si="7"/>
        <v/>
      </c>
    </row>
    <row r="140" spans="1:16" ht="15.75" customHeight="1" thickBot="1" x14ac:dyDescent="0.35">
      <c r="A140" s="55"/>
      <c r="B140" s="154"/>
      <c r="C140" s="154"/>
      <c r="D140" s="58" t="str">
        <f t="shared" si="54"/>
        <v/>
      </c>
      <c r="E140" s="58"/>
      <c r="F140" s="154"/>
      <c r="G140" s="58" t="str">
        <f t="shared" si="55"/>
        <v/>
      </c>
      <c r="H140" s="154"/>
      <c r="I140" s="58"/>
      <c r="J140" s="58" t="s">
        <v>46</v>
      </c>
      <c r="K140" s="62"/>
      <c r="L140" s="63"/>
      <c r="M140" s="64" t="str">
        <f t="shared" si="56"/>
        <v/>
      </c>
      <c r="N140" s="154"/>
      <c r="O140" s="154"/>
      <c r="P140" s="152" t="str">
        <f t="shared" si="7"/>
        <v/>
      </c>
    </row>
    <row r="141" spans="1:16" ht="15.75" customHeight="1" x14ac:dyDescent="0.3">
      <c r="A141" s="66" t="s">
        <v>206</v>
      </c>
      <c r="B141" s="145" t="s">
        <v>58</v>
      </c>
      <c r="C141" s="146"/>
      <c r="D141" s="69"/>
      <c r="E141" s="111" t="s">
        <v>274</v>
      </c>
      <c r="F141" s="146"/>
      <c r="G141" s="69" t="str">
        <f t="shared" si="55"/>
        <v/>
      </c>
      <c r="H141" s="155" t="s">
        <v>275</v>
      </c>
      <c r="I141" s="156"/>
      <c r="J141" s="69"/>
      <c r="K141" s="72" t="s">
        <v>41</v>
      </c>
      <c r="L141" s="73"/>
      <c r="M141" s="69"/>
      <c r="N141" s="145" t="s">
        <v>209</v>
      </c>
      <c r="O141" s="146"/>
      <c r="P141" s="152" t="str">
        <f t="shared" si="7"/>
        <v/>
      </c>
    </row>
    <row r="142" spans="1:16" ht="15.75" customHeight="1" x14ac:dyDescent="0.3">
      <c r="A142" s="38"/>
      <c r="B142" s="150" t="s">
        <v>43</v>
      </c>
      <c r="C142" s="150">
        <v>7</v>
      </c>
      <c r="D142" s="9" t="str">
        <f t="shared" ref="D142:D146" si="57">IF(C142,"公斤","")</f>
        <v>公斤</v>
      </c>
      <c r="E142" s="150" t="s">
        <v>154</v>
      </c>
      <c r="F142" s="150">
        <v>6</v>
      </c>
      <c r="G142" s="9" t="str">
        <f t="shared" si="55"/>
        <v>公斤</v>
      </c>
      <c r="H142" s="157" t="s">
        <v>146</v>
      </c>
      <c r="I142" s="46">
        <v>2.7</v>
      </c>
      <c r="J142" s="46" t="str">
        <f t="shared" ref="J142:J146" si="58">IF(I142,"公斤","")</f>
        <v>公斤</v>
      </c>
      <c r="K142" s="43" t="s">
        <v>13</v>
      </c>
      <c r="L142" s="44">
        <v>7</v>
      </c>
      <c r="M142" s="46" t="str">
        <f t="shared" ref="M142:M146" si="59">IF(L142,"公斤","")</f>
        <v>公斤</v>
      </c>
      <c r="N142" s="150" t="s">
        <v>210</v>
      </c>
      <c r="O142" s="150">
        <v>0.2</v>
      </c>
      <c r="P142" s="152" t="str">
        <f t="shared" si="7"/>
        <v>公斤</v>
      </c>
    </row>
    <row r="143" spans="1:16" ht="15.75" customHeight="1" x14ac:dyDescent="0.3">
      <c r="A143" s="38"/>
      <c r="B143" s="150" t="s">
        <v>65</v>
      </c>
      <c r="C143" s="150">
        <v>3</v>
      </c>
      <c r="D143" s="9" t="str">
        <f t="shared" si="57"/>
        <v>公斤</v>
      </c>
      <c r="E143" s="46" t="s">
        <v>80</v>
      </c>
      <c r="F143" s="157">
        <v>4</v>
      </c>
      <c r="G143" s="9" t="str">
        <f t="shared" si="55"/>
        <v>公斤</v>
      </c>
      <c r="H143" s="150" t="s">
        <v>77</v>
      </c>
      <c r="I143" s="9">
        <v>5</v>
      </c>
      <c r="J143" s="46" t="str">
        <f t="shared" si="58"/>
        <v>公斤</v>
      </c>
      <c r="K143" s="50" t="s">
        <v>53</v>
      </c>
      <c r="L143" s="11">
        <v>0.05</v>
      </c>
      <c r="M143" s="46" t="str">
        <f t="shared" si="59"/>
        <v>公斤</v>
      </c>
      <c r="N143" s="157" t="s">
        <v>90</v>
      </c>
      <c r="O143" s="150">
        <v>1</v>
      </c>
      <c r="P143" s="152" t="str">
        <f t="shared" si="7"/>
        <v>公斤</v>
      </c>
    </row>
    <row r="144" spans="1:16" ht="15.75" customHeight="1" x14ac:dyDescent="0.3">
      <c r="A144" s="38"/>
      <c r="B144" s="150"/>
      <c r="C144" s="150"/>
      <c r="D144" s="9" t="str">
        <f t="shared" si="57"/>
        <v/>
      </c>
      <c r="E144" s="9" t="s">
        <v>53</v>
      </c>
      <c r="F144" s="150">
        <v>0.05</v>
      </c>
      <c r="G144" s="9" t="str">
        <f t="shared" si="55"/>
        <v>公斤</v>
      </c>
      <c r="H144" s="150" t="s">
        <v>51</v>
      </c>
      <c r="I144" s="9">
        <v>0.5</v>
      </c>
      <c r="J144" s="46" t="str">
        <f t="shared" si="58"/>
        <v>公斤</v>
      </c>
      <c r="K144" s="50"/>
      <c r="L144" s="11"/>
      <c r="M144" s="46" t="str">
        <f t="shared" si="59"/>
        <v/>
      </c>
      <c r="N144" s="151" t="s">
        <v>211</v>
      </c>
      <c r="O144" s="151">
        <v>0.5</v>
      </c>
      <c r="P144" s="152" t="str">
        <f t="shared" si="7"/>
        <v>公斤</v>
      </c>
    </row>
    <row r="145" spans="1:16" ht="15.75" customHeight="1" x14ac:dyDescent="0.3">
      <c r="A145" s="38"/>
      <c r="B145" s="150"/>
      <c r="C145" s="150"/>
      <c r="D145" s="9" t="str">
        <f t="shared" si="57"/>
        <v/>
      </c>
      <c r="E145" s="9"/>
      <c r="F145" s="150"/>
      <c r="G145" s="9" t="str">
        <f t="shared" si="55"/>
        <v/>
      </c>
      <c r="H145" s="150" t="s">
        <v>53</v>
      </c>
      <c r="I145" s="9">
        <v>0.05</v>
      </c>
      <c r="J145" s="46" t="str">
        <f t="shared" si="58"/>
        <v>公斤</v>
      </c>
      <c r="K145" s="50"/>
      <c r="L145" s="11"/>
      <c r="M145" s="46" t="str">
        <f t="shared" si="59"/>
        <v/>
      </c>
      <c r="N145" s="151" t="s">
        <v>162</v>
      </c>
      <c r="O145" s="151">
        <v>0.01</v>
      </c>
      <c r="P145" s="152" t="str">
        <f t="shared" si="7"/>
        <v>公斤</v>
      </c>
    </row>
    <row r="146" spans="1:16" ht="15.75" customHeight="1" thickBot="1" x14ac:dyDescent="0.35">
      <c r="A146" s="55"/>
      <c r="B146" s="154"/>
      <c r="C146" s="154"/>
      <c r="D146" s="58" t="str">
        <f t="shared" si="57"/>
        <v/>
      </c>
      <c r="E146" s="58"/>
      <c r="F146" s="154"/>
      <c r="G146" s="58" t="str">
        <f t="shared" si="55"/>
        <v/>
      </c>
      <c r="H146" s="164" t="s">
        <v>245</v>
      </c>
      <c r="I146" s="164">
        <v>1</v>
      </c>
      <c r="J146" s="46" t="str">
        <f t="shared" si="58"/>
        <v>公斤</v>
      </c>
      <c r="K146" s="62"/>
      <c r="L146" s="63"/>
      <c r="M146" s="64" t="str">
        <f t="shared" si="59"/>
        <v/>
      </c>
      <c r="N146" s="154"/>
      <c r="O146" s="154"/>
      <c r="P146" s="152" t="str">
        <f t="shared" si="7"/>
        <v/>
      </c>
    </row>
    <row r="147" spans="1:16" ht="15.75" customHeight="1" x14ac:dyDescent="0.3">
      <c r="A147" s="66" t="s">
        <v>212</v>
      </c>
      <c r="B147" s="145" t="s">
        <v>213</v>
      </c>
      <c r="C147" s="146"/>
      <c r="D147" s="69"/>
      <c r="E147" s="111" t="s">
        <v>276</v>
      </c>
      <c r="F147" s="146"/>
      <c r="G147" s="69"/>
      <c r="H147" s="161" t="s">
        <v>215</v>
      </c>
      <c r="I147" s="162"/>
      <c r="J147" s="69"/>
      <c r="K147" s="72" t="s">
        <v>41</v>
      </c>
      <c r="L147" s="73"/>
      <c r="M147" s="69"/>
      <c r="N147" s="145" t="s">
        <v>216</v>
      </c>
      <c r="O147" s="146"/>
      <c r="P147" s="152" t="str">
        <f t="shared" si="7"/>
        <v/>
      </c>
    </row>
    <row r="148" spans="1:16" ht="15.75" customHeight="1" x14ac:dyDescent="0.3">
      <c r="A148" s="38"/>
      <c r="B148" s="150" t="s">
        <v>43</v>
      </c>
      <c r="C148" s="150">
        <v>10</v>
      </c>
      <c r="D148" s="9" t="str">
        <f t="shared" ref="D148:D152" si="60">IF(C148,"公斤","")</f>
        <v>公斤</v>
      </c>
      <c r="E148" s="9" t="s">
        <v>272</v>
      </c>
      <c r="F148" s="150">
        <v>7</v>
      </c>
      <c r="G148" s="9" t="str">
        <f t="shared" ref="G148:G152" si="61">IF(F148,"公斤","")</f>
        <v>公斤</v>
      </c>
      <c r="H148" s="150" t="s">
        <v>86</v>
      </c>
      <c r="I148" s="9">
        <v>4</v>
      </c>
      <c r="J148" s="9" t="s">
        <v>36</v>
      </c>
      <c r="K148" s="43" t="s">
        <v>13</v>
      </c>
      <c r="L148" s="44">
        <v>7</v>
      </c>
      <c r="M148" s="46" t="str">
        <f t="shared" ref="M148:M152" si="62">IF(L148,"公斤","")</f>
        <v>公斤</v>
      </c>
      <c r="N148" s="150" t="s">
        <v>80</v>
      </c>
      <c r="O148" s="150">
        <v>4</v>
      </c>
      <c r="P148" s="152" t="str">
        <f t="shared" si="7"/>
        <v>公斤</v>
      </c>
    </row>
    <row r="149" spans="1:16" ht="15.75" customHeight="1" x14ac:dyDescent="0.3">
      <c r="A149" s="38"/>
      <c r="B149" s="150" t="s">
        <v>217</v>
      </c>
      <c r="C149" s="150">
        <v>0.4</v>
      </c>
      <c r="D149" s="9" t="str">
        <f t="shared" si="60"/>
        <v>公斤</v>
      </c>
      <c r="E149" s="9" t="s">
        <v>88</v>
      </c>
      <c r="F149" s="150">
        <v>3</v>
      </c>
      <c r="G149" s="9" t="str">
        <f t="shared" si="61"/>
        <v>公斤</v>
      </c>
      <c r="H149" s="150" t="s">
        <v>218</v>
      </c>
      <c r="I149" s="9">
        <v>3</v>
      </c>
      <c r="J149" s="9" t="s">
        <v>36</v>
      </c>
      <c r="K149" s="50" t="s">
        <v>53</v>
      </c>
      <c r="L149" s="11">
        <v>0.05</v>
      </c>
      <c r="M149" s="46" t="str">
        <f t="shared" si="62"/>
        <v>公斤</v>
      </c>
      <c r="N149" s="150" t="s">
        <v>53</v>
      </c>
      <c r="O149" s="150">
        <v>0.05</v>
      </c>
      <c r="P149" s="152" t="str">
        <f t="shared" si="7"/>
        <v>公斤</v>
      </c>
    </row>
    <row r="150" spans="1:16" ht="15.75" customHeight="1" x14ac:dyDescent="0.3">
      <c r="A150" s="38"/>
      <c r="B150" s="150"/>
      <c r="C150" s="150"/>
      <c r="D150" s="9" t="str">
        <f t="shared" si="60"/>
        <v/>
      </c>
      <c r="E150" s="9" t="s">
        <v>51</v>
      </c>
      <c r="F150" s="150">
        <v>0.5</v>
      </c>
      <c r="G150" s="9" t="str">
        <f t="shared" si="61"/>
        <v>公斤</v>
      </c>
      <c r="H150" s="150" t="s">
        <v>53</v>
      </c>
      <c r="I150" s="9">
        <v>0.05</v>
      </c>
      <c r="J150" s="9" t="s">
        <v>36</v>
      </c>
      <c r="K150" s="50"/>
      <c r="L150" s="11"/>
      <c r="M150" s="46" t="str">
        <f t="shared" si="62"/>
        <v/>
      </c>
      <c r="N150" s="151" t="s">
        <v>241</v>
      </c>
      <c r="O150" s="150">
        <v>0.6</v>
      </c>
      <c r="P150" s="152" t="str">
        <f t="shared" si="7"/>
        <v>公斤</v>
      </c>
    </row>
    <row r="151" spans="1:16" ht="15.75" customHeight="1" x14ac:dyDescent="0.3">
      <c r="A151" s="38"/>
      <c r="B151" s="150"/>
      <c r="C151" s="150"/>
      <c r="D151" s="9" t="str">
        <f t="shared" si="60"/>
        <v/>
      </c>
      <c r="E151" s="9" t="s">
        <v>140</v>
      </c>
      <c r="F151" s="150"/>
      <c r="G151" s="9" t="str">
        <f t="shared" si="61"/>
        <v/>
      </c>
      <c r="H151" s="150"/>
      <c r="I151" s="9"/>
      <c r="J151" s="9" t="s">
        <v>46</v>
      </c>
      <c r="K151" s="50"/>
      <c r="L151" s="11"/>
      <c r="M151" s="46" t="str">
        <f t="shared" si="62"/>
        <v/>
      </c>
      <c r="N151" s="150"/>
      <c r="O151" s="150"/>
      <c r="P151" s="152" t="str">
        <f t="shared" si="7"/>
        <v/>
      </c>
    </row>
    <row r="152" spans="1:16" ht="15.75" customHeight="1" thickBot="1" x14ac:dyDescent="0.35">
      <c r="A152" s="55"/>
      <c r="B152" s="154"/>
      <c r="C152" s="154"/>
      <c r="D152" s="58" t="str">
        <f t="shared" si="60"/>
        <v/>
      </c>
      <c r="E152" s="58"/>
      <c r="F152" s="154"/>
      <c r="G152" s="58" t="str">
        <f t="shared" si="61"/>
        <v/>
      </c>
      <c r="H152" s="154"/>
      <c r="I152" s="58"/>
      <c r="J152" s="58" t="s">
        <v>46</v>
      </c>
      <c r="K152" s="62"/>
      <c r="L152" s="63"/>
      <c r="M152" s="64" t="str">
        <f t="shared" si="62"/>
        <v/>
      </c>
      <c r="N152" s="154"/>
      <c r="O152" s="154"/>
      <c r="P152" s="152" t="str">
        <f t="shared" si="7"/>
        <v/>
      </c>
    </row>
    <row r="153" spans="1:16" ht="15.75" customHeight="1" x14ac:dyDescent="0.3">
      <c r="A153" s="66" t="s">
        <v>219</v>
      </c>
      <c r="B153" s="145" t="s">
        <v>38</v>
      </c>
      <c r="C153" s="146"/>
      <c r="D153" s="69"/>
      <c r="E153" s="111" t="s">
        <v>277</v>
      </c>
      <c r="F153" s="146"/>
      <c r="G153" s="69"/>
      <c r="H153" s="155" t="s">
        <v>173</v>
      </c>
      <c r="I153" s="156"/>
      <c r="J153" s="69"/>
      <c r="K153" s="72" t="s">
        <v>41</v>
      </c>
      <c r="L153" s="73"/>
      <c r="M153" s="69"/>
      <c r="N153" s="145" t="s">
        <v>222</v>
      </c>
      <c r="O153" s="146"/>
      <c r="P153" s="152" t="str">
        <f t="shared" si="7"/>
        <v/>
      </c>
    </row>
    <row r="154" spans="1:16" ht="15.75" customHeight="1" x14ac:dyDescent="0.3">
      <c r="A154" s="38"/>
      <c r="B154" s="150" t="s">
        <v>43</v>
      </c>
      <c r="C154" s="150">
        <v>10</v>
      </c>
      <c r="D154" s="9" t="str">
        <f t="shared" ref="D154:D158" si="63">IF(C154,"公斤","")</f>
        <v>公斤</v>
      </c>
      <c r="E154" s="9" t="s">
        <v>244</v>
      </c>
      <c r="F154" s="150">
        <v>6</v>
      </c>
      <c r="G154" s="9" t="str">
        <f t="shared" ref="G154:G158" si="64">IF(F154,"公斤","")</f>
        <v>公斤</v>
      </c>
      <c r="H154" s="157" t="s">
        <v>86</v>
      </c>
      <c r="I154" s="46">
        <v>4</v>
      </c>
      <c r="J154" s="9" t="s">
        <v>36</v>
      </c>
      <c r="K154" s="43" t="s">
        <v>13</v>
      </c>
      <c r="L154" s="44">
        <v>7</v>
      </c>
      <c r="M154" s="46" t="str">
        <f t="shared" ref="M154:M158" si="65">IF(L154,"公斤","")</f>
        <v>公斤</v>
      </c>
      <c r="N154" s="150" t="s">
        <v>224</v>
      </c>
      <c r="O154" s="150">
        <v>4</v>
      </c>
      <c r="P154" s="152" t="str">
        <f t="shared" si="7"/>
        <v>公斤</v>
      </c>
    </row>
    <row r="155" spans="1:16" ht="15.75" customHeight="1" x14ac:dyDescent="0.3">
      <c r="A155" s="38"/>
      <c r="B155" s="150"/>
      <c r="C155" s="150"/>
      <c r="D155" s="9" t="str">
        <f t="shared" si="63"/>
        <v/>
      </c>
      <c r="E155" s="9" t="s">
        <v>68</v>
      </c>
      <c r="F155" s="150">
        <v>4</v>
      </c>
      <c r="G155" s="9" t="str">
        <f t="shared" si="64"/>
        <v>公斤</v>
      </c>
      <c r="H155" s="157" t="s">
        <v>176</v>
      </c>
      <c r="I155" s="46">
        <v>1</v>
      </c>
      <c r="J155" s="9" t="s">
        <v>36</v>
      </c>
      <c r="K155" s="50" t="s">
        <v>53</v>
      </c>
      <c r="L155" s="11">
        <v>0.05</v>
      </c>
      <c r="M155" s="46" t="str">
        <f t="shared" si="65"/>
        <v>公斤</v>
      </c>
      <c r="N155" s="157" t="s">
        <v>53</v>
      </c>
      <c r="O155" s="150">
        <v>0.05</v>
      </c>
      <c r="P155" s="152" t="str">
        <f t="shared" si="7"/>
        <v>公斤</v>
      </c>
    </row>
    <row r="156" spans="1:16" ht="15.75" customHeight="1" x14ac:dyDescent="0.3">
      <c r="A156" s="38"/>
      <c r="B156" s="150"/>
      <c r="C156" s="150"/>
      <c r="D156" s="9" t="str">
        <f t="shared" si="63"/>
        <v/>
      </c>
      <c r="E156" s="151" t="s">
        <v>112</v>
      </c>
      <c r="F156" s="150">
        <v>1</v>
      </c>
      <c r="G156" s="9" t="str">
        <f t="shared" si="64"/>
        <v>公斤</v>
      </c>
      <c r="H156" s="157" t="s">
        <v>53</v>
      </c>
      <c r="I156" s="46">
        <v>0.05</v>
      </c>
      <c r="J156" s="9" t="s">
        <v>36</v>
      </c>
      <c r="K156" s="50"/>
      <c r="L156" s="11"/>
      <c r="M156" s="46" t="str">
        <f t="shared" si="65"/>
        <v/>
      </c>
      <c r="N156" s="151" t="s">
        <v>241</v>
      </c>
      <c r="O156" s="150">
        <v>0.6</v>
      </c>
      <c r="P156" s="152" t="str">
        <f t="shared" si="7"/>
        <v>公斤</v>
      </c>
    </row>
    <row r="157" spans="1:16" ht="15.75" customHeight="1" x14ac:dyDescent="0.3">
      <c r="A157" s="38"/>
      <c r="B157" s="150"/>
      <c r="C157" s="150"/>
      <c r="D157" s="9" t="str">
        <f t="shared" si="63"/>
        <v/>
      </c>
      <c r="E157" s="9" t="s">
        <v>53</v>
      </c>
      <c r="F157" s="150">
        <v>0.05</v>
      </c>
      <c r="G157" s="9" t="str">
        <f t="shared" si="64"/>
        <v>公斤</v>
      </c>
      <c r="H157" s="150"/>
      <c r="I157" s="9"/>
      <c r="J157" s="9" t="s">
        <v>46</v>
      </c>
      <c r="K157" s="50"/>
      <c r="L157" s="11"/>
      <c r="M157" s="46" t="str">
        <f t="shared" si="65"/>
        <v/>
      </c>
      <c r="N157" s="150"/>
      <c r="O157" s="150"/>
      <c r="P157" s="152" t="str">
        <f t="shared" si="7"/>
        <v/>
      </c>
    </row>
    <row r="158" spans="1:16" ht="15.75" customHeight="1" thickBot="1" x14ac:dyDescent="0.35">
      <c r="A158" s="55"/>
      <c r="B158" s="154"/>
      <c r="C158" s="154"/>
      <c r="D158" s="58" t="str">
        <f t="shared" si="63"/>
        <v/>
      </c>
      <c r="E158" s="58" t="s">
        <v>89</v>
      </c>
      <c r="F158" s="154"/>
      <c r="G158" s="58" t="str">
        <f t="shared" si="64"/>
        <v/>
      </c>
      <c r="H158" s="154"/>
      <c r="I158" s="58"/>
      <c r="J158" s="58" t="s">
        <v>46</v>
      </c>
      <c r="K158" s="62"/>
      <c r="L158" s="63"/>
      <c r="M158" s="64" t="str">
        <f t="shared" si="65"/>
        <v/>
      </c>
      <c r="N158" s="154"/>
      <c r="O158" s="154"/>
      <c r="P158" s="152" t="str">
        <f t="shared" si="7"/>
        <v/>
      </c>
    </row>
    <row r="159" spans="1:16" ht="15.75" customHeight="1" x14ac:dyDescent="0.3">
      <c r="A159" s="66" t="s">
        <v>225</v>
      </c>
      <c r="B159" s="145" t="s">
        <v>58</v>
      </c>
      <c r="C159" s="146"/>
      <c r="D159" s="69"/>
      <c r="E159" s="111" t="s">
        <v>278</v>
      </c>
      <c r="F159" s="146"/>
      <c r="G159" s="69"/>
      <c r="H159" s="147" t="s">
        <v>227</v>
      </c>
      <c r="I159" s="148"/>
      <c r="J159" s="69"/>
      <c r="K159" s="72" t="s">
        <v>41</v>
      </c>
      <c r="L159" s="73"/>
      <c r="M159" s="69"/>
      <c r="N159" s="145" t="s">
        <v>97</v>
      </c>
      <c r="O159" s="146"/>
      <c r="P159" s="152" t="str">
        <f t="shared" si="7"/>
        <v/>
      </c>
    </row>
    <row r="160" spans="1:16" ht="15.75" customHeight="1" x14ac:dyDescent="0.3">
      <c r="A160" s="38"/>
      <c r="B160" s="150" t="s">
        <v>43</v>
      </c>
      <c r="C160" s="150">
        <v>7</v>
      </c>
      <c r="D160" s="9" t="str">
        <f t="shared" ref="D160:D164" si="66">IF(C160,"公斤","")</f>
        <v>公斤</v>
      </c>
      <c r="E160" s="9" t="s">
        <v>250</v>
      </c>
      <c r="F160" s="150">
        <v>14</v>
      </c>
      <c r="G160" s="9" t="str">
        <f t="shared" ref="G160:G164" si="67">IF(F160,"公斤","")</f>
        <v>公斤</v>
      </c>
      <c r="H160" s="151" t="s">
        <v>228</v>
      </c>
      <c r="I160" s="151">
        <v>1</v>
      </c>
      <c r="J160" s="9" t="s">
        <v>36</v>
      </c>
      <c r="K160" s="43" t="s">
        <v>13</v>
      </c>
      <c r="L160" s="44">
        <v>7</v>
      </c>
      <c r="M160" s="46" t="str">
        <f t="shared" ref="M160:M164" si="68">IF(L160,"公斤","")</f>
        <v>公斤</v>
      </c>
      <c r="N160" s="150" t="s">
        <v>100</v>
      </c>
      <c r="O160" s="150">
        <v>0.2</v>
      </c>
      <c r="P160" s="152" t="str">
        <f t="shared" si="7"/>
        <v>公斤</v>
      </c>
    </row>
    <row r="161" spans="1:16" ht="15.75" customHeight="1" x14ac:dyDescent="0.3">
      <c r="A161" s="38"/>
      <c r="B161" s="150" t="s">
        <v>65</v>
      </c>
      <c r="C161" s="150">
        <v>3</v>
      </c>
      <c r="D161" s="9" t="str">
        <f t="shared" si="66"/>
        <v>公斤</v>
      </c>
      <c r="E161" s="9" t="s">
        <v>229</v>
      </c>
      <c r="F161" s="150"/>
      <c r="G161" s="9" t="str">
        <f t="shared" si="67"/>
        <v/>
      </c>
      <c r="H161" s="151" t="s">
        <v>190</v>
      </c>
      <c r="I161" s="151">
        <v>1.5</v>
      </c>
      <c r="J161" s="9" t="s">
        <v>36</v>
      </c>
      <c r="K161" s="50" t="s">
        <v>53</v>
      </c>
      <c r="L161" s="11">
        <v>0.05</v>
      </c>
      <c r="M161" s="46" t="str">
        <f t="shared" si="68"/>
        <v>公斤</v>
      </c>
      <c r="N161" s="157" t="s">
        <v>103</v>
      </c>
      <c r="O161" s="150">
        <v>0.1</v>
      </c>
      <c r="P161" s="152" t="str">
        <f t="shared" si="7"/>
        <v>公斤</v>
      </c>
    </row>
    <row r="162" spans="1:16" ht="15.75" customHeight="1" x14ac:dyDescent="0.3">
      <c r="A162" s="38"/>
      <c r="B162" s="150"/>
      <c r="C162" s="150"/>
      <c r="D162" s="9" t="str">
        <f t="shared" si="66"/>
        <v/>
      </c>
      <c r="E162" s="9"/>
      <c r="F162" s="150"/>
      <c r="G162" s="9" t="str">
        <f t="shared" si="67"/>
        <v/>
      </c>
      <c r="H162" s="151" t="s">
        <v>41</v>
      </c>
      <c r="I162" s="151">
        <v>2</v>
      </c>
      <c r="J162" s="9" t="s">
        <v>36</v>
      </c>
      <c r="K162" s="50"/>
      <c r="L162" s="11"/>
      <c r="M162" s="46" t="str">
        <f t="shared" si="68"/>
        <v/>
      </c>
      <c r="N162" s="150" t="s">
        <v>53</v>
      </c>
      <c r="O162" s="150">
        <v>0.05</v>
      </c>
      <c r="P162" s="152" t="str">
        <f t="shared" si="7"/>
        <v>公斤</v>
      </c>
    </row>
    <row r="163" spans="1:16" ht="15.75" customHeight="1" x14ac:dyDescent="0.3">
      <c r="A163" s="38"/>
      <c r="B163" s="150"/>
      <c r="C163" s="150"/>
      <c r="D163" s="9" t="str">
        <f t="shared" si="66"/>
        <v/>
      </c>
      <c r="E163" s="9"/>
      <c r="F163" s="150"/>
      <c r="G163" s="9" t="str">
        <f t="shared" si="67"/>
        <v/>
      </c>
      <c r="H163" s="151" t="s">
        <v>230</v>
      </c>
      <c r="I163" s="151">
        <v>1</v>
      </c>
      <c r="J163" s="9" t="s">
        <v>36</v>
      </c>
      <c r="K163" s="50"/>
      <c r="L163" s="11"/>
      <c r="M163" s="46" t="str">
        <f t="shared" si="68"/>
        <v/>
      </c>
      <c r="N163" s="150"/>
      <c r="O163" s="150"/>
      <c r="P163" s="152" t="str">
        <f t="shared" si="7"/>
        <v/>
      </c>
    </row>
    <row r="164" spans="1:16" ht="15.75" customHeight="1" thickBot="1" x14ac:dyDescent="0.35">
      <c r="A164" s="55"/>
      <c r="B164" s="154"/>
      <c r="C164" s="154"/>
      <c r="D164" s="58" t="str">
        <f t="shared" si="66"/>
        <v/>
      </c>
      <c r="E164" s="58"/>
      <c r="F164" s="154"/>
      <c r="G164" s="58" t="str">
        <f t="shared" si="67"/>
        <v/>
      </c>
      <c r="H164" s="164" t="s">
        <v>49</v>
      </c>
      <c r="I164" s="164">
        <v>0.05</v>
      </c>
      <c r="J164" s="152" t="s">
        <v>36</v>
      </c>
      <c r="K164" s="62"/>
      <c r="L164" s="63"/>
      <c r="M164" s="64" t="str">
        <f t="shared" si="68"/>
        <v/>
      </c>
      <c r="N164" s="154"/>
      <c r="O164" s="154"/>
      <c r="P164" s="152" t="str">
        <f t="shared" si="7"/>
        <v/>
      </c>
    </row>
    <row r="165" spans="1:16" ht="15.75" customHeight="1" x14ac:dyDescent="0.3">
      <c r="A165" s="66" t="s">
        <v>231</v>
      </c>
      <c r="B165" s="145" t="s">
        <v>124</v>
      </c>
      <c r="C165" s="146"/>
      <c r="D165" s="69"/>
      <c r="E165" s="111" t="s">
        <v>279</v>
      </c>
      <c r="F165" s="146"/>
      <c r="G165" s="69"/>
      <c r="H165" s="145" t="s">
        <v>126</v>
      </c>
      <c r="I165" s="156"/>
      <c r="J165" s="69"/>
      <c r="K165" s="72" t="s">
        <v>41</v>
      </c>
      <c r="L165" s="73"/>
      <c r="M165" s="69"/>
      <c r="N165" s="147" t="s">
        <v>280</v>
      </c>
      <c r="O165" s="146"/>
      <c r="P165" s="152" t="str">
        <f t="shared" si="7"/>
        <v/>
      </c>
    </row>
    <row r="166" spans="1:16" ht="15.75" customHeight="1" x14ac:dyDescent="0.3">
      <c r="A166" s="38"/>
      <c r="B166" s="150" t="s">
        <v>128</v>
      </c>
      <c r="C166" s="150">
        <v>5</v>
      </c>
      <c r="D166" s="9" t="str">
        <f t="shared" ref="D166:D170" si="69">IF(C166,"公斤","")</f>
        <v>公斤</v>
      </c>
      <c r="E166" s="9" t="s">
        <v>146</v>
      </c>
      <c r="F166" s="150">
        <v>6</v>
      </c>
      <c r="G166" s="9" t="str">
        <f t="shared" ref="G166:G170" si="70">IF(F166,"公斤","")</f>
        <v>公斤</v>
      </c>
      <c r="H166" s="150" t="s">
        <v>203</v>
      </c>
      <c r="I166" s="9">
        <v>4</v>
      </c>
      <c r="J166" s="9" t="s">
        <v>36</v>
      </c>
      <c r="K166" s="43" t="s">
        <v>13</v>
      </c>
      <c r="L166" s="44">
        <v>7</v>
      </c>
      <c r="M166" s="46" t="str">
        <f t="shared" ref="M166:M170" si="71">IF(L166,"公斤","")</f>
        <v>公斤</v>
      </c>
      <c r="N166" s="150" t="s">
        <v>45</v>
      </c>
      <c r="O166" s="150">
        <v>0.6</v>
      </c>
      <c r="P166" s="152" t="str">
        <f t="shared" si="7"/>
        <v>公斤</v>
      </c>
    </row>
    <row r="167" spans="1:16" ht="15.75" customHeight="1" x14ac:dyDescent="0.3">
      <c r="A167" s="38"/>
      <c r="B167" s="150"/>
      <c r="C167" s="150"/>
      <c r="D167" s="9" t="str">
        <f t="shared" si="69"/>
        <v/>
      </c>
      <c r="E167" s="9"/>
      <c r="F167" s="150"/>
      <c r="G167" s="9" t="str">
        <f t="shared" si="70"/>
        <v/>
      </c>
      <c r="H167" s="157" t="s">
        <v>240</v>
      </c>
      <c r="I167" s="46">
        <v>1</v>
      </c>
      <c r="J167" s="9" t="s">
        <v>36</v>
      </c>
      <c r="K167" s="50" t="s">
        <v>53</v>
      </c>
      <c r="L167" s="11">
        <v>0.05</v>
      </c>
      <c r="M167" s="46" t="str">
        <f t="shared" si="71"/>
        <v>公斤</v>
      </c>
      <c r="N167" s="157" t="s">
        <v>111</v>
      </c>
      <c r="O167" s="150">
        <v>1</v>
      </c>
      <c r="P167" s="152" t="str">
        <f t="shared" si="7"/>
        <v>公斤</v>
      </c>
    </row>
    <row r="168" spans="1:16" ht="15.75" customHeight="1" x14ac:dyDescent="0.3">
      <c r="A168" s="38"/>
      <c r="B168" s="150"/>
      <c r="C168" s="150"/>
      <c r="D168" s="9" t="str">
        <f t="shared" si="69"/>
        <v/>
      </c>
      <c r="E168" s="9"/>
      <c r="F168" s="150"/>
      <c r="G168" s="9" t="str">
        <f t="shared" si="70"/>
        <v/>
      </c>
      <c r="H168" s="157" t="s">
        <v>79</v>
      </c>
      <c r="I168" s="157">
        <v>0.01</v>
      </c>
      <c r="J168" s="9" t="s">
        <v>36</v>
      </c>
      <c r="K168" s="50"/>
      <c r="L168" s="11"/>
      <c r="M168" s="46" t="str">
        <f t="shared" si="71"/>
        <v/>
      </c>
      <c r="N168" s="150" t="s">
        <v>41</v>
      </c>
      <c r="O168" s="150">
        <v>1</v>
      </c>
      <c r="P168" s="152" t="str">
        <f t="shared" si="7"/>
        <v>公斤</v>
      </c>
    </row>
    <row r="169" spans="1:16" ht="15.75" customHeight="1" x14ac:dyDescent="0.3">
      <c r="A169" s="38"/>
      <c r="B169" s="150"/>
      <c r="C169" s="150"/>
      <c r="D169" s="9" t="str">
        <f t="shared" si="69"/>
        <v/>
      </c>
      <c r="E169" s="9"/>
      <c r="F169" s="150"/>
      <c r="G169" s="9" t="str">
        <f t="shared" si="70"/>
        <v/>
      </c>
      <c r="H169" s="150" t="s">
        <v>53</v>
      </c>
      <c r="I169" s="9">
        <v>0.05</v>
      </c>
      <c r="J169" s="9" t="s">
        <v>36</v>
      </c>
      <c r="K169" s="50"/>
      <c r="L169" s="11"/>
      <c r="M169" s="46" t="str">
        <f t="shared" si="71"/>
        <v/>
      </c>
      <c r="N169" s="150" t="s">
        <v>52</v>
      </c>
      <c r="O169" s="150">
        <v>0.01</v>
      </c>
      <c r="P169" s="152" t="str">
        <f t="shared" si="7"/>
        <v>公斤</v>
      </c>
    </row>
    <row r="170" spans="1:16" ht="15.75" customHeight="1" thickBot="1" x14ac:dyDescent="0.35">
      <c r="A170" s="55"/>
      <c r="B170" s="154"/>
      <c r="C170" s="154"/>
      <c r="D170" s="58" t="str">
        <f t="shared" si="69"/>
        <v/>
      </c>
      <c r="E170" s="58"/>
      <c r="F170" s="154"/>
      <c r="G170" s="58" t="str">
        <f t="shared" si="70"/>
        <v/>
      </c>
      <c r="H170" s="165"/>
      <c r="I170" s="64"/>
      <c r="J170" s="58" t="s">
        <v>46</v>
      </c>
      <c r="K170" s="62"/>
      <c r="L170" s="63"/>
      <c r="M170" s="64" t="str">
        <f t="shared" si="71"/>
        <v/>
      </c>
      <c r="N170" s="164" t="s">
        <v>281</v>
      </c>
      <c r="O170" s="164">
        <v>1.5</v>
      </c>
      <c r="P170" s="152" t="str">
        <f t="shared" si="7"/>
        <v>公斤</v>
      </c>
    </row>
    <row r="171" spans="1:16" ht="15.75" customHeight="1" x14ac:dyDescent="0.3">
      <c r="B171" s="136"/>
      <c r="M171" s="4"/>
    </row>
    <row r="172" spans="1:16" ht="15.75" customHeight="1" x14ac:dyDescent="0.3">
      <c r="B172" s="136"/>
      <c r="M172" s="4"/>
    </row>
    <row r="173" spans="1:16" ht="15.75" customHeight="1" x14ac:dyDescent="0.3">
      <c r="B173" s="136"/>
      <c r="M173" s="4"/>
    </row>
    <row r="174" spans="1:16" ht="15.75" customHeight="1" x14ac:dyDescent="0.3">
      <c r="B174" s="136"/>
      <c r="M174" s="4"/>
    </row>
    <row r="175" spans="1:16" ht="15.75" customHeight="1" x14ac:dyDescent="0.3">
      <c r="B175" s="136"/>
      <c r="M175" s="4"/>
    </row>
    <row r="176" spans="1:16" ht="15.75" customHeight="1" x14ac:dyDescent="0.3">
      <c r="B176" s="136"/>
      <c r="M176" s="4"/>
    </row>
    <row r="177" spans="2:13" ht="15.75" customHeight="1" x14ac:dyDescent="0.3">
      <c r="B177" s="136"/>
      <c r="M177" s="4"/>
    </row>
    <row r="178" spans="2:13" ht="15.75" customHeight="1" x14ac:dyDescent="0.3">
      <c r="B178" s="136"/>
      <c r="M178" s="4"/>
    </row>
    <row r="179" spans="2:13" ht="15.75" customHeight="1" x14ac:dyDescent="0.3">
      <c r="B179" s="136"/>
      <c r="M179" s="4"/>
    </row>
    <row r="180" spans="2:13" ht="15.75" customHeight="1" x14ac:dyDescent="0.3">
      <c r="B180" s="136"/>
      <c r="M180" s="4"/>
    </row>
    <row r="181" spans="2:13" ht="15.75" customHeight="1" x14ac:dyDescent="0.3">
      <c r="B181" s="136"/>
      <c r="M181" s="4"/>
    </row>
    <row r="182" spans="2:13" ht="15.75" customHeight="1" x14ac:dyDescent="0.3">
      <c r="B182" s="136"/>
      <c r="M182" s="4"/>
    </row>
    <row r="183" spans="2:13" ht="15.75" customHeight="1" x14ac:dyDescent="0.3">
      <c r="B183" s="136"/>
      <c r="M183" s="4"/>
    </row>
    <row r="184" spans="2:13" ht="15.75" customHeight="1" x14ac:dyDescent="0.3">
      <c r="B184" s="136"/>
      <c r="M184" s="4"/>
    </row>
    <row r="185" spans="2:13" ht="15.75" customHeight="1" x14ac:dyDescent="0.3">
      <c r="B185" s="136"/>
      <c r="M185" s="4"/>
    </row>
    <row r="186" spans="2:13" ht="15.75" customHeight="1" x14ac:dyDescent="0.3">
      <c r="B186" s="136"/>
      <c r="M186" s="4"/>
    </row>
    <row r="187" spans="2:13" ht="15.75" customHeight="1" x14ac:dyDescent="0.3">
      <c r="B187" s="136"/>
      <c r="M187" s="4"/>
    </row>
    <row r="188" spans="2:13" ht="15.75" customHeight="1" x14ac:dyDescent="0.3">
      <c r="B188" s="136"/>
      <c r="M188" s="4"/>
    </row>
    <row r="189" spans="2:13" ht="15.75" customHeight="1" x14ac:dyDescent="0.3">
      <c r="B189" s="136"/>
      <c r="M189" s="4"/>
    </row>
    <row r="190" spans="2:13" ht="15.75" customHeight="1" x14ac:dyDescent="0.3">
      <c r="B190" s="136"/>
      <c r="M190" s="4"/>
    </row>
    <row r="191" spans="2:13" ht="15.75" customHeight="1" x14ac:dyDescent="0.3">
      <c r="B191" s="136"/>
      <c r="M191" s="4"/>
    </row>
    <row r="192" spans="2:13" ht="15.75" customHeight="1" x14ac:dyDescent="0.3">
      <c r="B192" s="136"/>
      <c r="M192" s="4"/>
    </row>
    <row r="193" spans="2:13" ht="15.75" customHeight="1" x14ac:dyDescent="0.3">
      <c r="B193" s="136"/>
      <c r="M193" s="4"/>
    </row>
    <row r="194" spans="2:13" ht="15.75" customHeight="1" x14ac:dyDescent="0.3">
      <c r="B194" s="136"/>
      <c r="M194" s="4"/>
    </row>
    <row r="195" spans="2:13" ht="15.75" customHeight="1" x14ac:dyDescent="0.3">
      <c r="B195" s="136"/>
      <c r="M195" s="4"/>
    </row>
    <row r="196" spans="2:13" ht="15.75" customHeight="1" x14ac:dyDescent="0.3">
      <c r="B196" s="136"/>
      <c r="M196" s="4"/>
    </row>
    <row r="197" spans="2:13" ht="15.75" customHeight="1" x14ac:dyDescent="0.3">
      <c r="B197" s="136"/>
      <c r="M197" s="4"/>
    </row>
    <row r="198" spans="2:13" ht="15.75" customHeight="1" x14ac:dyDescent="0.3">
      <c r="B198" s="136"/>
      <c r="M198" s="4"/>
    </row>
    <row r="199" spans="2:13" ht="15.75" customHeight="1" x14ac:dyDescent="0.3">
      <c r="B199" s="136"/>
      <c r="M199" s="4"/>
    </row>
    <row r="200" spans="2:13" ht="15.75" customHeight="1" x14ac:dyDescent="0.3">
      <c r="B200" s="136"/>
      <c r="M200" s="4"/>
    </row>
    <row r="201" spans="2:13" ht="15.75" customHeight="1" x14ac:dyDescent="0.3">
      <c r="B201" s="136"/>
      <c r="M201" s="4"/>
    </row>
    <row r="202" spans="2:13" ht="15.75" customHeight="1" x14ac:dyDescent="0.3">
      <c r="B202" s="136"/>
      <c r="M202" s="4"/>
    </row>
    <row r="203" spans="2:13" ht="15.75" customHeight="1" x14ac:dyDescent="0.3">
      <c r="B203" s="136"/>
      <c r="M203" s="4"/>
    </row>
    <row r="204" spans="2:13" ht="15.75" customHeight="1" x14ac:dyDescent="0.3">
      <c r="B204" s="136"/>
      <c r="M204" s="4"/>
    </row>
    <row r="205" spans="2:13" ht="15.75" customHeight="1" x14ac:dyDescent="0.3">
      <c r="B205" s="136"/>
      <c r="M205" s="4"/>
    </row>
    <row r="206" spans="2:13" ht="15.75" customHeight="1" x14ac:dyDescent="0.3">
      <c r="B206" s="136"/>
      <c r="M206" s="4"/>
    </row>
    <row r="207" spans="2:13" ht="15.75" customHeight="1" x14ac:dyDescent="0.3">
      <c r="B207" s="136"/>
      <c r="M207" s="4"/>
    </row>
    <row r="208" spans="2:13" ht="15.75" customHeight="1" x14ac:dyDescent="0.3">
      <c r="B208" s="136"/>
      <c r="M208" s="4"/>
    </row>
    <row r="209" spans="2:13" ht="15.75" customHeight="1" x14ac:dyDescent="0.3">
      <c r="B209" s="136"/>
      <c r="M209" s="4"/>
    </row>
    <row r="210" spans="2:13" ht="15.75" customHeight="1" x14ac:dyDescent="0.3">
      <c r="B210" s="136"/>
      <c r="M210" s="4"/>
    </row>
    <row r="211" spans="2:13" ht="15.75" customHeight="1" x14ac:dyDescent="0.3">
      <c r="B211" s="136"/>
      <c r="M211" s="4"/>
    </row>
    <row r="212" spans="2:13" ht="15.75" customHeight="1" x14ac:dyDescent="0.3">
      <c r="B212" s="136"/>
      <c r="M212" s="4"/>
    </row>
    <row r="213" spans="2:13" ht="15.75" customHeight="1" x14ac:dyDescent="0.3">
      <c r="B213" s="136"/>
      <c r="M213" s="4"/>
    </row>
    <row r="214" spans="2:13" ht="15.75" customHeight="1" x14ac:dyDescent="0.3">
      <c r="B214" s="136"/>
      <c r="M214" s="4"/>
    </row>
    <row r="215" spans="2:13" ht="15.75" customHeight="1" x14ac:dyDescent="0.3">
      <c r="B215" s="136"/>
      <c r="M215" s="4"/>
    </row>
    <row r="216" spans="2:13" ht="15.75" customHeight="1" x14ac:dyDescent="0.3">
      <c r="B216" s="136"/>
      <c r="M216" s="4"/>
    </row>
    <row r="217" spans="2:13" ht="15.75" customHeight="1" x14ac:dyDescent="0.3">
      <c r="B217" s="136"/>
      <c r="M217" s="4"/>
    </row>
    <row r="218" spans="2:13" ht="15.75" customHeight="1" x14ac:dyDescent="0.3">
      <c r="B218" s="136"/>
      <c r="M218" s="4"/>
    </row>
    <row r="219" spans="2:13" ht="15.75" customHeight="1" x14ac:dyDescent="0.3">
      <c r="B219" s="136"/>
      <c r="M219" s="4"/>
    </row>
    <row r="220" spans="2:13" ht="15.75" customHeight="1" x14ac:dyDescent="0.3">
      <c r="B220" s="136"/>
      <c r="M220" s="4"/>
    </row>
    <row r="221" spans="2:13" ht="15.75" customHeight="1" x14ac:dyDescent="0.3">
      <c r="B221" s="136"/>
      <c r="M221" s="4"/>
    </row>
    <row r="222" spans="2:13" ht="15.75" customHeight="1" x14ac:dyDescent="0.3">
      <c r="B222" s="136"/>
      <c r="M222" s="4"/>
    </row>
    <row r="223" spans="2:13" ht="15.75" customHeight="1" x14ac:dyDescent="0.3">
      <c r="B223" s="136"/>
      <c r="M223" s="4"/>
    </row>
    <row r="224" spans="2:13" ht="15.75" customHeight="1" x14ac:dyDescent="0.3">
      <c r="B224" s="136"/>
      <c r="M224" s="4"/>
    </row>
    <row r="225" spans="2:13" ht="15.75" customHeight="1" x14ac:dyDescent="0.3">
      <c r="B225" s="136"/>
      <c r="M225" s="4"/>
    </row>
    <row r="226" spans="2:13" ht="15.75" customHeight="1" x14ac:dyDescent="0.3">
      <c r="B226" s="136"/>
      <c r="M226" s="4"/>
    </row>
    <row r="227" spans="2:13" ht="15.75" customHeight="1" x14ac:dyDescent="0.3">
      <c r="B227" s="136"/>
      <c r="M227" s="4"/>
    </row>
    <row r="228" spans="2:13" ht="15.75" customHeight="1" x14ac:dyDescent="0.3">
      <c r="B228" s="136"/>
    </row>
    <row r="229" spans="2:13" ht="15.75" customHeight="1" x14ac:dyDescent="0.3">
      <c r="B229" s="136"/>
    </row>
    <row r="230" spans="2:13" ht="15.75" customHeight="1" x14ac:dyDescent="0.3">
      <c r="B230" s="136"/>
    </row>
    <row r="231" spans="2:13" ht="15.75" customHeight="1" x14ac:dyDescent="0.3">
      <c r="B231" s="136"/>
    </row>
    <row r="232" spans="2:13" ht="15.75" customHeight="1" x14ac:dyDescent="0.3">
      <c r="B232" s="136"/>
    </row>
    <row r="233" spans="2:13" ht="15.75" customHeight="1" x14ac:dyDescent="0.3">
      <c r="B233" s="136"/>
    </row>
    <row r="234" spans="2:13" ht="15.75" customHeight="1" x14ac:dyDescent="0.3">
      <c r="B234" s="136"/>
    </row>
    <row r="235" spans="2:13" ht="15.75" customHeight="1" x14ac:dyDescent="0.3">
      <c r="B235" s="136"/>
    </row>
    <row r="236" spans="2:13" ht="15.75" customHeight="1" x14ac:dyDescent="0.3">
      <c r="B236" s="136"/>
    </row>
    <row r="237" spans="2:13" ht="15.75" customHeight="1" x14ac:dyDescent="0.3">
      <c r="B237" s="136"/>
    </row>
    <row r="238" spans="2:13" ht="15.75" customHeight="1" x14ac:dyDescent="0.3">
      <c r="B238" s="136"/>
    </row>
    <row r="239" spans="2:13" ht="15.75" customHeight="1" x14ac:dyDescent="0.3">
      <c r="B239" s="136"/>
    </row>
    <row r="240" spans="2:13" ht="15.75" customHeight="1" x14ac:dyDescent="0.3">
      <c r="B240" s="136"/>
    </row>
    <row r="241" spans="2:2" ht="15.75" customHeight="1" x14ac:dyDescent="0.3">
      <c r="B241" s="136"/>
    </row>
    <row r="242" spans="2:2" ht="15.75" customHeight="1" x14ac:dyDescent="0.3">
      <c r="B242" s="136"/>
    </row>
    <row r="243" spans="2:2" ht="15.75" customHeight="1" x14ac:dyDescent="0.3">
      <c r="B243" s="136"/>
    </row>
    <row r="244" spans="2:2" ht="15.75" customHeight="1" x14ac:dyDescent="0.3">
      <c r="B244" s="136"/>
    </row>
    <row r="245" spans="2:2" ht="15.75" customHeight="1" x14ac:dyDescent="0.3">
      <c r="B245" s="136"/>
    </row>
    <row r="246" spans="2:2" ht="15.75" customHeight="1" x14ac:dyDescent="0.3">
      <c r="B246" s="136"/>
    </row>
    <row r="247" spans="2:2" ht="15.75" customHeight="1" x14ac:dyDescent="0.3">
      <c r="B247" s="136"/>
    </row>
    <row r="248" spans="2:2" ht="15.75" customHeight="1" x14ac:dyDescent="0.3">
      <c r="B248" s="136"/>
    </row>
    <row r="249" spans="2:2" ht="15.75" customHeight="1" x14ac:dyDescent="0.3">
      <c r="B249" s="136"/>
    </row>
    <row r="250" spans="2:2" ht="15.75" customHeight="1" x14ac:dyDescent="0.3">
      <c r="B250" s="136"/>
    </row>
    <row r="251" spans="2:2" ht="15.75" customHeight="1" x14ac:dyDescent="0.3">
      <c r="B251" s="136"/>
    </row>
    <row r="252" spans="2:2" ht="15.75" customHeight="1" x14ac:dyDescent="0.3">
      <c r="B252" s="136"/>
    </row>
    <row r="253" spans="2:2" ht="15.75" customHeight="1" x14ac:dyDescent="0.3">
      <c r="B253" s="136"/>
    </row>
    <row r="254" spans="2:2" ht="15.75" customHeight="1" x14ac:dyDescent="0.3">
      <c r="B254" s="136"/>
    </row>
    <row r="255" spans="2:2" ht="15.75" customHeight="1" x14ac:dyDescent="0.3">
      <c r="B255" s="136"/>
    </row>
    <row r="256" spans="2:2" ht="15.75" customHeight="1" x14ac:dyDescent="0.3">
      <c r="B256" s="136"/>
    </row>
    <row r="257" spans="2:2" ht="15.75" customHeight="1" x14ac:dyDescent="0.3">
      <c r="B257" s="136"/>
    </row>
    <row r="258" spans="2:2" ht="15.75" customHeight="1" x14ac:dyDescent="0.3">
      <c r="B258" s="136"/>
    </row>
    <row r="259" spans="2:2" ht="15.75" customHeight="1" x14ac:dyDescent="0.3">
      <c r="B259" s="136"/>
    </row>
    <row r="260" spans="2:2" ht="15.75" customHeight="1" x14ac:dyDescent="0.3">
      <c r="B260" s="136"/>
    </row>
    <row r="261" spans="2:2" ht="15.75" customHeight="1" x14ac:dyDescent="0.3">
      <c r="B261" s="136"/>
    </row>
    <row r="262" spans="2:2" ht="15.75" customHeight="1" x14ac:dyDescent="0.3">
      <c r="B262" s="136"/>
    </row>
    <row r="263" spans="2:2" ht="15.75" customHeight="1" x14ac:dyDescent="0.3">
      <c r="B263" s="136"/>
    </row>
    <row r="264" spans="2:2" ht="15.75" customHeight="1" x14ac:dyDescent="0.3">
      <c r="B264" s="136"/>
    </row>
    <row r="265" spans="2:2" ht="15.75" customHeight="1" x14ac:dyDescent="0.3">
      <c r="B265" s="136"/>
    </row>
    <row r="266" spans="2:2" ht="15.75" customHeight="1" x14ac:dyDescent="0.3">
      <c r="B266" s="136"/>
    </row>
    <row r="267" spans="2:2" ht="15.75" customHeight="1" x14ac:dyDescent="0.3">
      <c r="B267" s="136"/>
    </row>
    <row r="268" spans="2:2" ht="15.75" customHeight="1" x14ac:dyDescent="0.3">
      <c r="B268" s="136"/>
    </row>
    <row r="269" spans="2:2" ht="15.75" customHeight="1" x14ac:dyDescent="0.3">
      <c r="B269" s="136"/>
    </row>
    <row r="270" spans="2:2" ht="15.75" customHeight="1" x14ac:dyDescent="0.3">
      <c r="B270" s="136"/>
    </row>
    <row r="271" spans="2:2" ht="15.75" customHeight="1" x14ac:dyDescent="0.3">
      <c r="B271" s="136"/>
    </row>
    <row r="272" spans="2:2" ht="15.75" customHeight="1" x14ac:dyDescent="0.3">
      <c r="B272" s="136"/>
    </row>
    <row r="273" spans="2:2" ht="15.75" customHeight="1" x14ac:dyDescent="0.3">
      <c r="B273" s="136"/>
    </row>
    <row r="274" spans="2:2" ht="15.75" customHeight="1" x14ac:dyDescent="0.3">
      <c r="B274" s="136"/>
    </row>
    <row r="275" spans="2:2" ht="15.75" customHeight="1" x14ac:dyDescent="0.3">
      <c r="B275" s="136"/>
    </row>
    <row r="276" spans="2:2" ht="15.75" customHeight="1" x14ac:dyDescent="0.3">
      <c r="B276" s="136"/>
    </row>
    <row r="277" spans="2:2" ht="15.75" customHeight="1" x14ac:dyDescent="0.3">
      <c r="B277" s="136"/>
    </row>
    <row r="278" spans="2:2" ht="15.75" customHeight="1" x14ac:dyDescent="0.3">
      <c r="B278" s="136"/>
    </row>
    <row r="279" spans="2:2" ht="15.75" customHeight="1" x14ac:dyDescent="0.3">
      <c r="B279" s="136"/>
    </row>
    <row r="280" spans="2:2" ht="15.75" customHeight="1" x14ac:dyDescent="0.3">
      <c r="B280" s="136"/>
    </row>
    <row r="281" spans="2:2" ht="15.75" customHeight="1" x14ac:dyDescent="0.3">
      <c r="B281" s="136"/>
    </row>
    <row r="282" spans="2:2" ht="15.75" customHeight="1" x14ac:dyDescent="0.3">
      <c r="B282" s="136"/>
    </row>
    <row r="283" spans="2:2" ht="15.75" customHeight="1" x14ac:dyDescent="0.3">
      <c r="B283" s="136"/>
    </row>
    <row r="284" spans="2:2" ht="15.75" customHeight="1" x14ac:dyDescent="0.3">
      <c r="B284" s="136"/>
    </row>
    <row r="285" spans="2:2" ht="15.75" customHeight="1" x14ac:dyDescent="0.3">
      <c r="B285" s="136"/>
    </row>
    <row r="286" spans="2:2" ht="15.75" customHeight="1" x14ac:dyDescent="0.3">
      <c r="B286" s="136"/>
    </row>
    <row r="287" spans="2:2" ht="15.75" customHeight="1" x14ac:dyDescent="0.3">
      <c r="B287" s="136"/>
    </row>
    <row r="288" spans="2:2" ht="15.75" customHeight="1" x14ac:dyDescent="0.3">
      <c r="B288" s="136"/>
    </row>
    <row r="289" spans="2:2" ht="15.75" customHeight="1" x14ac:dyDescent="0.3">
      <c r="B289" s="136"/>
    </row>
    <row r="290" spans="2:2" ht="15.75" customHeight="1" x14ac:dyDescent="0.3">
      <c r="B290" s="136"/>
    </row>
    <row r="291" spans="2:2" ht="15.75" customHeight="1" x14ac:dyDescent="0.3">
      <c r="B291" s="136"/>
    </row>
    <row r="292" spans="2:2" ht="15.75" customHeight="1" x14ac:dyDescent="0.3">
      <c r="B292" s="136"/>
    </row>
    <row r="293" spans="2:2" ht="15.75" customHeight="1" x14ac:dyDescent="0.3">
      <c r="B293" s="136"/>
    </row>
    <row r="294" spans="2:2" ht="15.75" customHeight="1" x14ac:dyDescent="0.3">
      <c r="B294" s="136"/>
    </row>
    <row r="295" spans="2:2" ht="15.75" customHeight="1" x14ac:dyDescent="0.3">
      <c r="B295" s="136"/>
    </row>
    <row r="296" spans="2:2" ht="15.75" customHeight="1" x14ac:dyDescent="0.3">
      <c r="B296" s="136"/>
    </row>
    <row r="297" spans="2:2" ht="15.75" customHeight="1" x14ac:dyDescent="0.3">
      <c r="B297" s="136"/>
    </row>
    <row r="298" spans="2:2" ht="15.75" customHeight="1" x14ac:dyDescent="0.3">
      <c r="B298" s="136"/>
    </row>
    <row r="299" spans="2:2" ht="15.75" customHeight="1" x14ac:dyDescent="0.3">
      <c r="B299" s="136"/>
    </row>
    <row r="300" spans="2:2" ht="15.75" customHeight="1" x14ac:dyDescent="0.3">
      <c r="B300" s="136"/>
    </row>
    <row r="301" spans="2:2" ht="15.75" customHeight="1" x14ac:dyDescent="0.3">
      <c r="B301" s="136"/>
    </row>
    <row r="302" spans="2:2" ht="15.75" customHeight="1" x14ac:dyDescent="0.3">
      <c r="B302" s="136"/>
    </row>
    <row r="303" spans="2:2" ht="15.75" customHeight="1" x14ac:dyDescent="0.3">
      <c r="B303" s="136"/>
    </row>
    <row r="304" spans="2:2" ht="15.75" customHeight="1" x14ac:dyDescent="0.3">
      <c r="B304" s="136"/>
    </row>
    <row r="305" spans="2:2" ht="15.75" customHeight="1" x14ac:dyDescent="0.3">
      <c r="B305" s="136"/>
    </row>
    <row r="306" spans="2:2" ht="15.75" customHeight="1" x14ac:dyDescent="0.3">
      <c r="B306" s="136"/>
    </row>
    <row r="307" spans="2:2" ht="15.75" customHeight="1" x14ac:dyDescent="0.3">
      <c r="B307" s="136"/>
    </row>
    <row r="308" spans="2:2" ht="15.75" customHeight="1" x14ac:dyDescent="0.3">
      <c r="B308" s="136"/>
    </row>
    <row r="309" spans="2:2" ht="15.75" customHeight="1" x14ac:dyDescent="0.3">
      <c r="B309" s="136"/>
    </row>
    <row r="310" spans="2:2" ht="15.75" customHeight="1" x14ac:dyDescent="0.3">
      <c r="B310" s="136"/>
    </row>
    <row r="311" spans="2:2" ht="15.75" customHeight="1" x14ac:dyDescent="0.3">
      <c r="B311" s="136"/>
    </row>
    <row r="312" spans="2:2" ht="15.75" customHeight="1" x14ac:dyDescent="0.3">
      <c r="B312" s="136"/>
    </row>
    <row r="313" spans="2:2" ht="15.75" customHeight="1" x14ac:dyDescent="0.3">
      <c r="B313" s="136"/>
    </row>
    <row r="314" spans="2:2" ht="15.75" customHeight="1" x14ac:dyDescent="0.3">
      <c r="B314" s="136"/>
    </row>
    <row r="315" spans="2:2" ht="15.75" customHeight="1" x14ac:dyDescent="0.3">
      <c r="B315" s="136"/>
    </row>
    <row r="316" spans="2:2" ht="15.75" customHeight="1" x14ac:dyDescent="0.3">
      <c r="B316" s="136"/>
    </row>
    <row r="317" spans="2:2" ht="15.75" customHeight="1" x14ac:dyDescent="0.3">
      <c r="B317" s="136"/>
    </row>
    <row r="318" spans="2:2" ht="15.75" customHeight="1" x14ac:dyDescent="0.3">
      <c r="B318" s="136"/>
    </row>
    <row r="319" spans="2:2" ht="15.75" customHeight="1" x14ac:dyDescent="0.3">
      <c r="B319" s="136"/>
    </row>
    <row r="320" spans="2:2" ht="15.75" customHeight="1" x14ac:dyDescent="0.3">
      <c r="B320" s="136"/>
    </row>
    <row r="321" spans="2:2" ht="15.75" customHeight="1" x14ac:dyDescent="0.3">
      <c r="B321" s="136"/>
    </row>
    <row r="322" spans="2:2" ht="15.75" customHeight="1" x14ac:dyDescent="0.3">
      <c r="B322" s="136"/>
    </row>
    <row r="323" spans="2:2" ht="15.75" customHeight="1" x14ac:dyDescent="0.3">
      <c r="B323" s="136"/>
    </row>
    <row r="324" spans="2:2" ht="15.75" customHeight="1" x14ac:dyDescent="0.3">
      <c r="B324" s="136"/>
    </row>
    <row r="325" spans="2:2" ht="15.75" customHeight="1" x14ac:dyDescent="0.3">
      <c r="B325" s="136"/>
    </row>
    <row r="326" spans="2:2" ht="15.75" customHeight="1" x14ac:dyDescent="0.3">
      <c r="B326" s="136"/>
    </row>
    <row r="327" spans="2:2" ht="15.75" customHeight="1" x14ac:dyDescent="0.3">
      <c r="B327" s="136"/>
    </row>
    <row r="328" spans="2:2" ht="15.75" customHeight="1" x14ac:dyDescent="0.3">
      <c r="B328" s="136"/>
    </row>
    <row r="329" spans="2:2" ht="15.75" customHeight="1" x14ac:dyDescent="0.3">
      <c r="B329" s="136"/>
    </row>
    <row r="330" spans="2:2" ht="15.75" customHeight="1" x14ac:dyDescent="0.3">
      <c r="B330" s="136"/>
    </row>
    <row r="331" spans="2:2" ht="15.75" customHeight="1" x14ac:dyDescent="0.3">
      <c r="B331" s="136"/>
    </row>
    <row r="332" spans="2:2" ht="15.75" customHeight="1" x14ac:dyDescent="0.3">
      <c r="B332" s="136"/>
    </row>
    <row r="333" spans="2:2" ht="15.75" customHeight="1" x14ac:dyDescent="0.3">
      <c r="B333" s="136"/>
    </row>
    <row r="334" spans="2:2" ht="15.75" customHeight="1" x14ac:dyDescent="0.3">
      <c r="B334" s="136"/>
    </row>
    <row r="335" spans="2:2" ht="15.75" customHeight="1" x14ac:dyDescent="0.3">
      <c r="B335" s="136"/>
    </row>
    <row r="336" spans="2:2" ht="15.75" customHeight="1" x14ac:dyDescent="0.3">
      <c r="B336" s="136"/>
    </row>
    <row r="337" spans="2:2" ht="15.75" customHeight="1" x14ac:dyDescent="0.3">
      <c r="B337" s="136"/>
    </row>
    <row r="338" spans="2:2" ht="15.75" customHeight="1" x14ac:dyDescent="0.3">
      <c r="B338" s="136"/>
    </row>
    <row r="339" spans="2:2" ht="15.75" customHeight="1" x14ac:dyDescent="0.3">
      <c r="B339" s="136"/>
    </row>
    <row r="340" spans="2:2" ht="15.75" customHeight="1" x14ac:dyDescent="0.3">
      <c r="B340" s="136"/>
    </row>
    <row r="341" spans="2:2" ht="15.75" customHeight="1" x14ac:dyDescent="0.3">
      <c r="B341" s="136"/>
    </row>
    <row r="342" spans="2:2" ht="15.75" customHeight="1" x14ac:dyDescent="0.3">
      <c r="B342" s="136"/>
    </row>
    <row r="343" spans="2:2" ht="15.75" customHeight="1" x14ac:dyDescent="0.3">
      <c r="B343" s="136"/>
    </row>
    <row r="344" spans="2:2" ht="15.75" customHeight="1" x14ac:dyDescent="0.3">
      <c r="B344" s="136"/>
    </row>
    <row r="345" spans="2:2" ht="15.75" customHeight="1" x14ac:dyDescent="0.3">
      <c r="B345" s="136"/>
    </row>
    <row r="346" spans="2:2" ht="15.75" customHeight="1" x14ac:dyDescent="0.3">
      <c r="B346" s="136"/>
    </row>
    <row r="347" spans="2:2" ht="15.75" customHeight="1" x14ac:dyDescent="0.3">
      <c r="B347" s="136"/>
    </row>
    <row r="348" spans="2:2" ht="15.75" customHeight="1" x14ac:dyDescent="0.3">
      <c r="B348" s="136"/>
    </row>
    <row r="349" spans="2:2" ht="15.75" customHeight="1" x14ac:dyDescent="0.3">
      <c r="B349" s="136"/>
    </row>
    <row r="350" spans="2:2" ht="15.75" customHeight="1" x14ac:dyDescent="0.3">
      <c r="B350" s="136"/>
    </row>
    <row r="351" spans="2:2" ht="15.75" customHeight="1" x14ac:dyDescent="0.3">
      <c r="B351" s="136"/>
    </row>
    <row r="352" spans="2:2" ht="15.75" customHeight="1" x14ac:dyDescent="0.3">
      <c r="B352" s="136"/>
    </row>
    <row r="353" spans="2:2" ht="15.75" customHeight="1" x14ac:dyDescent="0.3">
      <c r="B353" s="136"/>
    </row>
    <row r="354" spans="2:2" ht="15.75" customHeight="1" x14ac:dyDescent="0.3">
      <c r="B354" s="136"/>
    </row>
    <row r="355" spans="2:2" ht="15.75" customHeight="1" x14ac:dyDescent="0.3">
      <c r="B355" s="136"/>
    </row>
    <row r="356" spans="2:2" ht="15.75" customHeight="1" x14ac:dyDescent="0.3">
      <c r="B356" s="136"/>
    </row>
    <row r="357" spans="2:2" ht="15.75" customHeight="1" x14ac:dyDescent="0.3">
      <c r="B357" s="136"/>
    </row>
    <row r="358" spans="2:2" ht="15.75" customHeight="1" x14ac:dyDescent="0.3">
      <c r="B358" s="136"/>
    </row>
    <row r="359" spans="2:2" ht="15.75" customHeight="1" x14ac:dyDescent="0.3">
      <c r="B359" s="136"/>
    </row>
    <row r="360" spans="2:2" ht="15.75" customHeight="1" x14ac:dyDescent="0.3">
      <c r="B360" s="136"/>
    </row>
    <row r="361" spans="2:2" ht="15.75" customHeight="1" x14ac:dyDescent="0.3">
      <c r="B361" s="136"/>
    </row>
    <row r="362" spans="2:2" ht="15.75" customHeight="1" x14ac:dyDescent="0.3">
      <c r="B362" s="136"/>
    </row>
    <row r="363" spans="2:2" ht="15.75" customHeight="1" x14ac:dyDescent="0.3">
      <c r="B363" s="136"/>
    </row>
    <row r="364" spans="2:2" ht="15.75" customHeight="1" x14ac:dyDescent="0.3">
      <c r="B364" s="136"/>
    </row>
    <row r="365" spans="2:2" ht="15.75" customHeight="1" x14ac:dyDescent="0.3">
      <c r="B365" s="136"/>
    </row>
    <row r="366" spans="2:2" ht="15.75" customHeight="1" x14ac:dyDescent="0.3">
      <c r="B366" s="136"/>
    </row>
    <row r="367" spans="2:2" ht="15.75" customHeight="1" x14ac:dyDescent="0.3">
      <c r="B367" s="136"/>
    </row>
    <row r="368" spans="2:2" ht="15.75" customHeight="1" x14ac:dyDescent="0.3">
      <c r="B368" s="136"/>
    </row>
    <row r="369" spans="2:2" ht="15.75" customHeight="1" x14ac:dyDescent="0.3">
      <c r="B369" s="136"/>
    </row>
    <row r="370" spans="2:2" ht="15.75" customHeight="1" x14ac:dyDescent="0.3">
      <c r="B370" s="136"/>
    </row>
    <row r="371" spans="2:2" ht="15.75" customHeight="1" x14ac:dyDescent="0.3">
      <c r="B371" s="136"/>
    </row>
    <row r="372" spans="2:2" ht="15.75" customHeight="1" x14ac:dyDescent="0.3">
      <c r="B372" s="136"/>
    </row>
    <row r="373" spans="2:2" ht="15.75" customHeight="1" x14ac:dyDescent="0.3">
      <c r="B373" s="136"/>
    </row>
    <row r="374" spans="2:2" ht="15.75" customHeight="1" x14ac:dyDescent="0.3">
      <c r="B374" s="136"/>
    </row>
    <row r="375" spans="2:2" ht="15.75" customHeight="1" x14ac:dyDescent="0.3">
      <c r="B375" s="136"/>
    </row>
    <row r="376" spans="2:2" ht="15.75" customHeight="1" x14ac:dyDescent="0.3">
      <c r="B376" s="136"/>
    </row>
    <row r="377" spans="2:2" ht="15.75" customHeight="1" x14ac:dyDescent="0.3">
      <c r="B377" s="136"/>
    </row>
    <row r="378" spans="2:2" ht="15.75" customHeight="1" x14ac:dyDescent="0.3">
      <c r="B378" s="136"/>
    </row>
    <row r="379" spans="2:2" ht="15.75" customHeight="1" x14ac:dyDescent="0.3">
      <c r="B379" s="136"/>
    </row>
    <row r="380" spans="2:2" ht="15.75" customHeight="1" x14ac:dyDescent="0.3">
      <c r="B380" s="136"/>
    </row>
    <row r="381" spans="2:2" ht="15.75" customHeight="1" x14ac:dyDescent="0.3">
      <c r="B381" s="136"/>
    </row>
    <row r="382" spans="2:2" ht="15.75" customHeight="1" x14ac:dyDescent="0.3">
      <c r="B382" s="136"/>
    </row>
    <row r="383" spans="2:2" ht="15.75" customHeight="1" x14ac:dyDescent="0.3">
      <c r="B383" s="136"/>
    </row>
    <row r="384" spans="2:2" ht="15.75" customHeight="1" x14ac:dyDescent="0.3">
      <c r="B384" s="136"/>
    </row>
    <row r="385" spans="2:2" ht="15.75" customHeight="1" x14ac:dyDescent="0.3">
      <c r="B385" s="136"/>
    </row>
    <row r="386" spans="2:2" ht="15.75" customHeight="1" x14ac:dyDescent="0.3">
      <c r="B386" s="136"/>
    </row>
    <row r="387" spans="2:2" ht="15.75" customHeight="1" x14ac:dyDescent="0.3">
      <c r="B387" s="136"/>
    </row>
    <row r="388" spans="2:2" ht="15.75" customHeight="1" x14ac:dyDescent="0.3">
      <c r="B388" s="136"/>
    </row>
    <row r="389" spans="2:2" ht="15.75" customHeight="1" x14ac:dyDescent="0.3">
      <c r="B389" s="136"/>
    </row>
    <row r="390" spans="2:2" ht="15.75" customHeight="1" x14ac:dyDescent="0.3">
      <c r="B390" s="136"/>
    </row>
    <row r="391" spans="2:2" ht="15.75" customHeight="1" x14ac:dyDescent="0.3">
      <c r="B391" s="136"/>
    </row>
    <row r="392" spans="2:2" ht="15.75" customHeight="1" x14ac:dyDescent="0.3">
      <c r="B392" s="136"/>
    </row>
    <row r="393" spans="2:2" ht="15.75" customHeight="1" x14ac:dyDescent="0.3">
      <c r="B393" s="136"/>
    </row>
    <row r="394" spans="2:2" ht="15.75" customHeight="1" x14ac:dyDescent="0.3">
      <c r="B394" s="136"/>
    </row>
    <row r="395" spans="2:2" ht="15.75" customHeight="1" x14ac:dyDescent="0.3">
      <c r="B395" s="136"/>
    </row>
    <row r="396" spans="2:2" ht="15.75" customHeight="1" x14ac:dyDescent="0.3">
      <c r="B396" s="136"/>
    </row>
    <row r="397" spans="2:2" ht="15.75" customHeight="1" x14ac:dyDescent="0.3">
      <c r="B397" s="136"/>
    </row>
    <row r="398" spans="2:2" ht="15.75" customHeight="1" x14ac:dyDescent="0.3">
      <c r="B398" s="136"/>
    </row>
    <row r="399" spans="2:2" ht="15.75" customHeight="1" x14ac:dyDescent="0.3">
      <c r="B399" s="136"/>
    </row>
    <row r="400" spans="2:2" ht="15.75" customHeight="1" x14ac:dyDescent="0.3">
      <c r="B400" s="136"/>
    </row>
    <row r="401" spans="2:2" ht="15.75" customHeight="1" x14ac:dyDescent="0.3">
      <c r="B401" s="136"/>
    </row>
    <row r="402" spans="2:2" ht="15.75" customHeight="1" x14ac:dyDescent="0.3">
      <c r="B402" s="136"/>
    </row>
    <row r="403" spans="2:2" ht="15.75" customHeight="1" x14ac:dyDescent="0.3">
      <c r="B403" s="136"/>
    </row>
    <row r="404" spans="2:2" ht="15.75" customHeight="1" x14ac:dyDescent="0.3">
      <c r="B404" s="136"/>
    </row>
    <row r="405" spans="2:2" ht="15.75" customHeight="1" x14ac:dyDescent="0.3">
      <c r="B405" s="136"/>
    </row>
    <row r="406" spans="2:2" ht="15.75" customHeight="1" x14ac:dyDescent="0.3">
      <c r="B406" s="136"/>
    </row>
    <row r="407" spans="2:2" ht="15.75" customHeight="1" x14ac:dyDescent="0.3">
      <c r="B407" s="136"/>
    </row>
    <row r="408" spans="2:2" ht="15.75" customHeight="1" x14ac:dyDescent="0.3">
      <c r="B408" s="136"/>
    </row>
    <row r="409" spans="2:2" ht="15.75" customHeight="1" x14ac:dyDescent="0.3">
      <c r="B409" s="136"/>
    </row>
    <row r="410" spans="2:2" ht="15.75" customHeight="1" x14ac:dyDescent="0.3">
      <c r="B410" s="136"/>
    </row>
    <row r="411" spans="2:2" ht="15.75" customHeight="1" x14ac:dyDescent="0.3">
      <c r="B411" s="136"/>
    </row>
    <row r="412" spans="2:2" ht="15.75" customHeight="1" x14ac:dyDescent="0.3">
      <c r="B412" s="136"/>
    </row>
    <row r="413" spans="2:2" ht="15.75" customHeight="1" x14ac:dyDescent="0.3">
      <c r="B413" s="136"/>
    </row>
    <row r="414" spans="2:2" ht="15.75" customHeight="1" x14ac:dyDescent="0.3">
      <c r="B414" s="136"/>
    </row>
    <row r="415" spans="2:2" ht="15.75" customHeight="1" x14ac:dyDescent="0.3">
      <c r="B415" s="136"/>
    </row>
    <row r="416" spans="2:2" ht="15.75" customHeight="1" x14ac:dyDescent="0.3">
      <c r="B416" s="136"/>
    </row>
    <row r="417" spans="2:2" ht="15.75" customHeight="1" x14ac:dyDescent="0.3">
      <c r="B417" s="136"/>
    </row>
    <row r="418" spans="2:2" ht="15.75" customHeight="1" x14ac:dyDescent="0.3">
      <c r="B418" s="136"/>
    </row>
    <row r="419" spans="2:2" ht="15.75" customHeight="1" x14ac:dyDescent="0.3">
      <c r="B419" s="136"/>
    </row>
    <row r="420" spans="2:2" ht="15.75" customHeight="1" x14ac:dyDescent="0.3">
      <c r="B420" s="136"/>
    </row>
    <row r="421" spans="2:2" ht="15.75" customHeight="1" x14ac:dyDescent="0.3">
      <c r="B421" s="136"/>
    </row>
    <row r="422" spans="2:2" ht="15.75" customHeight="1" x14ac:dyDescent="0.3">
      <c r="B422" s="136"/>
    </row>
    <row r="423" spans="2:2" ht="15.75" customHeight="1" x14ac:dyDescent="0.3">
      <c r="B423" s="136"/>
    </row>
    <row r="424" spans="2:2" ht="15.75" customHeight="1" x14ac:dyDescent="0.3">
      <c r="B424" s="136"/>
    </row>
    <row r="425" spans="2:2" ht="15.75" customHeight="1" x14ac:dyDescent="0.3">
      <c r="B425" s="136"/>
    </row>
    <row r="426" spans="2:2" ht="15.75" customHeight="1" x14ac:dyDescent="0.3">
      <c r="B426" s="136"/>
    </row>
    <row r="427" spans="2:2" ht="15.75" customHeight="1" x14ac:dyDescent="0.3">
      <c r="B427" s="136"/>
    </row>
    <row r="428" spans="2:2" ht="15.75" customHeight="1" x14ac:dyDescent="0.3">
      <c r="B428" s="136"/>
    </row>
    <row r="429" spans="2:2" ht="15.75" customHeight="1" x14ac:dyDescent="0.3">
      <c r="B429" s="136"/>
    </row>
    <row r="430" spans="2:2" ht="15.75" customHeight="1" x14ac:dyDescent="0.3">
      <c r="B430" s="136"/>
    </row>
    <row r="431" spans="2:2" ht="15.75" customHeight="1" x14ac:dyDescent="0.3">
      <c r="B431" s="136"/>
    </row>
    <row r="432" spans="2:2" ht="15.75" customHeight="1" x14ac:dyDescent="0.3">
      <c r="B432" s="136"/>
    </row>
    <row r="433" spans="2:2" ht="15.75" customHeight="1" x14ac:dyDescent="0.3">
      <c r="B433" s="136"/>
    </row>
    <row r="434" spans="2:2" ht="15.75" customHeight="1" x14ac:dyDescent="0.3">
      <c r="B434" s="136"/>
    </row>
    <row r="435" spans="2:2" ht="15.75" customHeight="1" x14ac:dyDescent="0.3">
      <c r="B435" s="136"/>
    </row>
    <row r="436" spans="2:2" ht="15.75" customHeight="1" x14ac:dyDescent="0.3">
      <c r="B436" s="136"/>
    </row>
    <row r="437" spans="2:2" ht="15.75" customHeight="1" x14ac:dyDescent="0.3">
      <c r="B437" s="136"/>
    </row>
    <row r="438" spans="2:2" ht="15.75" customHeight="1" x14ac:dyDescent="0.3">
      <c r="B438" s="136"/>
    </row>
    <row r="439" spans="2:2" ht="15.75" customHeight="1" x14ac:dyDescent="0.3">
      <c r="B439" s="136"/>
    </row>
    <row r="440" spans="2:2" ht="15.75" customHeight="1" x14ac:dyDescent="0.3">
      <c r="B440" s="136"/>
    </row>
    <row r="441" spans="2:2" ht="15.75" customHeight="1" x14ac:dyDescent="0.3">
      <c r="B441" s="136"/>
    </row>
    <row r="442" spans="2:2" ht="15.75" customHeight="1" x14ac:dyDescent="0.3">
      <c r="B442" s="136"/>
    </row>
    <row r="443" spans="2:2" ht="15.75" customHeight="1" x14ac:dyDescent="0.3">
      <c r="B443" s="136"/>
    </row>
    <row r="444" spans="2:2" ht="15.75" customHeight="1" x14ac:dyDescent="0.3">
      <c r="B444" s="136"/>
    </row>
    <row r="445" spans="2:2" ht="15.75" customHeight="1" x14ac:dyDescent="0.3">
      <c r="B445" s="136"/>
    </row>
    <row r="446" spans="2:2" ht="15.75" customHeight="1" x14ac:dyDescent="0.3">
      <c r="B446" s="136"/>
    </row>
    <row r="447" spans="2:2" ht="15.75" customHeight="1" x14ac:dyDescent="0.3">
      <c r="B447" s="136"/>
    </row>
    <row r="448" spans="2:2" ht="15.75" customHeight="1" x14ac:dyDescent="0.3">
      <c r="B448" s="136"/>
    </row>
    <row r="449" spans="2:2" ht="15.75" customHeight="1" x14ac:dyDescent="0.3">
      <c r="B449" s="136"/>
    </row>
    <row r="450" spans="2:2" ht="15.75" customHeight="1" x14ac:dyDescent="0.3">
      <c r="B450" s="136"/>
    </row>
    <row r="451" spans="2:2" ht="15.75" customHeight="1" x14ac:dyDescent="0.3">
      <c r="B451" s="136"/>
    </row>
    <row r="452" spans="2:2" ht="15.75" customHeight="1" x14ac:dyDescent="0.3">
      <c r="B452" s="136"/>
    </row>
    <row r="453" spans="2:2" ht="15.75" customHeight="1" x14ac:dyDescent="0.3">
      <c r="B453" s="136"/>
    </row>
    <row r="454" spans="2:2" ht="15.75" customHeight="1" x14ac:dyDescent="0.3">
      <c r="B454" s="136"/>
    </row>
    <row r="455" spans="2:2" ht="15.75" customHeight="1" x14ac:dyDescent="0.3">
      <c r="B455" s="136"/>
    </row>
    <row r="456" spans="2:2" ht="15.75" customHeight="1" x14ac:dyDescent="0.3">
      <c r="B456" s="136"/>
    </row>
    <row r="457" spans="2:2" ht="15.75" customHeight="1" x14ac:dyDescent="0.3">
      <c r="B457" s="136"/>
    </row>
    <row r="458" spans="2:2" ht="15.75" customHeight="1" x14ac:dyDescent="0.3">
      <c r="B458" s="136"/>
    </row>
    <row r="459" spans="2:2" ht="15.75" customHeight="1" x14ac:dyDescent="0.3">
      <c r="B459" s="136"/>
    </row>
    <row r="460" spans="2:2" ht="15.75" customHeight="1" x14ac:dyDescent="0.3">
      <c r="B460" s="136"/>
    </row>
    <row r="461" spans="2:2" ht="15.75" customHeight="1" x14ac:dyDescent="0.3">
      <c r="B461" s="136"/>
    </row>
    <row r="462" spans="2:2" ht="15.75" customHeight="1" x14ac:dyDescent="0.3">
      <c r="B462" s="136"/>
    </row>
    <row r="463" spans="2:2" ht="15.75" customHeight="1" x14ac:dyDescent="0.3">
      <c r="B463" s="136"/>
    </row>
    <row r="464" spans="2:2" ht="15.75" customHeight="1" x14ac:dyDescent="0.3">
      <c r="B464" s="136"/>
    </row>
    <row r="465" spans="2:2" ht="15.75" customHeight="1" x14ac:dyDescent="0.3">
      <c r="B465" s="136"/>
    </row>
    <row r="466" spans="2:2" ht="15.75" customHeight="1" x14ac:dyDescent="0.3">
      <c r="B466" s="136"/>
    </row>
    <row r="467" spans="2:2" ht="15.75" customHeight="1" x14ac:dyDescent="0.3">
      <c r="B467" s="136"/>
    </row>
    <row r="468" spans="2:2" ht="15.75" customHeight="1" x14ac:dyDescent="0.3">
      <c r="B468" s="136"/>
    </row>
    <row r="469" spans="2:2" ht="15.75" customHeight="1" x14ac:dyDescent="0.3">
      <c r="B469" s="136"/>
    </row>
    <row r="470" spans="2:2" ht="15.75" customHeight="1" x14ac:dyDescent="0.3">
      <c r="B470" s="136"/>
    </row>
    <row r="471" spans="2:2" ht="15.75" customHeight="1" x14ac:dyDescent="0.3">
      <c r="B471" s="136"/>
    </row>
    <row r="472" spans="2:2" ht="15.75" customHeight="1" x14ac:dyDescent="0.3">
      <c r="B472" s="136"/>
    </row>
    <row r="473" spans="2:2" ht="15.75" customHeight="1" x14ac:dyDescent="0.3">
      <c r="B473" s="136"/>
    </row>
    <row r="474" spans="2:2" ht="15.75" customHeight="1" x14ac:dyDescent="0.3">
      <c r="B474" s="136"/>
    </row>
    <row r="475" spans="2:2" ht="15.75" customHeight="1" x14ac:dyDescent="0.3">
      <c r="B475" s="136"/>
    </row>
    <row r="476" spans="2:2" ht="15.75" customHeight="1" x14ac:dyDescent="0.3">
      <c r="B476" s="136"/>
    </row>
    <row r="477" spans="2:2" ht="15.75" customHeight="1" x14ac:dyDescent="0.3">
      <c r="B477" s="136"/>
    </row>
    <row r="478" spans="2:2" ht="15.75" customHeight="1" x14ac:dyDescent="0.3">
      <c r="B478" s="136"/>
    </row>
    <row r="479" spans="2:2" ht="15.75" customHeight="1" x14ac:dyDescent="0.3">
      <c r="B479" s="136"/>
    </row>
    <row r="480" spans="2:2" ht="15.75" customHeight="1" x14ac:dyDescent="0.3">
      <c r="B480" s="136"/>
    </row>
    <row r="481" spans="2:2" ht="15.75" customHeight="1" x14ac:dyDescent="0.3">
      <c r="B481" s="136"/>
    </row>
    <row r="482" spans="2:2" ht="15.75" customHeight="1" x14ac:dyDescent="0.3">
      <c r="B482" s="136"/>
    </row>
    <row r="483" spans="2:2" ht="15.75" customHeight="1" x14ac:dyDescent="0.3">
      <c r="B483" s="136"/>
    </row>
    <row r="484" spans="2:2" ht="15.75" customHeight="1" x14ac:dyDescent="0.3">
      <c r="B484" s="136"/>
    </row>
    <row r="485" spans="2:2" ht="15.75" customHeight="1" x14ac:dyDescent="0.3">
      <c r="B485" s="136"/>
    </row>
    <row r="486" spans="2:2" ht="15.75" customHeight="1" x14ac:dyDescent="0.3">
      <c r="B486" s="136"/>
    </row>
    <row r="487" spans="2:2" ht="15.75" customHeight="1" x14ac:dyDescent="0.3">
      <c r="B487" s="136"/>
    </row>
    <row r="488" spans="2:2" ht="15.75" customHeight="1" x14ac:dyDescent="0.3">
      <c r="B488" s="136"/>
    </row>
    <row r="489" spans="2:2" ht="15.75" customHeight="1" x14ac:dyDescent="0.3">
      <c r="B489" s="136"/>
    </row>
    <row r="490" spans="2:2" ht="15.75" customHeight="1" x14ac:dyDescent="0.3">
      <c r="B490" s="136"/>
    </row>
    <row r="491" spans="2:2" ht="15.75" customHeight="1" x14ac:dyDescent="0.3">
      <c r="B491" s="136"/>
    </row>
    <row r="492" spans="2:2" ht="15.75" customHeight="1" x14ac:dyDescent="0.3">
      <c r="B492" s="136"/>
    </row>
    <row r="493" spans="2:2" ht="15.75" customHeight="1" x14ac:dyDescent="0.3">
      <c r="B493" s="136"/>
    </row>
    <row r="494" spans="2:2" ht="15.75" customHeight="1" x14ac:dyDescent="0.3">
      <c r="B494" s="136"/>
    </row>
    <row r="495" spans="2:2" ht="15.75" customHeight="1" x14ac:dyDescent="0.3">
      <c r="B495" s="136"/>
    </row>
    <row r="496" spans="2:2" ht="15.75" customHeight="1" x14ac:dyDescent="0.3">
      <c r="B496" s="136"/>
    </row>
    <row r="497" spans="2:2" ht="15.75" customHeight="1" x14ac:dyDescent="0.3">
      <c r="B497" s="136"/>
    </row>
    <row r="498" spans="2:2" ht="15.75" customHeight="1" x14ac:dyDescent="0.3">
      <c r="B498" s="136"/>
    </row>
    <row r="499" spans="2:2" ht="15.75" customHeight="1" x14ac:dyDescent="0.3">
      <c r="B499" s="136"/>
    </row>
    <row r="500" spans="2:2" ht="15.75" customHeight="1" x14ac:dyDescent="0.3">
      <c r="B500" s="136"/>
    </row>
    <row r="501" spans="2:2" ht="15.75" customHeight="1" x14ac:dyDescent="0.3">
      <c r="B501" s="136"/>
    </row>
    <row r="502" spans="2:2" ht="15.75" customHeight="1" x14ac:dyDescent="0.3">
      <c r="B502" s="136"/>
    </row>
    <row r="503" spans="2:2" ht="15.75" customHeight="1" x14ac:dyDescent="0.3">
      <c r="B503" s="136"/>
    </row>
    <row r="504" spans="2:2" ht="15.75" customHeight="1" x14ac:dyDescent="0.3">
      <c r="B504" s="136"/>
    </row>
    <row r="505" spans="2:2" ht="15.75" customHeight="1" x14ac:dyDescent="0.3">
      <c r="B505" s="136"/>
    </row>
    <row r="506" spans="2:2" ht="15.75" customHeight="1" x14ac:dyDescent="0.3">
      <c r="B506" s="136"/>
    </row>
    <row r="507" spans="2:2" ht="15.75" customHeight="1" x14ac:dyDescent="0.3">
      <c r="B507" s="136"/>
    </row>
    <row r="508" spans="2:2" ht="15.75" customHeight="1" x14ac:dyDescent="0.3">
      <c r="B508" s="136"/>
    </row>
    <row r="509" spans="2:2" ht="15.75" customHeight="1" x14ac:dyDescent="0.3">
      <c r="B509" s="136"/>
    </row>
    <row r="510" spans="2:2" ht="15.75" customHeight="1" x14ac:dyDescent="0.3">
      <c r="B510" s="136"/>
    </row>
    <row r="511" spans="2:2" ht="15.75" customHeight="1" x14ac:dyDescent="0.3">
      <c r="B511" s="136"/>
    </row>
    <row r="512" spans="2:2" ht="15.75" customHeight="1" x14ac:dyDescent="0.3">
      <c r="B512" s="136"/>
    </row>
    <row r="513" spans="2:2" ht="15.75" customHeight="1" x14ac:dyDescent="0.3">
      <c r="B513" s="136"/>
    </row>
    <row r="514" spans="2:2" ht="15.75" customHeight="1" x14ac:dyDescent="0.3">
      <c r="B514" s="136"/>
    </row>
    <row r="515" spans="2:2" ht="15.75" customHeight="1" x14ac:dyDescent="0.3">
      <c r="B515" s="136"/>
    </row>
    <row r="516" spans="2:2" ht="15.75" customHeight="1" x14ac:dyDescent="0.3">
      <c r="B516" s="136"/>
    </row>
    <row r="517" spans="2:2" ht="15.75" customHeight="1" x14ac:dyDescent="0.3">
      <c r="B517" s="136"/>
    </row>
    <row r="518" spans="2:2" ht="15.75" customHeight="1" x14ac:dyDescent="0.3">
      <c r="B518" s="136"/>
    </row>
    <row r="519" spans="2:2" ht="15.75" customHeight="1" x14ac:dyDescent="0.3">
      <c r="B519" s="136"/>
    </row>
    <row r="520" spans="2:2" ht="15.75" customHeight="1" x14ac:dyDescent="0.3">
      <c r="B520" s="136"/>
    </row>
    <row r="521" spans="2:2" ht="15.75" customHeight="1" x14ac:dyDescent="0.3">
      <c r="B521" s="136"/>
    </row>
    <row r="522" spans="2:2" ht="15.75" customHeight="1" x14ac:dyDescent="0.3">
      <c r="B522" s="136"/>
    </row>
    <row r="523" spans="2:2" ht="15.75" customHeight="1" x14ac:dyDescent="0.3">
      <c r="B523" s="136"/>
    </row>
    <row r="524" spans="2:2" ht="15.75" customHeight="1" x14ac:dyDescent="0.3">
      <c r="B524" s="136"/>
    </row>
    <row r="525" spans="2:2" ht="15.75" customHeight="1" x14ac:dyDescent="0.3">
      <c r="B525" s="136"/>
    </row>
    <row r="526" spans="2:2" ht="15.75" customHeight="1" x14ac:dyDescent="0.3">
      <c r="B526" s="136"/>
    </row>
    <row r="527" spans="2:2" ht="15.75" customHeight="1" x14ac:dyDescent="0.3">
      <c r="B527" s="136"/>
    </row>
    <row r="528" spans="2:2" ht="15.75" customHeight="1" x14ac:dyDescent="0.3">
      <c r="B528" s="136"/>
    </row>
    <row r="529" spans="2:2" ht="15.75" customHeight="1" x14ac:dyDescent="0.3">
      <c r="B529" s="136"/>
    </row>
    <row r="530" spans="2:2" ht="15.75" customHeight="1" x14ac:dyDescent="0.3">
      <c r="B530" s="136"/>
    </row>
    <row r="531" spans="2:2" ht="15.75" customHeight="1" x14ac:dyDescent="0.3">
      <c r="B531" s="136"/>
    </row>
    <row r="532" spans="2:2" ht="15.75" customHeight="1" x14ac:dyDescent="0.3">
      <c r="B532" s="136"/>
    </row>
    <row r="533" spans="2:2" ht="15.75" customHeight="1" x14ac:dyDescent="0.3">
      <c r="B533" s="136"/>
    </row>
    <row r="534" spans="2:2" ht="15.75" customHeight="1" x14ac:dyDescent="0.3">
      <c r="B534" s="136"/>
    </row>
    <row r="535" spans="2:2" ht="15.75" customHeight="1" x14ac:dyDescent="0.3">
      <c r="B535" s="136"/>
    </row>
    <row r="536" spans="2:2" ht="15.75" customHeight="1" x14ac:dyDescent="0.3">
      <c r="B536" s="136"/>
    </row>
    <row r="537" spans="2:2" ht="15.75" customHeight="1" x14ac:dyDescent="0.3">
      <c r="B537" s="136"/>
    </row>
    <row r="538" spans="2:2" ht="15.75" customHeight="1" x14ac:dyDescent="0.3">
      <c r="B538" s="136"/>
    </row>
    <row r="539" spans="2:2" ht="15.75" customHeight="1" x14ac:dyDescent="0.3">
      <c r="B539" s="136"/>
    </row>
    <row r="540" spans="2:2" ht="15.75" customHeight="1" x14ac:dyDescent="0.3">
      <c r="B540" s="136"/>
    </row>
    <row r="541" spans="2:2" ht="15.75" customHeight="1" x14ac:dyDescent="0.3">
      <c r="B541" s="136"/>
    </row>
    <row r="542" spans="2:2" ht="15.75" customHeight="1" x14ac:dyDescent="0.3">
      <c r="B542" s="136"/>
    </row>
    <row r="543" spans="2:2" ht="15.75" customHeight="1" x14ac:dyDescent="0.3">
      <c r="B543" s="136"/>
    </row>
    <row r="544" spans="2:2" ht="15.75" customHeight="1" x14ac:dyDescent="0.3">
      <c r="B544" s="136"/>
    </row>
    <row r="545" spans="2:2" ht="15.75" customHeight="1" x14ac:dyDescent="0.3">
      <c r="B545" s="136"/>
    </row>
    <row r="546" spans="2:2" ht="15.75" customHeight="1" x14ac:dyDescent="0.3">
      <c r="B546" s="136"/>
    </row>
    <row r="547" spans="2:2" ht="15.75" customHeight="1" x14ac:dyDescent="0.3">
      <c r="B547" s="136"/>
    </row>
    <row r="548" spans="2:2" ht="15.75" customHeight="1" x14ac:dyDescent="0.3">
      <c r="B548" s="136"/>
    </row>
    <row r="549" spans="2:2" ht="15.75" customHeight="1" x14ac:dyDescent="0.3">
      <c r="B549" s="136"/>
    </row>
    <row r="550" spans="2:2" ht="15.75" customHeight="1" x14ac:dyDescent="0.3">
      <c r="B550" s="136"/>
    </row>
    <row r="551" spans="2:2" ht="15.75" customHeight="1" x14ac:dyDescent="0.3">
      <c r="B551" s="136"/>
    </row>
    <row r="552" spans="2:2" ht="15.75" customHeight="1" x14ac:dyDescent="0.3">
      <c r="B552" s="136"/>
    </row>
    <row r="553" spans="2:2" ht="15.75" customHeight="1" x14ac:dyDescent="0.3">
      <c r="B553" s="136"/>
    </row>
    <row r="554" spans="2:2" ht="15.75" customHeight="1" x14ac:dyDescent="0.3">
      <c r="B554" s="136"/>
    </row>
    <row r="555" spans="2:2" ht="15.75" customHeight="1" x14ac:dyDescent="0.3">
      <c r="B555" s="136"/>
    </row>
    <row r="556" spans="2:2" ht="15.75" customHeight="1" x14ac:dyDescent="0.3">
      <c r="B556" s="136"/>
    </row>
    <row r="557" spans="2:2" ht="15.75" customHeight="1" x14ac:dyDescent="0.3">
      <c r="B557" s="136"/>
    </row>
    <row r="558" spans="2:2" ht="15.75" customHeight="1" x14ac:dyDescent="0.3">
      <c r="B558" s="136"/>
    </row>
    <row r="559" spans="2:2" ht="15.75" customHeight="1" x14ac:dyDescent="0.3">
      <c r="B559" s="136"/>
    </row>
    <row r="560" spans="2:2" ht="15.75" customHeight="1" x14ac:dyDescent="0.3">
      <c r="B560" s="136"/>
    </row>
    <row r="561" spans="2:2" ht="15.75" customHeight="1" x14ac:dyDescent="0.3">
      <c r="B561" s="136"/>
    </row>
    <row r="562" spans="2:2" ht="15.75" customHeight="1" x14ac:dyDescent="0.3">
      <c r="B562" s="136"/>
    </row>
    <row r="563" spans="2:2" ht="15.75" customHeight="1" x14ac:dyDescent="0.3">
      <c r="B563" s="136"/>
    </row>
    <row r="564" spans="2:2" ht="15.75" customHeight="1" x14ac:dyDescent="0.3">
      <c r="B564" s="136"/>
    </row>
    <row r="565" spans="2:2" ht="15.75" customHeight="1" x14ac:dyDescent="0.3">
      <c r="B565" s="136"/>
    </row>
    <row r="566" spans="2:2" ht="15.75" customHeight="1" x14ac:dyDescent="0.3">
      <c r="B566" s="136"/>
    </row>
    <row r="567" spans="2:2" ht="15.75" customHeight="1" x14ac:dyDescent="0.3">
      <c r="B567" s="136"/>
    </row>
    <row r="568" spans="2:2" ht="15.75" customHeight="1" x14ac:dyDescent="0.3">
      <c r="B568" s="136"/>
    </row>
    <row r="569" spans="2:2" ht="15.75" customHeight="1" x14ac:dyDescent="0.3">
      <c r="B569" s="136"/>
    </row>
    <row r="570" spans="2:2" ht="15.75" customHeight="1" x14ac:dyDescent="0.3">
      <c r="B570" s="136"/>
    </row>
    <row r="571" spans="2:2" ht="15.75" customHeight="1" x14ac:dyDescent="0.3">
      <c r="B571" s="136"/>
    </row>
    <row r="572" spans="2:2" ht="15.75" customHeight="1" x14ac:dyDescent="0.3">
      <c r="B572" s="136"/>
    </row>
    <row r="573" spans="2:2" ht="15.75" customHeight="1" x14ac:dyDescent="0.3">
      <c r="B573" s="136"/>
    </row>
    <row r="574" spans="2:2" ht="15.75" customHeight="1" x14ac:dyDescent="0.3">
      <c r="B574" s="136"/>
    </row>
    <row r="575" spans="2:2" ht="15.75" customHeight="1" x14ac:dyDescent="0.3">
      <c r="B575" s="136"/>
    </row>
    <row r="576" spans="2:2" ht="15.75" customHeight="1" x14ac:dyDescent="0.3">
      <c r="B576" s="136"/>
    </row>
    <row r="577" spans="2:2" ht="15.75" customHeight="1" x14ac:dyDescent="0.3">
      <c r="B577" s="136"/>
    </row>
    <row r="578" spans="2:2" ht="15.75" customHeight="1" x14ac:dyDescent="0.3">
      <c r="B578" s="136"/>
    </row>
    <row r="579" spans="2:2" ht="15.75" customHeight="1" x14ac:dyDescent="0.3">
      <c r="B579" s="136"/>
    </row>
    <row r="580" spans="2:2" ht="15.75" customHeight="1" x14ac:dyDescent="0.3">
      <c r="B580" s="136"/>
    </row>
    <row r="581" spans="2:2" ht="15.75" customHeight="1" x14ac:dyDescent="0.3">
      <c r="B581" s="136"/>
    </row>
    <row r="582" spans="2:2" ht="15.75" customHeight="1" x14ac:dyDescent="0.3">
      <c r="B582" s="136"/>
    </row>
    <row r="583" spans="2:2" ht="15.75" customHeight="1" x14ac:dyDescent="0.3">
      <c r="B583" s="136"/>
    </row>
    <row r="584" spans="2:2" ht="15.75" customHeight="1" x14ac:dyDescent="0.3">
      <c r="B584" s="136"/>
    </row>
    <row r="585" spans="2:2" ht="15.75" customHeight="1" x14ac:dyDescent="0.3">
      <c r="B585" s="136"/>
    </row>
    <row r="586" spans="2:2" ht="15.75" customHeight="1" x14ac:dyDescent="0.3">
      <c r="B586" s="136"/>
    </row>
    <row r="587" spans="2:2" ht="15.75" customHeight="1" x14ac:dyDescent="0.3">
      <c r="B587" s="136"/>
    </row>
    <row r="588" spans="2:2" ht="15.75" customHeight="1" x14ac:dyDescent="0.3">
      <c r="B588" s="136"/>
    </row>
    <row r="589" spans="2:2" ht="15.75" customHeight="1" x14ac:dyDescent="0.3">
      <c r="B589" s="136"/>
    </row>
    <row r="590" spans="2:2" ht="15.75" customHeight="1" x14ac:dyDescent="0.3">
      <c r="B590" s="136"/>
    </row>
    <row r="591" spans="2:2" ht="15.75" customHeight="1" x14ac:dyDescent="0.3">
      <c r="B591" s="136"/>
    </row>
    <row r="592" spans="2:2" ht="15.75" customHeight="1" x14ac:dyDescent="0.3">
      <c r="B592" s="136"/>
    </row>
    <row r="593" spans="2:2" ht="15.75" customHeight="1" x14ac:dyDescent="0.3">
      <c r="B593" s="136"/>
    </row>
    <row r="594" spans="2:2" ht="15.75" customHeight="1" x14ac:dyDescent="0.3">
      <c r="B594" s="136"/>
    </row>
    <row r="595" spans="2:2" ht="15.75" customHeight="1" x14ac:dyDescent="0.3">
      <c r="B595" s="136"/>
    </row>
    <row r="596" spans="2:2" ht="15.75" customHeight="1" x14ac:dyDescent="0.3">
      <c r="B596" s="136"/>
    </row>
    <row r="597" spans="2:2" ht="15.75" customHeight="1" x14ac:dyDescent="0.3">
      <c r="B597" s="136"/>
    </row>
    <row r="598" spans="2:2" ht="15.75" customHeight="1" x14ac:dyDescent="0.3">
      <c r="B598" s="136"/>
    </row>
    <row r="599" spans="2:2" ht="15.75" customHeight="1" x14ac:dyDescent="0.3">
      <c r="B599" s="136"/>
    </row>
    <row r="600" spans="2:2" ht="15.75" customHeight="1" x14ac:dyDescent="0.3">
      <c r="B600" s="136"/>
    </row>
    <row r="601" spans="2:2" ht="15.75" customHeight="1" x14ac:dyDescent="0.3">
      <c r="B601" s="136"/>
    </row>
    <row r="602" spans="2:2" ht="15.75" customHeight="1" x14ac:dyDescent="0.3">
      <c r="B602" s="136"/>
    </row>
    <row r="603" spans="2:2" ht="15.75" customHeight="1" x14ac:dyDescent="0.3">
      <c r="B603" s="136"/>
    </row>
    <row r="604" spans="2:2" ht="15.75" customHeight="1" x14ac:dyDescent="0.3">
      <c r="B604" s="136"/>
    </row>
    <row r="605" spans="2:2" ht="15.75" customHeight="1" x14ac:dyDescent="0.3">
      <c r="B605" s="136"/>
    </row>
    <row r="606" spans="2:2" ht="15.75" customHeight="1" x14ac:dyDescent="0.3">
      <c r="B606" s="136"/>
    </row>
    <row r="607" spans="2:2" ht="15.75" customHeight="1" x14ac:dyDescent="0.3">
      <c r="B607" s="136"/>
    </row>
    <row r="608" spans="2:2" ht="15.75" customHeight="1" x14ac:dyDescent="0.3">
      <c r="B608" s="136"/>
    </row>
    <row r="609" spans="2:2" ht="15.75" customHeight="1" x14ac:dyDescent="0.3">
      <c r="B609" s="136"/>
    </row>
    <row r="610" spans="2:2" ht="15.75" customHeight="1" x14ac:dyDescent="0.3">
      <c r="B610" s="136"/>
    </row>
    <row r="611" spans="2:2" ht="15.75" customHeight="1" x14ac:dyDescent="0.3">
      <c r="B611" s="136"/>
    </row>
    <row r="612" spans="2:2" ht="15.75" customHeight="1" x14ac:dyDescent="0.3">
      <c r="B612" s="136"/>
    </row>
    <row r="613" spans="2:2" ht="15.75" customHeight="1" x14ac:dyDescent="0.3">
      <c r="B613" s="136"/>
    </row>
    <row r="614" spans="2:2" ht="15.75" customHeight="1" x14ac:dyDescent="0.3">
      <c r="B614" s="136"/>
    </row>
    <row r="615" spans="2:2" ht="15.75" customHeight="1" x14ac:dyDescent="0.3">
      <c r="B615" s="136"/>
    </row>
    <row r="616" spans="2:2" ht="15.75" customHeight="1" x14ac:dyDescent="0.3">
      <c r="B616" s="136"/>
    </row>
    <row r="617" spans="2:2" ht="15.75" customHeight="1" x14ac:dyDescent="0.3">
      <c r="B617" s="136"/>
    </row>
    <row r="618" spans="2:2" ht="15.75" customHeight="1" x14ac:dyDescent="0.3">
      <c r="B618" s="136"/>
    </row>
    <row r="619" spans="2:2" ht="15.75" customHeight="1" x14ac:dyDescent="0.3">
      <c r="B619" s="136"/>
    </row>
    <row r="620" spans="2:2" ht="15.75" customHeight="1" x14ac:dyDescent="0.3">
      <c r="B620" s="136"/>
    </row>
    <row r="621" spans="2:2" ht="15.75" customHeight="1" x14ac:dyDescent="0.3">
      <c r="B621" s="136"/>
    </row>
    <row r="622" spans="2:2" ht="15.75" customHeight="1" x14ac:dyDescent="0.3">
      <c r="B622" s="136"/>
    </row>
    <row r="623" spans="2:2" ht="15.75" customHeight="1" x14ac:dyDescent="0.3">
      <c r="B623" s="136"/>
    </row>
    <row r="624" spans="2:2" ht="15.75" customHeight="1" x14ac:dyDescent="0.3">
      <c r="B624" s="136"/>
    </row>
    <row r="625" spans="2:2" ht="15.75" customHeight="1" x14ac:dyDescent="0.3">
      <c r="B625" s="136"/>
    </row>
    <row r="626" spans="2:2" ht="15.75" customHeight="1" x14ac:dyDescent="0.3">
      <c r="B626" s="136"/>
    </row>
    <row r="627" spans="2:2" ht="15.75" customHeight="1" x14ac:dyDescent="0.3">
      <c r="B627" s="136"/>
    </row>
    <row r="628" spans="2:2" ht="15.75" customHeight="1" x14ac:dyDescent="0.3">
      <c r="B628" s="136"/>
    </row>
    <row r="629" spans="2:2" ht="15.75" customHeight="1" x14ac:dyDescent="0.3">
      <c r="B629" s="136"/>
    </row>
    <row r="630" spans="2:2" ht="15.75" customHeight="1" x14ac:dyDescent="0.3">
      <c r="B630" s="136"/>
    </row>
    <row r="631" spans="2:2" ht="15.75" customHeight="1" x14ac:dyDescent="0.3">
      <c r="B631" s="136"/>
    </row>
    <row r="632" spans="2:2" ht="15.75" customHeight="1" x14ac:dyDescent="0.3">
      <c r="B632" s="136"/>
    </row>
    <row r="633" spans="2:2" ht="15.75" customHeight="1" x14ac:dyDescent="0.3">
      <c r="B633" s="136"/>
    </row>
    <row r="634" spans="2:2" ht="15.75" customHeight="1" x14ac:dyDescent="0.3">
      <c r="B634" s="136"/>
    </row>
    <row r="635" spans="2:2" ht="15.75" customHeight="1" x14ac:dyDescent="0.3">
      <c r="B635" s="136"/>
    </row>
    <row r="636" spans="2:2" ht="15.75" customHeight="1" x14ac:dyDescent="0.3">
      <c r="B636" s="136"/>
    </row>
    <row r="637" spans="2:2" ht="15.75" customHeight="1" x14ac:dyDescent="0.3">
      <c r="B637" s="136"/>
    </row>
    <row r="638" spans="2:2" ht="15.75" customHeight="1" x14ac:dyDescent="0.3">
      <c r="B638" s="136"/>
    </row>
    <row r="639" spans="2:2" ht="15.75" customHeight="1" x14ac:dyDescent="0.3">
      <c r="B639" s="136"/>
    </row>
    <row r="640" spans="2:2" ht="15.75" customHeight="1" x14ac:dyDescent="0.3">
      <c r="B640" s="136"/>
    </row>
    <row r="641" spans="2:2" ht="15.75" customHeight="1" x14ac:dyDescent="0.3">
      <c r="B641" s="136"/>
    </row>
    <row r="642" spans="2:2" ht="15.75" customHeight="1" x14ac:dyDescent="0.3">
      <c r="B642" s="136"/>
    </row>
    <row r="643" spans="2:2" ht="15.75" customHeight="1" x14ac:dyDescent="0.3">
      <c r="B643" s="136"/>
    </row>
    <row r="644" spans="2:2" ht="15.75" customHeight="1" x14ac:dyDescent="0.3">
      <c r="B644" s="136"/>
    </row>
    <row r="645" spans="2:2" ht="15.75" customHeight="1" x14ac:dyDescent="0.3">
      <c r="B645" s="136"/>
    </row>
    <row r="646" spans="2:2" ht="15.75" customHeight="1" x14ac:dyDescent="0.3">
      <c r="B646" s="136"/>
    </row>
    <row r="647" spans="2:2" ht="15.75" customHeight="1" x14ac:dyDescent="0.3">
      <c r="B647" s="136"/>
    </row>
    <row r="648" spans="2:2" ht="15.75" customHeight="1" x14ac:dyDescent="0.3">
      <c r="B648" s="136"/>
    </row>
    <row r="649" spans="2:2" ht="15.75" customHeight="1" x14ac:dyDescent="0.3">
      <c r="B649" s="136"/>
    </row>
    <row r="650" spans="2:2" ht="15.75" customHeight="1" x14ac:dyDescent="0.3">
      <c r="B650" s="136"/>
    </row>
    <row r="651" spans="2:2" ht="15.75" customHeight="1" x14ac:dyDescent="0.3">
      <c r="B651" s="136"/>
    </row>
    <row r="652" spans="2:2" ht="15.75" customHeight="1" x14ac:dyDescent="0.3">
      <c r="B652" s="136"/>
    </row>
    <row r="653" spans="2:2" ht="15.75" customHeight="1" x14ac:dyDescent="0.3">
      <c r="B653" s="136"/>
    </row>
    <row r="654" spans="2:2" ht="15.75" customHeight="1" x14ac:dyDescent="0.3">
      <c r="B654" s="136"/>
    </row>
    <row r="655" spans="2:2" ht="15.75" customHeight="1" x14ac:dyDescent="0.3">
      <c r="B655" s="136"/>
    </row>
    <row r="656" spans="2:2" ht="15.75" customHeight="1" x14ac:dyDescent="0.3">
      <c r="B656" s="136"/>
    </row>
    <row r="657" spans="2:2" ht="15.75" customHeight="1" x14ac:dyDescent="0.3">
      <c r="B657" s="136"/>
    </row>
    <row r="658" spans="2:2" ht="15.75" customHeight="1" x14ac:dyDescent="0.3">
      <c r="B658" s="136"/>
    </row>
    <row r="659" spans="2:2" ht="15.75" customHeight="1" x14ac:dyDescent="0.3">
      <c r="B659" s="136"/>
    </row>
    <row r="660" spans="2:2" ht="15.75" customHeight="1" x14ac:dyDescent="0.3">
      <c r="B660" s="136"/>
    </row>
    <row r="661" spans="2:2" ht="15.75" customHeight="1" x14ac:dyDescent="0.3">
      <c r="B661" s="136"/>
    </row>
    <row r="662" spans="2:2" ht="15.75" customHeight="1" x14ac:dyDescent="0.3">
      <c r="B662" s="136"/>
    </row>
    <row r="663" spans="2:2" ht="15.75" customHeight="1" x14ac:dyDescent="0.3">
      <c r="B663" s="136"/>
    </row>
    <row r="664" spans="2:2" ht="15.75" customHeight="1" x14ac:dyDescent="0.3">
      <c r="B664" s="136"/>
    </row>
    <row r="665" spans="2:2" ht="15.75" customHeight="1" x14ac:dyDescent="0.3">
      <c r="B665" s="136"/>
    </row>
    <row r="666" spans="2:2" ht="15.75" customHeight="1" x14ac:dyDescent="0.3">
      <c r="B666" s="136"/>
    </row>
    <row r="667" spans="2:2" ht="15.75" customHeight="1" x14ac:dyDescent="0.3">
      <c r="B667" s="136"/>
    </row>
    <row r="668" spans="2:2" ht="15.75" customHeight="1" x14ac:dyDescent="0.3">
      <c r="B668" s="136"/>
    </row>
    <row r="669" spans="2:2" ht="15.75" customHeight="1" x14ac:dyDescent="0.3">
      <c r="B669" s="136"/>
    </row>
    <row r="670" spans="2:2" ht="15.75" customHeight="1" x14ac:dyDescent="0.3">
      <c r="B670" s="136"/>
    </row>
    <row r="671" spans="2:2" ht="15.75" customHeight="1" x14ac:dyDescent="0.3">
      <c r="B671" s="136"/>
    </row>
    <row r="672" spans="2:2" ht="15.75" customHeight="1" x14ac:dyDescent="0.3">
      <c r="B672" s="136"/>
    </row>
    <row r="673" spans="2:2" ht="15.75" customHeight="1" x14ac:dyDescent="0.3">
      <c r="B673" s="136"/>
    </row>
    <row r="674" spans="2:2" ht="15.75" customHeight="1" x14ac:dyDescent="0.3">
      <c r="B674" s="136"/>
    </row>
    <row r="675" spans="2:2" ht="15.75" customHeight="1" x14ac:dyDescent="0.3">
      <c r="B675" s="136"/>
    </row>
    <row r="676" spans="2:2" ht="15.75" customHeight="1" x14ac:dyDescent="0.3">
      <c r="B676" s="136"/>
    </row>
    <row r="677" spans="2:2" ht="15.75" customHeight="1" x14ac:dyDescent="0.3">
      <c r="B677" s="136"/>
    </row>
    <row r="678" spans="2:2" ht="15.75" customHeight="1" x14ac:dyDescent="0.3">
      <c r="B678" s="136"/>
    </row>
    <row r="679" spans="2:2" ht="15.75" customHeight="1" x14ac:dyDescent="0.3">
      <c r="B679" s="136"/>
    </row>
    <row r="680" spans="2:2" ht="15.75" customHeight="1" x14ac:dyDescent="0.3">
      <c r="B680" s="136"/>
    </row>
    <row r="681" spans="2:2" ht="15.75" customHeight="1" x14ac:dyDescent="0.3">
      <c r="B681" s="136"/>
    </row>
    <row r="682" spans="2:2" ht="15.75" customHeight="1" x14ac:dyDescent="0.3">
      <c r="B682" s="136"/>
    </row>
    <row r="683" spans="2:2" ht="15.75" customHeight="1" x14ac:dyDescent="0.3">
      <c r="B683" s="136"/>
    </row>
    <row r="684" spans="2:2" ht="15.75" customHeight="1" x14ac:dyDescent="0.3">
      <c r="B684" s="136"/>
    </row>
    <row r="685" spans="2:2" ht="15.75" customHeight="1" x14ac:dyDescent="0.3">
      <c r="B685" s="136"/>
    </row>
    <row r="686" spans="2:2" ht="15.75" customHeight="1" x14ac:dyDescent="0.3">
      <c r="B686" s="136"/>
    </row>
    <row r="687" spans="2:2" ht="15.75" customHeight="1" x14ac:dyDescent="0.3">
      <c r="B687" s="136"/>
    </row>
    <row r="688" spans="2:2" ht="15.75" customHeight="1" x14ac:dyDescent="0.3">
      <c r="B688" s="136"/>
    </row>
    <row r="689" spans="2:2" ht="15.75" customHeight="1" x14ac:dyDescent="0.3">
      <c r="B689" s="136"/>
    </row>
    <row r="690" spans="2:2" ht="15.75" customHeight="1" x14ac:dyDescent="0.3">
      <c r="B690" s="136"/>
    </row>
    <row r="691" spans="2:2" ht="15.75" customHeight="1" x14ac:dyDescent="0.3">
      <c r="B691" s="136"/>
    </row>
    <row r="692" spans="2:2" ht="15.75" customHeight="1" x14ac:dyDescent="0.3">
      <c r="B692" s="136"/>
    </row>
    <row r="693" spans="2:2" ht="15.75" customHeight="1" x14ac:dyDescent="0.3">
      <c r="B693" s="136"/>
    </row>
    <row r="694" spans="2:2" ht="15.75" customHeight="1" x14ac:dyDescent="0.3">
      <c r="B694" s="136"/>
    </row>
    <row r="695" spans="2:2" ht="15.75" customHeight="1" x14ac:dyDescent="0.3">
      <c r="B695" s="136"/>
    </row>
    <row r="696" spans="2:2" ht="15.75" customHeight="1" x14ac:dyDescent="0.3">
      <c r="B696" s="136"/>
    </row>
    <row r="697" spans="2:2" ht="15.75" customHeight="1" x14ac:dyDescent="0.3">
      <c r="B697" s="136"/>
    </row>
    <row r="698" spans="2:2" ht="15.75" customHeight="1" x14ac:dyDescent="0.3">
      <c r="B698" s="136"/>
    </row>
    <row r="699" spans="2:2" ht="15.75" customHeight="1" x14ac:dyDescent="0.3">
      <c r="B699" s="136"/>
    </row>
    <row r="700" spans="2:2" ht="15.75" customHeight="1" x14ac:dyDescent="0.3">
      <c r="B700" s="136"/>
    </row>
    <row r="701" spans="2:2" ht="15.75" customHeight="1" x14ac:dyDescent="0.3">
      <c r="B701" s="136"/>
    </row>
    <row r="702" spans="2:2" ht="15.75" customHeight="1" x14ac:dyDescent="0.3">
      <c r="B702" s="136"/>
    </row>
    <row r="703" spans="2:2" ht="15.75" customHeight="1" x14ac:dyDescent="0.3">
      <c r="B703" s="136"/>
    </row>
    <row r="704" spans="2:2" ht="15.75" customHeight="1" x14ac:dyDescent="0.3">
      <c r="B704" s="136"/>
    </row>
    <row r="705" spans="2:2" ht="15.75" customHeight="1" x14ac:dyDescent="0.3">
      <c r="B705" s="136"/>
    </row>
    <row r="706" spans="2:2" ht="15.75" customHeight="1" x14ac:dyDescent="0.3">
      <c r="B706" s="136"/>
    </row>
    <row r="707" spans="2:2" ht="15.75" customHeight="1" x14ac:dyDescent="0.3">
      <c r="B707" s="136"/>
    </row>
    <row r="708" spans="2:2" ht="15.75" customHeight="1" x14ac:dyDescent="0.3">
      <c r="B708" s="136"/>
    </row>
    <row r="709" spans="2:2" ht="15.75" customHeight="1" x14ac:dyDescent="0.3">
      <c r="B709" s="136"/>
    </row>
    <row r="710" spans="2:2" ht="15.75" customHeight="1" x14ac:dyDescent="0.3">
      <c r="B710" s="136"/>
    </row>
    <row r="711" spans="2:2" ht="15.75" customHeight="1" x14ac:dyDescent="0.3">
      <c r="B711" s="136"/>
    </row>
    <row r="712" spans="2:2" ht="15.75" customHeight="1" x14ac:dyDescent="0.3">
      <c r="B712" s="136"/>
    </row>
    <row r="713" spans="2:2" ht="15.75" customHeight="1" x14ac:dyDescent="0.3">
      <c r="B713" s="136"/>
    </row>
    <row r="714" spans="2:2" ht="15.75" customHeight="1" x14ac:dyDescent="0.3">
      <c r="B714" s="136"/>
    </row>
    <row r="715" spans="2:2" ht="15.75" customHeight="1" x14ac:dyDescent="0.3">
      <c r="B715" s="136"/>
    </row>
    <row r="716" spans="2:2" ht="15.75" customHeight="1" x14ac:dyDescent="0.3">
      <c r="B716" s="136"/>
    </row>
    <row r="717" spans="2:2" ht="15.75" customHeight="1" x14ac:dyDescent="0.3">
      <c r="B717" s="136"/>
    </row>
    <row r="718" spans="2:2" ht="15.75" customHeight="1" x14ac:dyDescent="0.3">
      <c r="B718" s="136"/>
    </row>
    <row r="719" spans="2:2" ht="15.75" customHeight="1" x14ac:dyDescent="0.3">
      <c r="B719" s="136"/>
    </row>
    <row r="720" spans="2:2" ht="15.75" customHeight="1" x14ac:dyDescent="0.3">
      <c r="B720" s="136"/>
    </row>
    <row r="721" spans="2:2" ht="15.75" customHeight="1" x14ac:dyDescent="0.3">
      <c r="B721" s="136"/>
    </row>
    <row r="722" spans="2:2" ht="15.75" customHeight="1" x14ac:dyDescent="0.3">
      <c r="B722" s="136"/>
    </row>
    <row r="723" spans="2:2" ht="15.75" customHeight="1" x14ac:dyDescent="0.3">
      <c r="B723" s="136"/>
    </row>
    <row r="724" spans="2:2" ht="15.75" customHeight="1" x14ac:dyDescent="0.3">
      <c r="B724" s="136"/>
    </row>
    <row r="725" spans="2:2" ht="15.75" customHeight="1" x14ac:dyDescent="0.3">
      <c r="B725" s="136"/>
    </row>
    <row r="726" spans="2:2" ht="15.75" customHeight="1" x14ac:dyDescent="0.3">
      <c r="B726" s="136"/>
    </row>
    <row r="727" spans="2:2" ht="15.75" customHeight="1" x14ac:dyDescent="0.3">
      <c r="B727" s="136"/>
    </row>
    <row r="728" spans="2:2" ht="15.75" customHeight="1" x14ac:dyDescent="0.3">
      <c r="B728" s="136"/>
    </row>
    <row r="729" spans="2:2" ht="15.75" customHeight="1" x14ac:dyDescent="0.3">
      <c r="B729" s="136"/>
    </row>
    <row r="730" spans="2:2" ht="15.75" customHeight="1" x14ac:dyDescent="0.3">
      <c r="B730" s="136"/>
    </row>
    <row r="731" spans="2:2" ht="15.75" customHeight="1" x14ac:dyDescent="0.3">
      <c r="B731" s="136"/>
    </row>
    <row r="732" spans="2:2" ht="15.75" customHeight="1" x14ac:dyDescent="0.3">
      <c r="B732" s="136"/>
    </row>
    <row r="733" spans="2:2" ht="15.75" customHeight="1" x14ac:dyDescent="0.3">
      <c r="B733" s="136"/>
    </row>
    <row r="734" spans="2:2" ht="15.75" customHeight="1" x14ac:dyDescent="0.3">
      <c r="B734" s="136"/>
    </row>
    <row r="735" spans="2:2" ht="15.75" customHeight="1" x14ac:dyDescent="0.3">
      <c r="B735" s="136"/>
    </row>
    <row r="736" spans="2:2" ht="15.75" customHeight="1" x14ac:dyDescent="0.3">
      <c r="B736" s="136"/>
    </row>
    <row r="737" spans="2:2" ht="15.75" customHeight="1" x14ac:dyDescent="0.3">
      <c r="B737" s="136"/>
    </row>
    <row r="738" spans="2:2" ht="15.75" customHeight="1" x14ac:dyDescent="0.3">
      <c r="B738" s="136"/>
    </row>
    <row r="739" spans="2:2" ht="15.75" customHeight="1" x14ac:dyDescent="0.3">
      <c r="B739" s="136"/>
    </row>
    <row r="740" spans="2:2" ht="15.75" customHeight="1" x14ac:dyDescent="0.3">
      <c r="B740" s="136"/>
    </row>
    <row r="741" spans="2:2" ht="15.75" customHeight="1" x14ac:dyDescent="0.3">
      <c r="B741" s="136"/>
    </row>
    <row r="742" spans="2:2" ht="15.75" customHeight="1" x14ac:dyDescent="0.3">
      <c r="B742" s="136"/>
    </row>
    <row r="743" spans="2:2" ht="15.75" customHeight="1" x14ac:dyDescent="0.3">
      <c r="B743" s="136"/>
    </row>
    <row r="744" spans="2:2" ht="15.75" customHeight="1" x14ac:dyDescent="0.3">
      <c r="B744" s="136"/>
    </row>
    <row r="745" spans="2:2" ht="15.75" customHeight="1" x14ac:dyDescent="0.3">
      <c r="B745" s="136"/>
    </row>
    <row r="746" spans="2:2" ht="15.75" customHeight="1" x14ac:dyDescent="0.3">
      <c r="B746" s="136"/>
    </row>
    <row r="747" spans="2:2" ht="15.75" customHeight="1" x14ac:dyDescent="0.3">
      <c r="B747" s="136"/>
    </row>
    <row r="748" spans="2:2" ht="15.75" customHeight="1" x14ac:dyDescent="0.3">
      <c r="B748" s="136"/>
    </row>
    <row r="749" spans="2:2" ht="15.75" customHeight="1" x14ac:dyDescent="0.3">
      <c r="B749" s="136"/>
    </row>
    <row r="750" spans="2:2" ht="15.75" customHeight="1" x14ac:dyDescent="0.3">
      <c r="B750" s="136"/>
    </row>
    <row r="751" spans="2:2" ht="15.75" customHeight="1" x14ac:dyDescent="0.3">
      <c r="B751" s="136"/>
    </row>
    <row r="752" spans="2:2" ht="15.75" customHeight="1" x14ac:dyDescent="0.3">
      <c r="B752" s="136"/>
    </row>
    <row r="753" spans="2:2" ht="15.75" customHeight="1" x14ac:dyDescent="0.3">
      <c r="B753" s="136"/>
    </row>
    <row r="754" spans="2:2" ht="15.75" customHeight="1" x14ac:dyDescent="0.3">
      <c r="B754" s="136"/>
    </row>
    <row r="755" spans="2:2" ht="15.75" customHeight="1" x14ac:dyDescent="0.3">
      <c r="B755" s="136"/>
    </row>
    <row r="756" spans="2:2" ht="15.75" customHeight="1" x14ac:dyDescent="0.3">
      <c r="B756" s="136"/>
    </row>
    <row r="757" spans="2:2" ht="15.75" customHeight="1" x14ac:dyDescent="0.3">
      <c r="B757" s="136"/>
    </row>
    <row r="758" spans="2:2" ht="15.75" customHeight="1" x14ac:dyDescent="0.3">
      <c r="B758" s="136"/>
    </row>
    <row r="759" spans="2:2" ht="15.75" customHeight="1" x14ac:dyDescent="0.3">
      <c r="B759" s="136"/>
    </row>
    <row r="760" spans="2:2" ht="15.75" customHeight="1" x14ac:dyDescent="0.3">
      <c r="B760" s="136"/>
    </row>
    <row r="761" spans="2:2" ht="15.75" customHeight="1" x14ac:dyDescent="0.3">
      <c r="B761" s="136"/>
    </row>
    <row r="762" spans="2:2" ht="15.75" customHeight="1" x14ac:dyDescent="0.3">
      <c r="B762" s="136"/>
    </row>
    <row r="763" spans="2:2" ht="15.75" customHeight="1" x14ac:dyDescent="0.3">
      <c r="B763" s="136"/>
    </row>
    <row r="764" spans="2:2" ht="15.75" customHeight="1" x14ac:dyDescent="0.3">
      <c r="B764" s="136"/>
    </row>
    <row r="765" spans="2:2" ht="15.75" customHeight="1" x14ac:dyDescent="0.3">
      <c r="B765" s="136"/>
    </row>
    <row r="766" spans="2:2" ht="15.75" customHeight="1" x14ac:dyDescent="0.3">
      <c r="B766" s="136"/>
    </row>
    <row r="767" spans="2:2" ht="15.75" customHeight="1" x14ac:dyDescent="0.3">
      <c r="B767" s="136"/>
    </row>
    <row r="768" spans="2:2" ht="15.75" customHeight="1" x14ac:dyDescent="0.3">
      <c r="B768" s="136"/>
    </row>
    <row r="769" spans="2:2" ht="15.75" customHeight="1" x14ac:dyDescent="0.3">
      <c r="B769" s="136"/>
    </row>
    <row r="770" spans="2:2" ht="15.75" customHeight="1" x14ac:dyDescent="0.3">
      <c r="B770" s="136"/>
    </row>
    <row r="771" spans="2:2" ht="15.75" customHeight="1" x14ac:dyDescent="0.3">
      <c r="B771" s="136"/>
    </row>
    <row r="772" spans="2:2" ht="15.75" customHeight="1" x14ac:dyDescent="0.3">
      <c r="B772" s="136"/>
    </row>
    <row r="773" spans="2:2" ht="15.75" customHeight="1" x14ac:dyDescent="0.3">
      <c r="B773" s="136"/>
    </row>
    <row r="774" spans="2:2" ht="15.75" customHeight="1" x14ac:dyDescent="0.3">
      <c r="B774" s="136"/>
    </row>
    <row r="775" spans="2:2" ht="15.75" customHeight="1" x14ac:dyDescent="0.3">
      <c r="B775" s="136"/>
    </row>
    <row r="776" spans="2:2" ht="15.75" customHeight="1" x14ac:dyDescent="0.3">
      <c r="B776" s="136"/>
    </row>
    <row r="777" spans="2:2" ht="15.75" customHeight="1" x14ac:dyDescent="0.3">
      <c r="B777" s="136"/>
    </row>
    <row r="778" spans="2:2" ht="15.75" customHeight="1" x14ac:dyDescent="0.3">
      <c r="B778" s="136"/>
    </row>
    <row r="779" spans="2:2" ht="15.75" customHeight="1" x14ac:dyDescent="0.3">
      <c r="B779" s="136"/>
    </row>
    <row r="780" spans="2:2" ht="15.75" customHeight="1" x14ac:dyDescent="0.3">
      <c r="B780" s="136"/>
    </row>
    <row r="781" spans="2:2" ht="15.75" customHeight="1" x14ac:dyDescent="0.3">
      <c r="B781" s="136"/>
    </row>
    <row r="782" spans="2:2" ht="15.75" customHeight="1" x14ac:dyDescent="0.3">
      <c r="B782" s="136"/>
    </row>
    <row r="783" spans="2:2" ht="15.75" customHeight="1" x14ac:dyDescent="0.3">
      <c r="B783" s="136"/>
    </row>
    <row r="784" spans="2:2" ht="15.75" customHeight="1" x14ac:dyDescent="0.3">
      <c r="B784" s="136"/>
    </row>
    <row r="785" spans="2:2" ht="15.75" customHeight="1" x14ac:dyDescent="0.3">
      <c r="B785" s="136"/>
    </row>
    <row r="786" spans="2:2" ht="15.75" customHeight="1" x14ac:dyDescent="0.3">
      <c r="B786" s="136"/>
    </row>
    <row r="787" spans="2:2" ht="15.75" customHeight="1" x14ac:dyDescent="0.3">
      <c r="B787" s="136"/>
    </row>
    <row r="788" spans="2:2" ht="15.75" customHeight="1" x14ac:dyDescent="0.3">
      <c r="B788" s="136"/>
    </row>
    <row r="789" spans="2:2" ht="15.75" customHeight="1" x14ac:dyDescent="0.3">
      <c r="B789" s="136"/>
    </row>
    <row r="790" spans="2:2" ht="15.75" customHeight="1" x14ac:dyDescent="0.3">
      <c r="B790" s="136"/>
    </row>
    <row r="791" spans="2:2" ht="15.75" customHeight="1" x14ac:dyDescent="0.3">
      <c r="B791" s="136"/>
    </row>
    <row r="792" spans="2:2" ht="15.75" customHeight="1" x14ac:dyDescent="0.3">
      <c r="B792" s="136"/>
    </row>
    <row r="793" spans="2:2" ht="15.75" customHeight="1" x14ac:dyDescent="0.3">
      <c r="B793" s="136"/>
    </row>
    <row r="794" spans="2:2" ht="15.75" customHeight="1" x14ac:dyDescent="0.3">
      <c r="B794" s="136"/>
    </row>
    <row r="795" spans="2:2" ht="15.75" customHeight="1" x14ac:dyDescent="0.3">
      <c r="B795" s="136"/>
    </row>
    <row r="796" spans="2:2" ht="15.75" customHeight="1" x14ac:dyDescent="0.3">
      <c r="B796" s="136"/>
    </row>
    <row r="797" spans="2:2" ht="15.75" customHeight="1" x14ac:dyDescent="0.3">
      <c r="B797" s="136"/>
    </row>
    <row r="798" spans="2:2" ht="15.75" customHeight="1" x14ac:dyDescent="0.3">
      <c r="B798" s="136"/>
    </row>
    <row r="799" spans="2:2" ht="15.75" customHeight="1" x14ac:dyDescent="0.3">
      <c r="B799" s="136"/>
    </row>
    <row r="800" spans="2:2" ht="15.75" customHeight="1" x14ac:dyDescent="0.3">
      <c r="B800" s="136"/>
    </row>
    <row r="801" spans="2:2" ht="15.75" customHeight="1" x14ac:dyDescent="0.3">
      <c r="B801" s="136"/>
    </row>
    <row r="802" spans="2:2" ht="15.75" customHeight="1" x14ac:dyDescent="0.3">
      <c r="B802" s="136"/>
    </row>
    <row r="803" spans="2:2" ht="15.75" customHeight="1" x14ac:dyDescent="0.3">
      <c r="B803" s="136"/>
    </row>
    <row r="804" spans="2:2" ht="15.75" customHeight="1" x14ac:dyDescent="0.3">
      <c r="B804" s="136"/>
    </row>
    <row r="805" spans="2:2" ht="15.75" customHeight="1" x14ac:dyDescent="0.3">
      <c r="B805" s="136"/>
    </row>
    <row r="806" spans="2:2" ht="15.75" customHeight="1" x14ac:dyDescent="0.3">
      <c r="B806" s="136"/>
    </row>
    <row r="807" spans="2:2" ht="15.75" customHeight="1" x14ac:dyDescent="0.3">
      <c r="B807" s="136"/>
    </row>
    <row r="808" spans="2:2" ht="15.75" customHeight="1" x14ac:dyDescent="0.3">
      <c r="B808" s="136"/>
    </row>
    <row r="809" spans="2:2" ht="15.75" customHeight="1" x14ac:dyDescent="0.3">
      <c r="B809" s="136"/>
    </row>
    <row r="810" spans="2:2" ht="15.75" customHeight="1" x14ac:dyDescent="0.3">
      <c r="B810" s="136"/>
    </row>
    <row r="811" spans="2:2" ht="15.75" customHeight="1" x14ac:dyDescent="0.3">
      <c r="B811" s="136"/>
    </row>
    <row r="812" spans="2:2" ht="15.75" customHeight="1" x14ac:dyDescent="0.3">
      <c r="B812" s="136"/>
    </row>
    <row r="813" spans="2:2" ht="15.75" customHeight="1" x14ac:dyDescent="0.3">
      <c r="B813" s="136"/>
    </row>
    <row r="814" spans="2:2" ht="15.75" customHeight="1" x14ac:dyDescent="0.3">
      <c r="B814" s="136"/>
    </row>
    <row r="815" spans="2:2" ht="15.75" customHeight="1" x14ac:dyDescent="0.3">
      <c r="B815" s="136"/>
    </row>
    <row r="816" spans="2:2" ht="15.75" customHeight="1" x14ac:dyDescent="0.3">
      <c r="B816" s="136"/>
    </row>
    <row r="817" spans="2:2" ht="15.75" customHeight="1" x14ac:dyDescent="0.3">
      <c r="B817" s="136"/>
    </row>
    <row r="818" spans="2:2" ht="15.75" customHeight="1" x14ac:dyDescent="0.3">
      <c r="B818" s="136"/>
    </row>
    <row r="819" spans="2:2" ht="15.75" customHeight="1" x14ac:dyDescent="0.3">
      <c r="B819" s="136"/>
    </row>
    <row r="820" spans="2:2" ht="15.75" customHeight="1" x14ac:dyDescent="0.3">
      <c r="B820" s="136"/>
    </row>
    <row r="821" spans="2:2" ht="15.75" customHeight="1" x14ac:dyDescent="0.3">
      <c r="B821" s="136"/>
    </row>
    <row r="822" spans="2:2" ht="15.75" customHeight="1" x14ac:dyDescent="0.3">
      <c r="B822" s="136"/>
    </row>
    <row r="823" spans="2:2" ht="15.75" customHeight="1" x14ac:dyDescent="0.3">
      <c r="B823" s="136"/>
    </row>
    <row r="824" spans="2:2" ht="15.75" customHeight="1" x14ac:dyDescent="0.3">
      <c r="B824" s="136"/>
    </row>
    <row r="825" spans="2:2" ht="15.75" customHeight="1" x14ac:dyDescent="0.3">
      <c r="B825" s="136"/>
    </row>
    <row r="826" spans="2:2" ht="15.75" customHeight="1" x14ac:dyDescent="0.3">
      <c r="B826" s="136"/>
    </row>
    <row r="827" spans="2:2" ht="15.75" customHeight="1" x14ac:dyDescent="0.3">
      <c r="B827" s="136"/>
    </row>
    <row r="828" spans="2:2" ht="15.75" customHeight="1" x14ac:dyDescent="0.3">
      <c r="B828" s="136"/>
    </row>
    <row r="829" spans="2:2" ht="15.75" customHeight="1" x14ac:dyDescent="0.3">
      <c r="B829" s="136"/>
    </row>
    <row r="830" spans="2:2" ht="15.75" customHeight="1" x14ac:dyDescent="0.3">
      <c r="B830" s="136"/>
    </row>
    <row r="831" spans="2:2" ht="15.75" customHeight="1" x14ac:dyDescent="0.3">
      <c r="B831" s="136"/>
    </row>
    <row r="832" spans="2:2" ht="15.75" customHeight="1" x14ac:dyDescent="0.3">
      <c r="B832" s="136"/>
    </row>
    <row r="833" spans="2:2" ht="15.75" customHeight="1" x14ac:dyDescent="0.3">
      <c r="B833" s="136"/>
    </row>
    <row r="834" spans="2:2" ht="15.75" customHeight="1" x14ac:dyDescent="0.3">
      <c r="B834" s="136"/>
    </row>
    <row r="835" spans="2:2" ht="15.75" customHeight="1" x14ac:dyDescent="0.3">
      <c r="B835" s="136"/>
    </row>
    <row r="836" spans="2:2" ht="15.75" customHeight="1" x14ac:dyDescent="0.3">
      <c r="B836" s="136"/>
    </row>
    <row r="837" spans="2:2" ht="15.75" customHeight="1" x14ac:dyDescent="0.3">
      <c r="B837" s="136"/>
    </row>
    <row r="838" spans="2:2" ht="15.75" customHeight="1" x14ac:dyDescent="0.3">
      <c r="B838" s="136"/>
    </row>
    <row r="839" spans="2:2" ht="15.75" customHeight="1" x14ac:dyDescent="0.3">
      <c r="B839" s="136"/>
    </row>
    <row r="840" spans="2:2" ht="15.75" customHeight="1" x14ac:dyDescent="0.3">
      <c r="B840" s="136"/>
    </row>
    <row r="841" spans="2:2" ht="15.75" customHeight="1" x14ac:dyDescent="0.3">
      <c r="B841" s="136"/>
    </row>
    <row r="842" spans="2:2" ht="15.75" customHeight="1" x14ac:dyDescent="0.3">
      <c r="B842" s="136"/>
    </row>
    <row r="843" spans="2:2" ht="15.75" customHeight="1" x14ac:dyDescent="0.3">
      <c r="B843" s="136"/>
    </row>
    <row r="844" spans="2:2" ht="15.75" customHeight="1" x14ac:dyDescent="0.3">
      <c r="B844" s="136"/>
    </row>
    <row r="845" spans="2:2" ht="15.75" customHeight="1" x14ac:dyDescent="0.3">
      <c r="B845" s="136"/>
    </row>
    <row r="846" spans="2:2" ht="15.75" customHeight="1" x14ac:dyDescent="0.3">
      <c r="B846" s="136"/>
    </row>
    <row r="847" spans="2:2" ht="15.75" customHeight="1" x14ac:dyDescent="0.3">
      <c r="B847" s="136"/>
    </row>
    <row r="848" spans="2:2" ht="15.75" customHeight="1" x14ac:dyDescent="0.3">
      <c r="B848" s="136"/>
    </row>
    <row r="849" spans="2:2" ht="15.75" customHeight="1" x14ac:dyDescent="0.3">
      <c r="B849" s="136"/>
    </row>
    <row r="850" spans="2:2" ht="15.75" customHeight="1" x14ac:dyDescent="0.3">
      <c r="B850" s="136"/>
    </row>
    <row r="851" spans="2:2" ht="15.75" customHeight="1" x14ac:dyDescent="0.3">
      <c r="B851" s="136"/>
    </row>
    <row r="852" spans="2:2" ht="15.75" customHeight="1" x14ac:dyDescent="0.3">
      <c r="B852" s="136"/>
    </row>
    <row r="853" spans="2:2" ht="15.75" customHeight="1" x14ac:dyDescent="0.3">
      <c r="B853" s="136"/>
    </row>
    <row r="854" spans="2:2" ht="15.75" customHeight="1" x14ac:dyDescent="0.3">
      <c r="B854" s="136"/>
    </row>
    <row r="855" spans="2:2" ht="15.75" customHeight="1" x14ac:dyDescent="0.3">
      <c r="B855" s="136"/>
    </row>
    <row r="856" spans="2:2" ht="15.75" customHeight="1" x14ac:dyDescent="0.3">
      <c r="B856" s="136"/>
    </row>
    <row r="857" spans="2:2" ht="15.75" customHeight="1" x14ac:dyDescent="0.3">
      <c r="B857" s="136"/>
    </row>
    <row r="858" spans="2:2" ht="15.75" customHeight="1" x14ac:dyDescent="0.3">
      <c r="B858" s="136"/>
    </row>
    <row r="859" spans="2:2" ht="15.75" customHeight="1" x14ac:dyDescent="0.3">
      <c r="B859" s="136"/>
    </row>
    <row r="860" spans="2:2" ht="15.75" customHeight="1" x14ac:dyDescent="0.3">
      <c r="B860" s="136"/>
    </row>
    <row r="861" spans="2:2" ht="15.75" customHeight="1" x14ac:dyDescent="0.3">
      <c r="B861" s="136"/>
    </row>
    <row r="862" spans="2:2" ht="15.75" customHeight="1" x14ac:dyDescent="0.3">
      <c r="B862" s="136"/>
    </row>
    <row r="863" spans="2:2" ht="15.75" customHeight="1" x14ac:dyDescent="0.3">
      <c r="B863" s="136"/>
    </row>
    <row r="864" spans="2:2" ht="15.75" customHeight="1" x14ac:dyDescent="0.3">
      <c r="B864" s="136"/>
    </row>
    <row r="865" spans="2:2" ht="15.75" customHeight="1" x14ac:dyDescent="0.3">
      <c r="B865" s="136"/>
    </row>
    <row r="866" spans="2:2" ht="15.75" customHeight="1" x14ac:dyDescent="0.3">
      <c r="B866" s="136"/>
    </row>
    <row r="867" spans="2:2" ht="15.75" customHeight="1" x14ac:dyDescent="0.3">
      <c r="B867" s="136"/>
    </row>
    <row r="868" spans="2:2" ht="15.75" customHeight="1" x14ac:dyDescent="0.3">
      <c r="B868" s="136"/>
    </row>
    <row r="869" spans="2:2" ht="15.75" customHeight="1" x14ac:dyDescent="0.3">
      <c r="B869" s="136"/>
    </row>
    <row r="870" spans="2:2" ht="15.75" customHeight="1" x14ac:dyDescent="0.3">
      <c r="B870" s="136"/>
    </row>
    <row r="871" spans="2:2" ht="15.75" customHeight="1" x14ac:dyDescent="0.3">
      <c r="B871" s="136"/>
    </row>
    <row r="872" spans="2:2" ht="15.75" customHeight="1" x14ac:dyDescent="0.3">
      <c r="B872" s="136"/>
    </row>
    <row r="873" spans="2:2" ht="15.75" customHeight="1" x14ac:dyDescent="0.3">
      <c r="B873" s="136"/>
    </row>
    <row r="874" spans="2:2" ht="15.75" customHeight="1" x14ac:dyDescent="0.3">
      <c r="B874" s="136"/>
    </row>
    <row r="875" spans="2:2" ht="15.75" customHeight="1" x14ac:dyDescent="0.3">
      <c r="B875" s="136"/>
    </row>
    <row r="876" spans="2:2" ht="15.75" customHeight="1" x14ac:dyDescent="0.3">
      <c r="B876" s="136"/>
    </row>
    <row r="877" spans="2:2" ht="15.75" customHeight="1" x14ac:dyDescent="0.3">
      <c r="B877" s="136"/>
    </row>
    <row r="878" spans="2:2" ht="15.75" customHeight="1" x14ac:dyDescent="0.3">
      <c r="B878" s="136"/>
    </row>
    <row r="879" spans="2:2" ht="15.75" customHeight="1" x14ac:dyDescent="0.3">
      <c r="B879" s="136"/>
    </row>
    <row r="880" spans="2:2" ht="15.75" customHeight="1" x14ac:dyDescent="0.3">
      <c r="B880" s="136"/>
    </row>
    <row r="881" spans="2:2" ht="15.75" customHeight="1" x14ac:dyDescent="0.3">
      <c r="B881" s="136"/>
    </row>
    <row r="882" spans="2:2" ht="15.75" customHeight="1" x14ac:dyDescent="0.3">
      <c r="B882" s="136"/>
    </row>
    <row r="883" spans="2:2" ht="15.75" customHeight="1" x14ac:dyDescent="0.3">
      <c r="B883" s="136"/>
    </row>
    <row r="884" spans="2:2" ht="15.75" customHeight="1" x14ac:dyDescent="0.3">
      <c r="B884" s="136"/>
    </row>
    <row r="885" spans="2:2" ht="15.75" customHeight="1" x14ac:dyDescent="0.3">
      <c r="B885" s="136"/>
    </row>
    <row r="886" spans="2:2" ht="15.75" customHeight="1" x14ac:dyDescent="0.3">
      <c r="B886" s="136"/>
    </row>
    <row r="887" spans="2:2" ht="15.75" customHeight="1" x14ac:dyDescent="0.3">
      <c r="B887" s="136"/>
    </row>
    <row r="888" spans="2:2" ht="15.75" customHeight="1" x14ac:dyDescent="0.3">
      <c r="B888" s="136"/>
    </row>
    <row r="889" spans="2:2" ht="15.75" customHeight="1" x14ac:dyDescent="0.3">
      <c r="B889" s="136"/>
    </row>
    <row r="890" spans="2:2" ht="15.75" customHeight="1" x14ac:dyDescent="0.3">
      <c r="B890" s="136"/>
    </row>
    <row r="891" spans="2:2" ht="15.75" customHeight="1" x14ac:dyDescent="0.3">
      <c r="B891" s="136"/>
    </row>
    <row r="892" spans="2:2" ht="15.75" customHeight="1" x14ac:dyDescent="0.3">
      <c r="B892" s="136"/>
    </row>
    <row r="893" spans="2:2" ht="15.75" customHeight="1" x14ac:dyDescent="0.3">
      <c r="B893" s="136"/>
    </row>
    <row r="894" spans="2:2" ht="15.75" customHeight="1" x14ac:dyDescent="0.3">
      <c r="B894" s="136"/>
    </row>
    <row r="895" spans="2:2" ht="15.75" customHeight="1" x14ac:dyDescent="0.3">
      <c r="B895" s="136"/>
    </row>
    <row r="896" spans="2:2" ht="15.75" customHeight="1" x14ac:dyDescent="0.3">
      <c r="B896" s="136"/>
    </row>
    <row r="897" spans="2:2" ht="15.75" customHeight="1" x14ac:dyDescent="0.3">
      <c r="B897" s="136"/>
    </row>
    <row r="898" spans="2:2" ht="15.75" customHeight="1" x14ac:dyDescent="0.3">
      <c r="B898" s="136"/>
    </row>
    <row r="899" spans="2:2" ht="15.75" customHeight="1" x14ac:dyDescent="0.3">
      <c r="B899" s="136"/>
    </row>
    <row r="900" spans="2:2" ht="15.75" customHeight="1" x14ac:dyDescent="0.3">
      <c r="B900" s="136"/>
    </row>
    <row r="901" spans="2:2" ht="15.75" customHeight="1" x14ac:dyDescent="0.3">
      <c r="B901" s="136"/>
    </row>
    <row r="902" spans="2:2" ht="15.75" customHeight="1" x14ac:dyDescent="0.3">
      <c r="B902" s="136"/>
    </row>
    <row r="903" spans="2:2" ht="15.75" customHeight="1" x14ac:dyDescent="0.3">
      <c r="B903" s="136"/>
    </row>
    <row r="904" spans="2:2" ht="15.75" customHeight="1" x14ac:dyDescent="0.3">
      <c r="B904" s="136"/>
    </row>
    <row r="905" spans="2:2" ht="15.75" customHeight="1" x14ac:dyDescent="0.3">
      <c r="B905" s="136"/>
    </row>
    <row r="906" spans="2:2" ht="15.75" customHeight="1" x14ac:dyDescent="0.3">
      <c r="B906" s="136"/>
    </row>
    <row r="907" spans="2:2" ht="15.75" customHeight="1" x14ac:dyDescent="0.3">
      <c r="B907" s="136"/>
    </row>
    <row r="908" spans="2:2" ht="15.75" customHeight="1" x14ac:dyDescent="0.3">
      <c r="B908" s="136"/>
    </row>
    <row r="909" spans="2:2" ht="15.75" customHeight="1" x14ac:dyDescent="0.3">
      <c r="B909" s="136"/>
    </row>
    <row r="910" spans="2:2" ht="15.75" customHeight="1" x14ac:dyDescent="0.3">
      <c r="B910" s="136"/>
    </row>
    <row r="911" spans="2:2" ht="15.75" customHeight="1" x14ac:dyDescent="0.3">
      <c r="B911" s="136"/>
    </row>
    <row r="912" spans="2:2" ht="15.75" customHeight="1" x14ac:dyDescent="0.3">
      <c r="B912" s="136"/>
    </row>
    <row r="913" spans="2:2" ht="15.75" customHeight="1" x14ac:dyDescent="0.3">
      <c r="B913" s="136"/>
    </row>
    <row r="914" spans="2:2" ht="15.75" customHeight="1" x14ac:dyDescent="0.3">
      <c r="B914" s="136"/>
    </row>
    <row r="915" spans="2:2" ht="15.75" customHeight="1" x14ac:dyDescent="0.3">
      <c r="B915" s="136"/>
    </row>
    <row r="916" spans="2:2" ht="15.75" customHeight="1" x14ac:dyDescent="0.3">
      <c r="B916" s="136"/>
    </row>
    <row r="917" spans="2:2" ht="15.75" customHeight="1" x14ac:dyDescent="0.3">
      <c r="B917" s="136"/>
    </row>
    <row r="918" spans="2:2" ht="15.75" customHeight="1" x14ac:dyDescent="0.3">
      <c r="B918" s="136"/>
    </row>
    <row r="919" spans="2:2" ht="15.75" customHeight="1" x14ac:dyDescent="0.3">
      <c r="B919" s="136"/>
    </row>
    <row r="920" spans="2:2" ht="15.75" customHeight="1" x14ac:dyDescent="0.3">
      <c r="B920" s="136"/>
    </row>
    <row r="921" spans="2:2" ht="15.75" customHeight="1" x14ac:dyDescent="0.3">
      <c r="B921" s="136"/>
    </row>
    <row r="922" spans="2:2" ht="15.75" customHeight="1" x14ac:dyDescent="0.3">
      <c r="B922" s="136"/>
    </row>
    <row r="923" spans="2:2" ht="15.75" customHeight="1" x14ac:dyDescent="0.3">
      <c r="B923" s="136"/>
    </row>
    <row r="924" spans="2:2" ht="15.75" customHeight="1" x14ac:dyDescent="0.3">
      <c r="B924" s="136"/>
    </row>
    <row r="925" spans="2:2" ht="15.75" customHeight="1" x14ac:dyDescent="0.3">
      <c r="B925" s="136"/>
    </row>
    <row r="926" spans="2:2" ht="15.75" customHeight="1" x14ac:dyDescent="0.3">
      <c r="B926" s="136"/>
    </row>
    <row r="927" spans="2:2" ht="15.75" customHeight="1" x14ac:dyDescent="0.3">
      <c r="B927" s="136"/>
    </row>
    <row r="928" spans="2:2" ht="15.75" customHeight="1" x14ac:dyDescent="0.3">
      <c r="B928" s="136"/>
    </row>
    <row r="929" spans="2:2" ht="15.75" customHeight="1" x14ac:dyDescent="0.3">
      <c r="B929" s="136"/>
    </row>
    <row r="930" spans="2:2" ht="15.75" customHeight="1" x14ac:dyDescent="0.3">
      <c r="B930" s="136"/>
    </row>
    <row r="931" spans="2:2" ht="15.75" customHeight="1" x14ac:dyDescent="0.3">
      <c r="B931" s="136"/>
    </row>
    <row r="932" spans="2:2" ht="15.75" customHeight="1" x14ac:dyDescent="0.3">
      <c r="B932" s="136"/>
    </row>
    <row r="933" spans="2:2" ht="15.75" customHeight="1" x14ac:dyDescent="0.3">
      <c r="B933" s="136"/>
    </row>
    <row r="934" spans="2:2" ht="15.75" customHeight="1" x14ac:dyDescent="0.3">
      <c r="B934" s="136"/>
    </row>
    <row r="935" spans="2:2" ht="15.75" customHeight="1" x14ac:dyDescent="0.3">
      <c r="B935" s="136"/>
    </row>
    <row r="936" spans="2:2" ht="15.75" customHeight="1" x14ac:dyDescent="0.3">
      <c r="B936" s="136"/>
    </row>
    <row r="937" spans="2:2" ht="15.75" customHeight="1" x14ac:dyDescent="0.3">
      <c r="B937" s="136"/>
    </row>
    <row r="938" spans="2:2" ht="15.75" customHeight="1" x14ac:dyDescent="0.3">
      <c r="B938" s="136"/>
    </row>
    <row r="939" spans="2:2" ht="15.75" customHeight="1" x14ac:dyDescent="0.3">
      <c r="B939" s="136"/>
    </row>
    <row r="940" spans="2:2" ht="15.75" customHeight="1" x14ac:dyDescent="0.3">
      <c r="B940" s="136"/>
    </row>
    <row r="941" spans="2:2" ht="15.75" customHeight="1" x14ac:dyDescent="0.3">
      <c r="B941" s="136"/>
    </row>
    <row r="942" spans="2:2" ht="15.75" customHeight="1" x14ac:dyDescent="0.3">
      <c r="B942" s="136"/>
    </row>
    <row r="943" spans="2:2" ht="15.75" customHeight="1" x14ac:dyDescent="0.3">
      <c r="B943" s="136"/>
    </row>
    <row r="944" spans="2:2" ht="15.75" customHeight="1" x14ac:dyDescent="0.3">
      <c r="B944" s="136"/>
    </row>
    <row r="945" spans="2:2" ht="15.75" customHeight="1" x14ac:dyDescent="0.3">
      <c r="B945" s="136"/>
    </row>
    <row r="946" spans="2:2" ht="15.75" customHeight="1" x14ac:dyDescent="0.3">
      <c r="B946" s="136"/>
    </row>
    <row r="947" spans="2:2" ht="15.75" customHeight="1" x14ac:dyDescent="0.3">
      <c r="B947" s="136"/>
    </row>
    <row r="948" spans="2:2" ht="15.75" customHeight="1" x14ac:dyDescent="0.3">
      <c r="B948" s="136"/>
    </row>
    <row r="949" spans="2:2" ht="15.75" customHeight="1" x14ac:dyDescent="0.3">
      <c r="B949" s="136"/>
    </row>
    <row r="950" spans="2:2" ht="15.75" customHeight="1" x14ac:dyDescent="0.3">
      <c r="B950" s="136"/>
    </row>
    <row r="951" spans="2:2" ht="15.75" customHeight="1" x14ac:dyDescent="0.3">
      <c r="B951" s="136"/>
    </row>
    <row r="952" spans="2:2" ht="15.75" customHeight="1" x14ac:dyDescent="0.3">
      <c r="B952" s="136"/>
    </row>
    <row r="953" spans="2:2" ht="15.75" customHeight="1" x14ac:dyDescent="0.3">
      <c r="B953" s="136"/>
    </row>
    <row r="954" spans="2:2" ht="15.75" customHeight="1" x14ac:dyDescent="0.3">
      <c r="B954" s="136"/>
    </row>
    <row r="955" spans="2:2" ht="15.75" customHeight="1" x14ac:dyDescent="0.3">
      <c r="B955" s="136"/>
    </row>
    <row r="956" spans="2:2" ht="15.75" customHeight="1" x14ac:dyDescent="0.3">
      <c r="B956" s="136"/>
    </row>
    <row r="957" spans="2:2" ht="15.75" customHeight="1" x14ac:dyDescent="0.3">
      <c r="B957" s="136"/>
    </row>
    <row r="958" spans="2:2" ht="15.75" customHeight="1" x14ac:dyDescent="0.3">
      <c r="B958" s="136"/>
    </row>
    <row r="959" spans="2:2" ht="15.75" customHeight="1" x14ac:dyDescent="0.3">
      <c r="B959" s="136"/>
    </row>
    <row r="960" spans="2:2" ht="15.75" customHeight="1" x14ac:dyDescent="0.3">
      <c r="B960" s="136"/>
    </row>
    <row r="961" spans="2:2" ht="15.75" customHeight="1" x14ac:dyDescent="0.3">
      <c r="B961" s="136"/>
    </row>
    <row r="962" spans="2:2" ht="15.75" customHeight="1" x14ac:dyDescent="0.3">
      <c r="B962" s="136"/>
    </row>
    <row r="963" spans="2:2" ht="15.75" customHeight="1" x14ac:dyDescent="0.3">
      <c r="B963" s="136"/>
    </row>
    <row r="964" spans="2:2" ht="15.75" customHeight="1" x14ac:dyDescent="0.3">
      <c r="B964" s="136"/>
    </row>
    <row r="965" spans="2:2" ht="15.75" customHeight="1" x14ac:dyDescent="0.3">
      <c r="B965" s="136"/>
    </row>
    <row r="966" spans="2:2" ht="15.75" customHeight="1" x14ac:dyDescent="0.3">
      <c r="B966" s="136"/>
    </row>
    <row r="967" spans="2:2" ht="15.75" customHeight="1" x14ac:dyDescent="0.3">
      <c r="B967" s="136"/>
    </row>
    <row r="968" spans="2:2" ht="15.75" customHeight="1" x14ac:dyDescent="0.3">
      <c r="B968" s="136"/>
    </row>
    <row r="969" spans="2:2" ht="15.75" customHeight="1" x14ac:dyDescent="0.3">
      <c r="B969" s="136"/>
    </row>
    <row r="970" spans="2:2" ht="15.75" customHeight="1" x14ac:dyDescent="0.3">
      <c r="B970" s="136"/>
    </row>
    <row r="971" spans="2:2" ht="15.75" customHeight="1" x14ac:dyDescent="0.3">
      <c r="B971" s="136"/>
    </row>
    <row r="972" spans="2:2" ht="15.75" customHeight="1" x14ac:dyDescent="0.3">
      <c r="B972" s="136"/>
    </row>
    <row r="973" spans="2:2" ht="15.75" customHeight="1" x14ac:dyDescent="0.3">
      <c r="B973" s="136"/>
    </row>
    <row r="974" spans="2:2" ht="15.75" customHeight="1" x14ac:dyDescent="0.3">
      <c r="B974" s="136"/>
    </row>
    <row r="975" spans="2:2" ht="15.75" customHeight="1" x14ac:dyDescent="0.3">
      <c r="B975" s="136"/>
    </row>
    <row r="976" spans="2:2" ht="15.75" customHeight="1" x14ac:dyDescent="0.3">
      <c r="B976" s="136"/>
    </row>
    <row r="977" spans="2:2" ht="15.75" customHeight="1" x14ac:dyDescent="0.3">
      <c r="B977" s="136"/>
    </row>
    <row r="978" spans="2:2" ht="15.75" customHeight="1" x14ac:dyDescent="0.3">
      <c r="B978" s="136"/>
    </row>
    <row r="979" spans="2:2" ht="15.75" customHeight="1" x14ac:dyDescent="0.3">
      <c r="B979" s="136"/>
    </row>
    <row r="980" spans="2:2" ht="15.75" customHeight="1" x14ac:dyDescent="0.3">
      <c r="B980" s="136"/>
    </row>
    <row r="981" spans="2:2" ht="15.75" customHeight="1" x14ac:dyDescent="0.3">
      <c r="B981" s="136"/>
    </row>
    <row r="982" spans="2:2" ht="15.75" customHeight="1" x14ac:dyDescent="0.3">
      <c r="B982" s="136"/>
    </row>
    <row r="983" spans="2:2" ht="15.75" customHeight="1" x14ac:dyDescent="0.3">
      <c r="B983" s="136"/>
    </row>
    <row r="984" spans="2:2" ht="15.75" customHeight="1" x14ac:dyDescent="0.3">
      <c r="B984" s="136"/>
    </row>
    <row r="985" spans="2:2" ht="15.75" customHeight="1" x14ac:dyDescent="0.3">
      <c r="B985" s="136"/>
    </row>
    <row r="986" spans="2:2" ht="15.75" customHeight="1" x14ac:dyDescent="0.3">
      <c r="B986" s="136"/>
    </row>
    <row r="987" spans="2:2" ht="15.75" customHeight="1" x14ac:dyDescent="0.3">
      <c r="B987" s="136"/>
    </row>
    <row r="988" spans="2:2" ht="15.75" customHeight="1" x14ac:dyDescent="0.3">
      <c r="B988" s="136"/>
    </row>
    <row r="989" spans="2:2" ht="15.75" customHeight="1" x14ac:dyDescent="0.3">
      <c r="B989" s="136"/>
    </row>
    <row r="990" spans="2:2" ht="15.75" customHeight="1" x14ac:dyDescent="0.3">
      <c r="B990" s="136"/>
    </row>
    <row r="991" spans="2:2" ht="15.75" customHeight="1" x14ac:dyDescent="0.3">
      <c r="B991" s="136"/>
    </row>
    <row r="992" spans="2:2" ht="15.75" customHeight="1" x14ac:dyDescent="0.3">
      <c r="B992" s="136"/>
    </row>
    <row r="993" spans="2:2" ht="15.75" customHeight="1" x14ac:dyDescent="0.3">
      <c r="B993" s="136"/>
    </row>
  </sheetData>
  <mergeCells count="2">
    <mergeCell ref="B117:C117"/>
    <mergeCell ref="H147:I147"/>
  </mergeCells>
  <phoneticPr fontId="1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B案國小葷食</vt:lpstr>
      <vt:lpstr>B案國小素食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張韶容</dc:creator>
  <cp:lastModifiedBy>張韶容</cp:lastModifiedBy>
  <dcterms:created xsi:type="dcterms:W3CDTF">2023-04-29T05:19:42Z</dcterms:created>
  <dcterms:modified xsi:type="dcterms:W3CDTF">2023-04-29T05:26:23Z</dcterms:modified>
</cp:coreProperties>
</file>