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" yWindow="-12" windowWidth="11616" windowHeight="9528"/>
  </bookViews>
  <sheets>
    <sheet name="A案國中葷食" sheetId="1" r:id="rId1"/>
    <sheet name="A案國小葷食" sheetId="2" r:id="rId2"/>
    <sheet name="A案國中素食" sheetId="3" r:id="rId3"/>
    <sheet name="A案國小素食" sheetId="4" r:id="rId4"/>
  </sheets>
  <externalReferences>
    <externalReference r:id="rId5"/>
  </externalReferences>
  <calcPr calcId="145621"/>
</workbook>
</file>

<file path=xl/calcChain.xml><?xml version="1.0" encoding="utf-8"?>
<calcChain xmlns="http://schemas.openxmlformats.org/spreadsheetml/2006/main">
  <c r="P170" i="4" l="1"/>
  <c r="M170" i="4"/>
  <c r="J170" i="4"/>
  <c r="P169" i="4"/>
  <c r="M169" i="4"/>
  <c r="J169" i="4"/>
  <c r="P168" i="4"/>
  <c r="M168" i="4"/>
  <c r="J168" i="4"/>
  <c r="P167" i="4"/>
  <c r="M167" i="4"/>
  <c r="J167" i="4"/>
  <c r="P166" i="4"/>
  <c r="M166" i="4"/>
  <c r="J166" i="4"/>
  <c r="P164" i="4"/>
  <c r="M164" i="4"/>
  <c r="J164" i="4"/>
  <c r="P163" i="4"/>
  <c r="M163" i="4"/>
  <c r="J163" i="4"/>
  <c r="P162" i="4"/>
  <c r="M162" i="4"/>
  <c r="J162" i="4"/>
  <c r="P161" i="4"/>
  <c r="M161" i="4"/>
  <c r="J161" i="4"/>
  <c r="P160" i="4"/>
  <c r="M160" i="4"/>
  <c r="J160" i="4"/>
  <c r="P158" i="4"/>
  <c r="M158" i="4"/>
  <c r="J158" i="4"/>
  <c r="P157" i="4"/>
  <c r="M157" i="4"/>
  <c r="J157" i="4"/>
  <c r="P156" i="4"/>
  <c r="M156" i="4"/>
  <c r="J156" i="4"/>
  <c r="P155" i="4"/>
  <c r="M155" i="4"/>
  <c r="J155" i="4"/>
  <c r="P154" i="4"/>
  <c r="M154" i="4"/>
  <c r="J154" i="4"/>
  <c r="P152" i="4"/>
  <c r="M152" i="4"/>
  <c r="J152" i="4"/>
  <c r="P151" i="4"/>
  <c r="M151" i="4"/>
  <c r="J151" i="4"/>
  <c r="P150" i="4"/>
  <c r="M150" i="4"/>
  <c r="J150" i="4"/>
  <c r="P149" i="4"/>
  <c r="M149" i="4"/>
  <c r="J149" i="4"/>
  <c r="P148" i="4"/>
  <c r="M148" i="4"/>
  <c r="J148" i="4"/>
  <c r="P146" i="4"/>
  <c r="M146" i="4"/>
  <c r="J146" i="4"/>
  <c r="P145" i="4"/>
  <c r="M145" i="4"/>
  <c r="J145" i="4"/>
  <c r="P144" i="4"/>
  <c r="M144" i="4"/>
  <c r="J144" i="4"/>
  <c r="P143" i="4"/>
  <c r="M143" i="4"/>
  <c r="J143" i="4"/>
  <c r="P142" i="4"/>
  <c r="M142" i="4"/>
  <c r="J142" i="4"/>
  <c r="P140" i="4"/>
  <c r="M140" i="4"/>
  <c r="J140" i="4"/>
  <c r="P139" i="4"/>
  <c r="M139" i="4"/>
  <c r="J139" i="4"/>
  <c r="P138" i="4"/>
  <c r="M138" i="4"/>
  <c r="J138" i="4"/>
  <c r="P137" i="4"/>
  <c r="M137" i="4"/>
  <c r="J137" i="4"/>
  <c r="P136" i="4"/>
  <c r="M136" i="4"/>
  <c r="J136" i="4"/>
  <c r="P134" i="4"/>
  <c r="M134" i="4"/>
  <c r="J134" i="4"/>
  <c r="P133" i="4"/>
  <c r="M133" i="4"/>
  <c r="J133" i="4"/>
  <c r="P132" i="4"/>
  <c r="M132" i="4"/>
  <c r="J132" i="4"/>
  <c r="P131" i="4"/>
  <c r="M131" i="4"/>
  <c r="J131" i="4"/>
  <c r="P130" i="4"/>
  <c r="M130" i="4"/>
  <c r="J130" i="4"/>
  <c r="P128" i="4"/>
  <c r="M128" i="4"/>
  <c r="J128" i="4"/>
  <c r="P127" i="4"/>
  <c r="M127" i="4"/>
  <c r="J127" i="4"/>
  <c r="P126" i="4"/>
  <c r="M126" i="4"/>
  <c r="J126" i="4"/>
  <c r="P125" i="4"/>
  <c r="M125" i="4"/>
  <c r="J125" i="4"/>
  <c r="P124" i="4"/>
  <c r="M124" i="4"/>
  <c r="J124" i="4"/>
  <c r="M122" i="4"/>
  <c r="J122" i="4"/>
  <c r="M121" i="4"/>
  <c r="J121" i="4"/>
  <c r="P120" i="4"/>
  <c r="M120" i="4"/>
  <c r="J120" i="4"/>
  <c r="P119" i="4"/>
  <c r="M119" i="4"/>
  <c r="J119" i="4"/>
  <c r="P118" i="4"/>
  <c r="M118" i="4"/>
  <c r="J118" i="4"/>
  <c r="P116" i="4"/>
  <c r="M116" i="4"/>
  <c r="J116" i="4"/>
  <c r="P115" i="4"/>
  <c r="M115" i="4"/>
  <c r="J115" i="4"/>
  <c r="P114" i="4"/>
  <c r="M114" i="4"/>
  <c r="J114" i="4"/>
  <c r="P113" i="4"/>
  <c r="M113" i="4"/>
  <c r="J113" i="4"/>
  <c r="P112" i="4"/>
  <c r="M112" i="4"/>
  <c r="J112" i="4"/>
  <c r="P110" i="4"/>
  <c r="M110" i="4"/>
  <c r="J110" i="4"/>
  <c r="P109" i="4"/>
  <c r="M109" i="4"/>
  <c r="J109" i="4"/>
  <c r="P108" i="4"/>
  <c r="M108" i="4"/>
  <c r="J108" i="4"/>
  <c r="P107" i="4"/>
  <c r="M107" i="4"/>
  <c r="J107" i="4"/>
  <c r="P106" i="4"/>
  <c r="M106" i="4"/>
  <c r="J106" i="4"/>
  <c r="P104" i="4"/>
  <c r="M104" i="4"/>
  <c r="J104" i="4"/>
  <c r="M103" i="4"/>
  <c r="J103" i="4"/>
  <c r="P102" i="4"/>
  <c r="M102" i="4"/>
  <c r="J102" i="4"/>
  <c r="P101" i="4"/>
  <c r="M101" i="4"/>
  <c r="J101" i="4"/>
  <c r="P100" i="4"/>
  <c r="M100" i="4"/>
  <c r="J100" i="4"/>
  <c r="P98" i="4"/>
  <c r="M98" i="4"/>
  <c r="J98" i="4"/>
  <c r="P97" i="4"/>
  <c r="M97" i="4"/>
  <c r="J97" i="4"/>
  <c r="P96" i="4"/>
  <c r="M96" i="4"/>
  <c r="J96" i="4"/>
  <c r="P95" i="4"/>
  <c r="M95" i="4"/>
  <c r="J95" i="4"/>
  <c r="P94" i="4"/>
  <c r="M94" i="4"/>
  <c r="J94" i="4"/>
  <c r="P92" i="4"/>
  <c r="M92" i="4"/>
  <c r="J92" i="4"/>
  <c r="P91" i="4"/>
  <c r="M91" i="4"/>
  <c r="J91" i="4"/>
  <c r="P90" i="4"/>
  <c r="M90" i="4"/>
  <c r="J90" i="4"/>
  <c r="P89" i="4"/>
  <c r="M89" i="4"/>
  <c r="J89" i="4"/>
  <c r="P88" i="4"/>
  <c r="M88" i="4"/>
  <c r="J88" i="4"/>
  <c r="P86" i="4"/>
  <c r="M86" i="4"/>
  <c r="J86" i="4"/>
  <c r="P85" i="4"/>
  <c r="M85" i="4"/>
  <c r="J85" i="4"/>
  <c r="P84" i="4"/>
  <c r="M84" i="4"/>
  <c r="J84" i="4"/>
  <c r="P83" i="4"/>
  <c r="M83" i="4"/>
  <c r="J83" i="4"/>
  <c r="P82" i="4"/>
  <c r="M82" i="4"/>
  <c r="J82" i="4"/>
  <c r="P80" i="4"/>
  <c r="M80" i="4"/>
  <c r="J80" i="4"/>
  <c r="P79" i="4"/>
  <c r="M79" i="4"/>
  <c r="J79" i="4"/>
  <c r="P78" i="4"/>
  <c r="M78" i="4"/>
  <c r="J78" i="4"/>
  <c r="P77" i="4"/>
  <c r="M77" i="4"/>
  <c r="J77" i="4"/>
  <c r="P76" i="4"/>
  <c r="M76" i="4"/>
  <c r="J76" i="4"/>
  <c r="P74" i="4"/>
  <c r="M74" i="4"/>
  <c r="J74" i="4"/>
  <c r="P73" i="4"/>
  <c r="M73" i="4"/>
  <c r="J73" i="4"/>
  <c r="P72" i="4"/>
  <c r="M72" i="4"/>
  <c r="J72" i="4"/>
  <c r="P71" i="4"/>
  <c r="M71" i="4"/>
  <c r="J71" i="4"/>
  <c r="P70" i="4"/>
  <c r="M70" i="4"/>
  <c r="J70" i="4"/>
  <c r="P68" i="4"/>
  <c r="M68" i="4"/>
  <c r="J68" i="4"/>
  <c r="P67" i="4"/>
  <c r="M67" i="4"/>
  <c r="J67" i="4"/>
  <c r="P66" i="4"/>
  <c r="M66" i="4"/>
  <c r="J66" i="4"/>
  <c r="P65" i="4"/>
  <c r="M65" i="4"/>
  <c r="J65" i="4"/>
  <c r="P64" i="4"/>
  <c r="M64" i="4"/>
  <c r="J64" i="4"/>
  <c r="P62" i="4"/>
  <c r="M62" i="4"/>
  <c r="J62" i="4"/>
  <c r="P61" i="4"/>
  <c r="M61" i="4"/>
  <c r="J61" i="4"/>
  <c r="P60" i="4"/>
  <c r="M60" i="4"/>
  <c r="J60" i="4"/>
  <c r="P59" i="4"/>
  <c r="M59" i="4"/>
  <c r="J59" i="4"/>
  <c r="P58" i="4"/>
  <c r="M58" i="4"/>
  <c r="J58" i="4"/>
  <c r="P56" i="4"/>
  <c r="M56" i="4"/>
  <c r="J56" i="4"/>
  <c r="P55" i="4"/>
  <c r="M55" i="4"/>
  <c r="J55" i="4"/>
  <c r="P54" i="4"/>
  <c r="M54" i="4"/>
  <c r="J54" i="4"/>
  <c r="P53" i="4"/>
  <c r="M53" i="4"/>
  <c r="J53" i="4"/>
  <c r="P52" i="4"/>
  <c r="M52" i="4"/>
  <c r="J52" i="4"/>
  <c r="P50" i="4"/>
  <c r="M50" i="4"/>
  <c r="J50" i="4"/>
  <c r="P49" i="4"/>
  <c r="M49" i="4"/>
  <c r="J49" i="4"/>
  <c r="P48" i="4"/>
  <c r="M48" i="4"/>
  <c r="J48" i="4"/>
  <c r="P47" i="4"/>
  <c r="M47" i="4"/>
  <c r="J47" i="4"/>
  <c r="P46" i="4"/>
  <c r="M46" i="4"/>
  <c r="J46" i="4"/>
  <c r="P44" i="4"/>
  <c r="M44" i="4"/>
  <c r="J44" i="4"/>
  <c r="P43" i="4"/>
  <c r="M43" i="4"/>
  <c r="J43" i="4"/>
  <c r="P42" i="4"/>
  <c r="M42" i="4"/>
  <c r="J42" i="4"/>
  <c r="P41" i="4"/>
  <c r="M41" i="4"/>
  <c r="J41" i="4"/>
  <c r="P40" i="4"/>
  <c r="M40" i="4"/>
  <c r="J40" i="4"/>
  <c r="P38" i="4"/>
  <c r="M38" i="4"/>
  <c r="J38" i="4"/>
  <c r="P37" i="4"/>
  <c r="M37" i="4"/>
  <c r="J37" i="4"/>
  <c r="P36" i="4"/>
  <c r="M36" i="4"/>
  <c r="J36" i="4"/>
  <c r="P35" i="4"/>
  <c r="M35" i="4"/>
  <c r="J35" i="4"/>
  <c r="P34" i="4"/>
  <c r="M34" i="4"/>
  <c r="J34" i="4"/>
  <c r="T25" i="4"/>
  <c r="S25" i="4"/>
  <c r="R25" i="4"/>
  <c r="Q25" i="4"/>
  <c r="P25" i="4"/>
  <c r="O25" i="4"/>
  <c r="N25" i="4"/>
  <c r="L25" i="4"/>
  <c r="K25" i="4"/>
  <c r="J25" i="4"/>
  <c r="I25" i="4"/>
  <c r="H25" i="4"/>
  <c r="G25" i="4"/>
  <c r="F25" i="4"/>
  <c r="E25" i="4"/>
  <c r="D25" i="4"/>
  <c r="C25" i="4"/>
  <c r="B25" i="4"/>
  <c r="T24" i="4"/>
  <c r="S24" i="4"/>
  <c r="R24" i="4"/>
  <c r="Q24" i="4"/>
  <c r="P24" i="4"/>
  <c r="O24" i="4"/>
  <c r="N24" i="4"/>
  <c r="L24" i="4"/>
  <c r="K24" i="4"/>
  <c r="J24" i="4"/>
  <c r="I24" i="4"/>
  <c r="H24" i="4"/>
  <c r="G24" i="4"/>
  <c r="F24" i="4"/>
  <c r="E24" i="4"/>
  <c r="D24" i="4"/>
  <c r="C24" i="4"/>
  <c r="B24" i="4"/>
  <c r="T23" i="4"/>
  <c r="S23" i="4"/>
  <c r="R23" i="4"/>
  <c r="Q23" i="4"/>
  <c r="P23" i="4"/>
  <c r="O23" i="4"/>
  <c r="N23" i="4"/>
  <c r="L23" i="4"/>
  <c r="K23" i="4"/>
  <c r="J23" i="4"/>
  <c r="I23" i="4"/>
  <c r="H23" i="4"/>
  <c r="G23" i="4"/>
  <c r="F23" i="4"/>
  <c r="E23" i="4"/>
  <c r="D23" i="4"/>
  <c r="C23" i="4"/>
  <c r="B23" i="4"/>
  <c r="T22" i="4"/>
  <c r="S22" i="4"/>
  <c r="R22" i="4"/>
  <c r="Q22" i="4"/>
  <c r="P22" i="4"/>
  <c r="O22" i="4"/>
  <c r="N22" i="4"/>
  <c r="L22" i="4"/>
  <c r="K22" i="4"/>
  <c r="J22" i="4"/>
  <c r="I22" i="4"/>
  <c r="H22" i="4"/>
  <c r="G22" i="4"/>
  <c r="F22" i="4"/>
  <c r="E22" i="4"/>
  <c r="D22" i="4"/>
  <c r="C22" i="4"/>
  <c r="B22" i="4"/>
  <c r="T21" i="4"/>
  <c r="S21" i="4"/>
  <c r="R21" i="4"/>
  <c r="Q21" i="4"/>
  <c r="P21" i="4"/>
  <c r="O21" i="4"/>
  <c r="N21" i="4"/>
  <c r="L21" i="4"/>
  <c r="K21" i="4"/>
  <c r="J21" i="4"/>
  <c r="I21" i="4"/>
  <c r="H21" i="4"/>
  <c r="G21" i="4"/>
  <c r="F21" i="4"/>
  <c r="E21" i="4"/>
  <c r="D21" i="4"/>
  <c r="C21" i="4"/>
  <c r="B21" i="4"/>
  <c r="T20" i="4"/>
  <c r="S20" i="4"/>
  <c r="R20" i="4"/>
  <c r="Q20" i="4"/>
  <c r="P20" i="4"/>
  <c r="O20" i="4"/>
  <c r="N20" i="4"/>
  <c r="L20" i="4"/>
  <c r="K20" i="4"/>
  <c r="J20" i="4"/>
  <c r="I20" i="4"/>
  <c r="H20" i="4"/>
  <c r="G20" i="4"/>
  <c r="F20" i="4"/>
  <c r="E20" i="4"/>
  <c r="D20" i="4"/>
  <c r="C20" i="4"/>
  <c r="B20" i="4"/>
  <c r="T19" i="4"/>
  <c r="S19" i="4"/>
  <c r="R19" i="4"/>
  <c r="Q19" i="4"/>
  <c r="P19" i="4"/>
  <c r="O19" i="4"/>
  <c r="N19" i="4"/>
  <c r="L19" i="4"/>
  <c r="K19" i="4"/>
  <c r="J19" i="4"/>
  <c r="I19" i="4"/>
  <c r="H19" i="4"/>
  <c r="G19" i="4"/>
  <c r="F19" i="4"/>
  <c r="E19" i="4"/>
  <c r="D19" i="4"/>
  <c r="C19" i="4"/>
  <c r="B19" i="4"/>
  <c r="T18" i="4"/>
  <c r="S18" i="4"/>
  <c r="R18" i="4"/>
  <c r="Q18" i="4"/>
  <c r="P18" i="4"/>
  <c r="O18" i="4"/>
  <c r="N18" i="4"/>
  <c r="L18" i="4"/>
  <c r="K18" i="4"/>
  <c r="J18" i="4"/>
  <c r="I18" i="4"/>
  <c r="H18" i="4"/>
  <c r="G18" i="4"/>
  <c r="F18" i="4"/>
  <c r="E18" i="4"/>
  <c r="D18" i="4"/>
  <c r="C18" i="4"/>
  <c r="B18" i="4"/>
  <c r="T17" i="4"/>
  <c r="S17" i="4"/>
  <c r="R17" i="4"/>
  <c r="Q17" i="4"/>
  <c r="P17" i="4"/>
  <c r="O17" i="4"/>
  <c r="N17" i="4"/>
  <c r="L17" i="4"/>
  <c r="K17" i="4"/>
  <c r="J17" i="4"/>
  <c r="I17" i="4"/>
  <c r="H17" i="4"/>
  <c r="G17" i="4"/>
  <c r="F17" i="4"/>
  <c r="E17" i="4"/>
  <c r="D17" i="4"/>
  <c r="C17" i="4"/>
  <c r="B17" i="4"/>
  <c r="T16" i="4"/>
  <c r="S16" i="4"/>
  <c r="R16" i="4"/>
  <c r="Q16" i="4"/>
  <c r="P16" i="4"/>
  <c r="O16" i="4"/>
  <c r="N16" i="4"/>
  <c r="L16" i="4"/>
  <c r="K16" i="4"/>
  <c r="J16" i="4"/>
  <c r="I16" i="4"/>
  <c r="H16" i="4"/>
  <c r="G16" i="4"/>
  <c r="F16" i="4"/>
  <c r="E16" i="4"/>
  <c r="D16" i="4"/>
  <c r="C16" i="4"/>
  <c r="B16" i="4"/>
  <c r="T15" i="4"/>
  <c r="S15" i="4"/>
  <c r="R15" i="4"/>
  <c r="Q15" i="4"/>
  <c r="P15" i="4"/>
  <c r="O15" i="4"/>
  <c r="N15" i="4"/>
  <c r="L15" i="4"/>
  <c r="K15" i="4"/>
  <c r="J15" i="4"/>
  <c r="I15" i="4"/>
  <c r="H15" i="4"/>
  <c r="G15" i="4"/>
  <c r="F15" i="4"/>
  <c r="E15" i="4"/>
  <c r="D15" i="4"/>
  <c r="C15" i="4"/>
  <c r="B15" i="4"/>
  <c r="T14" i="4"/>
  <c r="S14" i="4"/>
  <c r="R14" i="4"/>
  <c r="Q14" i="4"/>
  <c r="P14" i="4"/>
  <c r="O14" i="4"/>
  <c r="N14" i="4"/>
  <c r="L14" i="4"/>
  <c r="K14" i="4"/>
  <c r="J14" i="4"/>
  <c r="I14" i="4"/>
  <c r="H14" i="4"/>
  <c r="G14" i="4"/>
  <c r="F14" i="4"/>
  <c r="E14" i="4"/>
  <c r="D14" i="4"/>
  <c r="C14" i="4"/>
  <c r="B14" i="4"/>
  <c r="T13" i="4"/>
  <c r="S13" i="4"/>
  <c r="R13" i="4"/>
  <c r="Q13" i="4"/>
  <c r="P13" i="4"/>
  <c r="O13" i="4"/>
  <c r="N13" i="4"/>
  <c r="L13" i="4"/>
  <c r="K13" i="4"/>
  <c r="J13" i="4"/>
  <c r="I13" i="4"/>
  <c r="H13" i="4"/>
  <c r="G13" i="4"/>
  <c r="F13" i="4"/>
  <c r="E13" i="4"/>
  <c r="D13" i="4"/>
  <c r="C13" i="4"/>
  <c r="B13" i="4"/>
  <c r="T12" i="4"/>
  <c r="S12" i="4"/>
  <c r="R12" i="4"/>
  <c r="Q12" i="4"/>
  <c r="P12" i="4"/>
  <c r="O12" i="4"/>
  <c r="N12" i="4"/>
  <c r="L12" i="4"/>
  <c r="K12" i="4"/>
  <c r="J12" i="4"/>
  <c r="I12" i="4"/>
  <c r="H12" i="4"/>
  <c r="G12" i="4"/>
  <c r="F12" i="4"/>
  <c r="E12" i="4"/>
  <c r="D12" i="4"/>
  <c r="C12" i="4"/>
  <c r="B12" i="4"/>
  <c r="T11" i="4"/>
  <c r="S11" i="4"/>
  <c r="R11" i="4"/>
  <c r="Q11" i="4"/>
  <c r="P11" i="4"/>
  <c r="O11" i="4"/>
  <c r="N11" i="4"/>
  <c r="L11" i="4"/>
  <c r="K11" i="4"/>
  <c r="J11" i="4"/>
  <c r="I11" i="4"/>
  <c r="H11" i="4"/>
  <c r="G11" i="4"/>
  <c r="F11" i="4"/>
  <c r="E11" i="4"/>
  <c r="D11" i="4"/>
  <c r="C11" i="4"/>
  <c r="B11" i="4"/>
  <c r="T10" i="4"/>
  <c r="S10" i="4"/>
  <c r="R10" i="4"/>
  <c r="Q10" i="4"/>
  <c r="P10" i="4"/>
  <c r="O10" i="4"/>
  <c r="N10" i="4"/>
  <c r="L10" i="4"/>
  <c r="K10" i="4"/>
  <c r="J10" i="4"/>
  <c r="I10" i="4"/>
  <c r="H10" i="4"/>
  <c r="G10" i="4"/>
  <c r="F10" i="4"/>
  <c r="E10" i="4"/>
  <c r="D10" i="4"/>
  <c r="C10" i="4"/>
  <c r="B10" i="4"/>
  <c r="T9" i="4"/>
  <c r="S9" i="4"/>
  <c r="R9" i="4"/>
  <c r="Q9" i="4"/>
  <c r="P9" i="4"/>
  <c r="O9" i="4"/>
  <c r="N9" i="4"/>
  <c r="L9" i="4"/>
  <c r="K9" i="4"/>
  <c r="J9" i="4"/>
  <c r="I9" i="4"/>
  <c r="H9" i="4"/>
  <c r="G9" i="4"/>
  <c r="F9" i="4"/>
  <c r="E9" i="4"/>
  <c r="D9" i="4"/>
  <c r="C9" i="4"/>
  <c r="B9" i="4"/>
  <c r="T8" i="4"/>
  <c r="S8" i="4"/>
  <c r="R8" i="4"/>
  <c r="Q8" i="4"/>
  <c r="P8" i="4"/>
  <c r="O8" i="4"/>
  <c r="N8" i="4"/>
  <c r="L8" i="4"/>
  <c r="K8" i="4"/>
  <c r="J8" i="4"/>
  <c r="I8" i="4"/>
  <c r="H8" i="4"/>
  <c r="G8" i="4"/>
  <c r="F8" i="4"/>
  <c r="E8" i="4"/>
  <c r="D8" i="4"/>
  <c r="C8" i="4"/>
  <c r="B8" i="4"/>
  <c r="A8" i="4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T7" i="4"/>
  <c r="S7" i="4"/>
  <c r="R7" i="4"/>
  <c r="Q7" i="4"/>
  <c r="P7" i="4"/>
  <c r="O7" i="4"/>
  <c r="N7" i="4"/>
  <c r="L7" i="4"/>
  <c r="K7" i="4"/>
  <c r="J7" i="4"/>
  <c r="I7" i="4"/>
  <c r="H7" i="4"/>
  <c r="G7" i="4"/>
  <c r="F7" i="4"/>
  <c r="E7" i="4"/>
  <c r="D7" i="4"/>
  <c r="C7" i="4"/>
  <c r="B7" i="4"/>
  <c r="T6" i="4"/>
  <c r="S6" i="4"/>
  <c r="R6" i="4"/>
  <c r="Q6" i="4"/>
  <c r="P6" i="4"/>
  <c r="O6" i="4"/>
  <c r="N6" i="4"/>
  <c r="L6" i="4"/>
  <c r="K6" i="4"/>
  <c r="J6" i="4"/>
  <c r="I6" i="4"/>
  <c r="H6" i="4"/>
  <c r="G6" i="4"/>
  <c r="F6" i="4"/>
  <c r="E6" i="4"/>
  <c r="D6" i="4"/>
  <c r="C6" i="4"/>
  <c r="B6" i="4"/>
  <c r="T5" i="4"/>
  <c r="S5" i="4"/>
  <c r="R5" i="4"/>
  <c r="Q5" i="4"/>
  <c r="P5" i="4"/>
  <c r="O5" i="4"/>
  <c r="N5" i="4"/>
  <c r="L5" i="4"/>
  <c r="K5" i="4"/>
  <c r="J5" i="4"/>
  <c r="I5" i="4"/>
  <c r="H5" i="4"/>
  <c r="G5" i="4"/>
  <c r="F5" i="4"/>
  <c r="E5" i="4"/>
  <c r="D5" i="4"/>
  <c r="C5" i="4"/>
  <c r="B5" i="4"/>
  <c r="T4" i="4"/>
  <c r="S4" i="4"/>
  <c r="R4" i="4"/>
  <c r="Q4" i="4"/>
  <c r="P4" i="4"/>
  <c r="O4" i="4"/>
  <c r="N4" i="4"/>
  <c r="L4" i="4"/>
  <c r="K4" i="4"/>
  <c r="J4" i="4"/>
  <c r="I4" i="4"/>
  <c r="H4" i="4"/>
  <c r="G4" i="4"/>
  <c r="F4" i="4"/>
  <c r="E4" i="4"/>
  <c r="D4" i="4"/>
  <c r="C4" i="4"/>
  <c r="B4" i="4"/>
  <c r="T3" i="4"/>
  <c r="S3" i="4"/>
  <c r="R3" i="4"/>
  <c r="Q3" i="4"/>
  <c r="P3" i="4"/>
  <c r="O3" i="4"/>
  <c r="N3" i="4"/>
  <c r="L3" i="4"/>
  <c r="K3" i="4"/>
  <c r="J3" i="4"/>
  <c r="I3" i="4"/>
  <c r="H3" i="4"/>
  <c r="G3" i="4"/>
  <c r="F3" i="4"/>
  <c r="E3" i="4"/>
  <c r="D3" i="4"/>
  <c r="C3" i="4"/>
  <c r="B3" i="4"/>
  <c r="S170" i="3"/>
  <c r="P170" i="3"/>
  <c r="M170" i="3"/>
  <c r="J170" i="3"/>
  <c r="G170" i="3"/>
  <c r="D170" i="3"/>
  <c r="S169" i="3"/>
  <c r="P169" i="3"/>
  <c r="M169" i="3"/>
  <c r="J169" i="3"/>
  <c r="G169" i="3"/>
  <c r="D169" i="3"/>
  <c r="S168" i="3"/>
  <c r="P168" i="3"/>
  <c r="M168" i="3"/>
  <c r="J168" i="3"/>
  <c r="G168" i="3"/>
  <c r="D168" i="3"/>
  <c r="S167" i="3"/>
  <c r="P167" i="3"/>
  <c r="M167" i="3"/>
  <c r="J167" i="3"/>
  <c r="G167" i="3"/>
  <c r="D167" i="3"/>
  <c r="S166" i="3"/>
  <c r="P166" i="3"/>
  <c r="M166" i="3"/>
  <c r="J166" i="3"/>
  <c r="G166" i="3"/>
  <c r="D166" i="3"/>
  <c r="S164" i="3"/>
  <c r="P164" i="3"/>
  <c r="M164" i="3"/>
  <c r="J164" i="3"/>
  <c r="G164" i="3"/>
  <c r="D164" i="3"/>
  <c r="S163" i="3"/>
  <c r="P163" i="3"/>
  <c r="M163" i="3"/>
  <c r="J163" i="3"/>
  <c r="G163" i="3"/>
  <c r="D163" i="3"/>
  <c r="S162" i="3"/>
  <c r="P162" i="3"/>
  <c r="M162" i="3"/>
  <c r="J162" i="3"/>
  <c r="G162" i="3"/>
  <c r="D162" i="3"/>
  <c r="S161" i="3"/>
  <c r="P161" i="3"/>
  <c r="M161" i="3"/>
  <c r="J161" i="3"/>
  <c r="G161" i="3"/>
  <c r="D161" i="3"/>
  <c r="S160" i="3"/>
  <c r="P160" i="3"/>
  <c r="M160" i="3"/>
  <c r="J160" i="3"/>
  <c r="G160" i="3"/>
  <c r="D160" i="3"/>
  <c r="S158" i="3"/>
  <c r="P158" i="3"/>
  <c r="M158" i="3"/>
  <c r="J158" i="3"/>
  <c r="G158" i="3"/>
  <c r="D158" i="3"/>
  <c r="S157" i="3"/>
  <c r="P157" i="3"/>
  <c r="M157" i="3"/>
  <c r="J157" i="3"/>
  <c r="G157" i="3"/>
  <c r="D157" i="3"/>
  <c r="S156" i="3"/>
  <c r="P156" i="3"/>
  <c r="M156" i="3"/>
  <c r="J156" i="3"/>
  <c r="G156" i="3"/>
  <c r="D156" i="3"/>
  <c r="S155" i="3"/>
  <c r="P155" i="3"/>
  <c r="M155" i="3"/>
  <c r="J155" i="3"/>
  <c r="G155" i="3"/>
  <c r="D155" i="3"/>
  <c r="S154" i="3"/>
  <c r="P154" i="3"/>
  <c r="M154" i="3"/>
  <c r="J154" i="3"/>
  <c r="G154" i="3"/>
  <c r="D154" i="3"/>
  <c r="S152" i="3"/>
  <c r="P152" i="3"/>
  <c r="M152" i="3"/>
  <c r="J152" i="3"/>
  <c r="G152" i="3"/>
  <c r="D152" i="3"/>
  <c r="S151" i="3"/>
  <c r="P151" i="3"/>
  <c r="M151" i="3"/>
  <c r="J151" i="3"/>
  <c r="G151" i="3"/>
  <c r="D151" i="3"/>
  <c r="S150" i="3"/>
  <c r="P150" i="3"/>
  <c r="M150" i="3"/>
  <c r="J150" i="3"/>
  <c r="G150" i="3"/>
  <c r="D150" i="3"/>
  <c r="S149" i="3"/>
  <c r="P149" i="3"/>
  <c r="M149" i="3"/>
  <c r="J149" i="3"/>
  <c r="G149" i="3"/>
  <c r="D149" i="3"/>
  <c r="S148" i="3"/>
  <c r="P148" i="3"/>
  <c r="M148" i="3"/>
  <c r="J148" i="3"/>
  <c r="G148" i="3"/>
  <c r="D148" i="3"/>
  <c r="S146" i="3"/>
  <c r="P146" i="3"/>
  <c r="M146" i="3"/>
  <c r="J146" i="3"/>
  <c r="G146" i="3"/>
  <c r="D146" i="3"/>
  <c r="S145" i="3"/>
  <c r="P145" i="3"/>
  <c r="M145" i="3"/>
  <c r="J145" i="3"/>
  <c r="G145" i="3"/>
  <c r="D145" i="3"/>
  <c r="S144" i="3"/>
  <c r="P144" i="3"/>
  <c r="M144" i="3"/>
  <c r="J144" i="3"/>
  <c r="G144" i="3"/>
  <c r="D144" i="3"/>
  <c r="S143" i="3"/>
  <c r="P143" i="3"/>
  <c r="M143" i="3"/>
  <c r="J143" i="3"/>
  <c r="G143" i="3"/>
  <c r="D143" i="3"/>
  <c r="S142" i="3"/>
  <c r="P142" i="3"/>
  <c r="M142" i="3"/>
  <c r="J142" i="3"/>
  <c r="G142" i="3"/>
  <c r="D142" i="3"/>
  <c r="G141" i="3"/>
  <c r="S140" i="3"/>
  <c r="P140" i="3"/>
  <c r="M140" i="3"/>
  <c r="J140" i="3"/>
  <c r="G140" i="3"/>
  <c r="D140" i="3"/>
  <c r="S139" i="3"/>
  <c r="P139" i="3"/>
  <c r="M139" i="3"/>
  <c r="J139" i="3"/>
  <c r="G139" i="3"/>
  <c r="D139" i="3"/>
  <c r="S138" i="3"/>
  <c r="P138" i="3"/>
  <c r="M138" i="3"/>
  <c r="J138" i="3"/>
  <c r="G138" i="3"/>
  <c r="D138" i="3"/>
  <c r="S137" i="3"/>
  <c r="P137" i="3"/>
  <c r="M137" i="3"/>
  <c r="J137" i="3"/>
  <c r="G137" i="3"/>
  <c r="D137" i="3"/>
  <c r="S136" i="3"/>
  <c r="P136" i="3"/>
  <c r="M136" i="3"/>
  <c r="J136" i="3"/>
  <c r="G136" i="3"/>
  <c r="D136" i="3"/>
  <c r="S134" i="3"/>
  <c r="P134" i="3"/>
  <c r="M134" i="3"/>
  <c r="J134" i="3"/>
  <c r="G134" i="3"/>
  <c r="D134" i="3"/>
  <c r="S133" i="3"/>
  <c r="P133" i="3"/>
  <c r="M133" i="3"/>
  <c r="J133" i="3"/>
  <c r="G133" i="3"/>
  <c r="D133" i="3"/>
  <c r="S132" i="3"/>
  <c r="P132" i="3"/>
  <c r="M132" i="3"/>
  <c r="J132" i="3"/>
  <c r="G132" i="3"/>
  <c r="D132" i="3"/>
  <c r="S131" i="3"/>
  <c r="P131" i="3"/>
  <c r="M131" i="3"/>
  <c r="J131" i="3"/>
  <c r="G131" i="3"/>
  <c r="D131" i="3"/>
  <c r="S130" i="3"/>
  <c r="P130" i="3"/>
  <c r="M130" i="3"/>
  <c r="J130" i="3"/>
  <c r="G130" i="3"/>
  <c r="D130" i="3"/>
  <c r="S128" i="3"/>
  <c r="P128" i="3"/>
  <c r="M128" i="3"/>
  <c r="J128" i="3"/>
  <c r="G128" i="3"/>
  <c r="D128" i="3"/>
  <c r="S127" i="3"/>
  <c r="P127" i="3"/>
  <c r="M127" i="3"/>
  <c r="J127" i="3"/>
  <c r="G127" i="3"/>
  <c r="D127" i="3"/>
  <c r="S126" i="3"/>
  <c r="P126" i="3"/>
  <c r="M126" i="3"/>
  <c r="J126" i="3"/>
  <c r="G126" i="3"/>
  <c r="D126" i="3"/>
  <c r="S125" i="3"/>
  <c r="P125" i="3"/>
  <c r="M125" i="3"/>
  <c r="J125" i="3"/>
  <c r="G125" i="3"/>
  <c r="D125" i="3"/>
  <c r="S124" i="3"/>
  <c r="P124" i="3"/>
  <c r="M124" i="3"/>
  <c r="J124" i="3"/>
  <c r="G124" i="3"/>
  <c r="D124" i="3"/>
  <c r="S122" i="3"/>
  <c r="P122" i="3"/>
  <c r="M122" i="3"/>
  <c r="J122" i="3"/>
  <c r="G122" i="3"/>
  <c r="D122" i="3"/>
  <c r="P121" i="3"/>
  <c r="M121" i="3"/>
  <c r="J121" i="3"/>
  <c r="G121" i="3"/>
  <c r="D121" i="3"/>
  <c r="S120" i="3"/>
  <c r="P120" i="3"/>
  <c r="M120" i="3"/>
  <c r="J120" i="3"/>
  <c r="G120" i="3"/>
  <c r="D120" i="3"/>
  <c r="S119" i="3"/>
  <c r="P119" i="3"/>
  <c r="M119" i="3"/>
  <c r="J119" i="3"/>
  <c r="G119" i="3"/>
  <c r="D119" i="3"/>
  <c r="S118" i="3"/>
  <c r="P118" i="3"/>
  <c r="M118" i="3"/>
  <c r="J118" i="3"/>
  <c r="G118" i="3"/>
  <c r="D118" i="3"/>
  <c r="S116" i="3"/>
  <c r="P116" i="3"/>
  <c r="M116" i="3"/>
  <c r="J116" i="3"/>
  <c r="G116" i="3"/>
  <c r="D116" i="3"/>
  <c r="S115" i="3"/>
  <c r="P115" i="3"/>
  <c r="M115" i="3"/>
  <c r="J115" i="3"/>
  <c r="G115" i="3"/>
  <c r="D115" i="3"/>
  <c r="S114" i="3"/>
  <c r="P114" i="3"/>
  <c r="M114" i="3"/>
  <c r="J114" i="3"/>
  <c r="G114" i="3"/>
  <c r="D114" i="3"/>
  <c r="S113" i="3"/>
  <c r="P113" i="3"/>
  <c r="M113" i="3"/>
  <c r="J113" i="3"/>
  <c r="G113" i="3"/>
  <c r="D113" i="3"/>
  <c r="S112" i="3"/>
  <c r="P112" i="3"/>
  <c r="M112" i="3"/>
  <c r="J112" i="3"/>
  <c r="G112" i="3"/>
  <c r="D112" i="3"/>
  <c r="S110" i="3"/>
  <c r="P110" i="3"/>
  <c r="M110" i="3"/>
  <c r="J110" i="3"/>
  <c r="G110" i="3"/>
  <c r="D110" i="3"/>
  <c r="S109" i="3"/>
  <c r="P109" i="3"/>
  <c r="M109" i="3"/>
  <c r="J109" i="3"/>
  <c r="G109" i="3"/>
  <c r="D109" i="3"/>
  <c r="S108" i="3"/>
  <c r="P108" i="3"/>
  <c r="M108" i="3"/>
  <c r="J108" i="3"/>
  <c r="G108" i="3"/>
  <c r="D108" i="3"/>
  <c r="S107" i="3"/>
  <c r="P107" i="3"/>
  <c r="M107" i="3"/>
  <c r="J107" i="3"/>
  <c r="G107" i="3"/>
  <c r="D107" i="3"/>
  <c r="S106" i="3"/>
  <c r="P106" i="3"/>
  <c r="M106" i="3"/>
  <c r="J106" i="3"/>
  <c r="G106" i="3"/>
  <c r="D106" i="3"/>
  <c r="S104" i="3"/>
  <c r="P104" i="3"/>
  <c r="M104" i="3"/>
  <c r="J104" i="3"/>
  <c r="G104" i="3"/>
  <c r="D104" i="3"/>
  <c r="P103" i="3"/>
  <c r="M103" i="3"/>
  <c r="J103" i="3"/>
  <c r="G103" i="3"/>
  <c r="D103" i="3"/>
  <c r="S102" i="3"/>
  <c r="P102" i="3"/>
  <c r="M102" i="3"/>
  <c r="J102" i="3"/>
  <c r="G102" i="3"/>
  <c r="D102" i="3"/>
  <c r="S101" i="3"/>
  <c r="P101" i="3"/>
  <c r="M101" i="3"/>
  <c r="J101" i="3"/>
  <c r="G101" i="3"/>
  <c r="D101" i="3"/>
  <c r="S100" i="3"/>
  <c r="P100" i="3"/>
  <c r="M100" i="3"/>
  <c r="J100" i="3"/>
  <c r="G100" i="3"/>
  <c r="D100" i="3"/>
  <c r="S98" i="3"/>
  <c r="P98" i="3"/>
  <c r="M98" i="3"/>
  <c r="J98" i="3"/>
  <c r="G98" i="3"/>
  <c r="D98" i="3"/>
  <c r="S97" i="3"/>
  <c r="P97" i="3"/>
  <c r="M97" i="3"/>
  <c r="J97" i="3"/>
  <c r="G97" i="3"/>
  <c r="D97" i="3"/>
  <c r="S96" i="3"/>
  <c r="P96" i="3"/>
  <c r="M96" i="3"/>
  <c r="J96" i="3"/>
  <c r="G96" i="3"/>
  <c r="D96" i="3"/>
  <c r="S95" i="3"/>
  <c r="P95" i="3"/>
  <c r="M95" i="3"/>
  <c r="J95" i="3"/>
  <c r="G95" i="3"/>
  <c r="D95" i="3"/>
  <c r="S94" i="3"/>
  <c r="P94" i="3"/>
  <c r="M94" i="3"/>
  <c r="J94" i="3"/>
  <c r="G94" i="3"/>
  <c r="D94" i="3"/>
  <c r="G93" i="3"/>
  <c r="S92" i="3"/>
  <c r="P92" i="3"/>
  <c r="M92" i="3"/>
  <c r="J92" i="3"/>
  <c r="G92" i="3"/>
  <c r="D92" i="3"/>
  <c r="S91" i="3"/>
  <c r="P91" i="3"/>
  <c r="M91" i="3"/>
  <c r="J91" i="3"/>
  <c r="G91" i="3"/>
  <c r="D91" i="3"/>
  <c r="S90" i="3"/>
  <c r="P90" i="3"/>
  <c r="M90" i="3"/>
  <c r="J90" i="3"/>
  <c r="G90" i="3"/>
  <c r="D90" i="3"/>
  <c r="S89" i="3"/>
  <c r="P89" i="3"/>
  <c r="M89" i="3"/>
  <c r="J89" i="3"/>
  <c r="G89" i="3"/>
  <c r="D89" i="3"/>
  <c r="S88" i="3"/>
  <c r="P88" i="3"/>
  <c r="M88" i="3"/>
  <c r="J88" i="3"/>
  <c r="G88" i="3"/>
  <c r="D88" i="3"/>
  <c r="S86" i="3"/>
  <c r="P86" i="3"/>
  <c r="M86" i="3"/>
  <c r="J86" i="3"/>
  <c r="G86" i="3"/>
  <c r="D86" i="3"/>
  <c r="S85" i="3"/>
  <c r="P85" i="3"/>
  <c r="M85" i="3"/>
  <c r="J85" i="3"/>
  <c r="G85" i="3"/>
  <c r="D85" i="3"/>
  <c r="S84" i="3"/>
  <c r="P84" i="3"/>
  <c r="M84" i="3"/>
  <c r="J84" i="3"/>
  <c r="G84" i="3"/>
  <c r="D84" i="3"/>
  <c r="S83" i="3"/>
  <c r="P83" i="3"/>
  <c r="M83" i="3"/>
  <c r="J83" i="3"/>
  <c r="G83" i="3"/>
  <c r="D83" i="3"/>
  <c r="S82" i="3"/>
  <c r="P82" i="3"/>
  <c r="M82" i="3"/>
  <c r="J82" i="3"/>
  <c r="G82" i="3"/>
  <c r="D82" i="3"/>
  <c r="S80" i="3"/>
  <c r="P80" i="3"/>
  <c r="M80" i="3"/>
  <c r="J80" i="3"/>
  <c r="G80" i="3"/>
  <c r="D80" i="3"/>
  <c r="S79" i="3"/>
  <c r="P79" i="3"/>
  <c r="M79" i="3"/>
  <c r="J79" i="3"/>
  <c r="G79" i="3"/>
  <c r="D79" i="3"/>
  <c r="S78" i="3"/>
  <c r="P78" i="3"/>
  <c r="M78" i="3"/>
  <c r="J78" i="3"/>
  <c r="G78" i="3"/>
  <c r="D78" i="3"/>
  <c r="S77" i="3"/>
  <c r="P77" i="3"/>
  <c r="M77" i="3"/>
  <c r="J77" i="3"/>
  <c r="G77" i="3"/>
  <c r="D77" i="3"/>
  <c r="S76" i="3"/>
  <c r="P76" i="3"/>
  <c r="M76" i="3"/>
  <c r="J76" i="3"/>
  <c r="G76" i="3"/>
  <c r="D76" i="3"/>
  <c r="S74" i="3"/>
  <c r="P74" i="3"/>
  <c r="M74" i="3"/>
  <c r="J74" i="3"/>
  <c r="G74" i="3"/>
  <c r="D74" i="3"/>
  <c r="S73" i="3"/>
  <c r="P73" i="3"/>
  <c r="M73" i="3"/>
  <c r="J73" i="3"/>
  <c r="G73" i="3"/>
  <c r="D73" i="3"/>
  <c r="S72" i="3"/>
  <c r="P72" i="3"/>
  <c r="M72" i="3"/>
  <c r="J72" i="3"/>
  <c r="G72" i="3"/>
  <c r="D72" i="3"/>
  <c r="S71" i="3"/>
  <c r="P71" i="3"/>
  <c r="M71" i="3"/>
  <c r="J71" i="3"/>
  <c r="G71" i="3"/>
  <c r="D71" i="3"/>
  <c r="S70" i="3"/>
  <c r="P70" i="3"/>
  <c r="M70" i="3"/>
  <c r="J70" i="3"/>
  <c r="G70" i="3"/>
  <c r="D70" i="3"/>
  <c r="S68" i="3"/>
  <c r="P68" i="3"/>
  <c r="M68" i="3"/>
  <c r="J68" i="3"/>
  <c r="G68" i="3"/>
  <c r="D68" i="3"/>
  <c r="S67" i="3"/>
  <c r="P67" i="3"/>
  <c r="M67" i="3"/>
  <c r="J67" i="3"/>
  <c r="G67" i="3"/>
  <c r="D67" i="3"/>
  <c r="S66" i="3"/>
  <c r="P66" i="3"/>
  <c r="M66" i="3"/>
  <c r="J66" i="3"/>
  <c r="G66" i="3"/>
  <c r="D66" i="3"/>
  <c r="S65" i="3"/>
  <c r="P65" i="3"/>
  <c r="M65" i="3"/>
  <c r="J65" i="3"/>
  <c r="G65" i="3"/>
  <c r="D65" i="3"/>
  <c r="S64" i="3"/>
  <c r="P64" i="3"/>
  <c r="M64" i="3"/>
  <c r="J64" i="3"/>
  <c r="G64" i="3"/>
  <c r="D64" i="3"/>
  <c r="G63" i="3"/>
  <c r="S62" i="3"/>
  <c r="P62" i="3"/>
  <c r="M62" i="3"/>
  <c r="J62" i="3"/>
  <c r="G62" i="3"/>
  <c r="D62" i="3"/>
  <c r="S61" i="3"/>
  <c r="P61" i="3"/>
  <c r="M61" i="3"/>
  <c r="J61" i="3"/>
  <c r="G61" i="3"/>
  <c r="D61" i="3"/>
  <c r="S60" i="3"/>
  <c r="P60" i="3"/>
  <c r="M60" i="3"/>
  <c r="J60" i="3"/>
  <c r="G60" i="3"/>
  <c r="D60" i="3"/>
  <c r="S59" i="3"/>
  <c r="P59" i="3"/>
  <c r="M59" i="3"/>
  <c r="J59" i="3"/>
  <c r="G59" i="3"/>
  <c r="D59" i="3"/>
  <c r="S58" i="3"/>
  <c r="P58" i="3"/>
  <c r="M58" i="3"/>
  <c r="J58" i="3"/>
  <c r="G58" i="3"/>
  <c r="D58" i="3"/>
  <c r="S56" i="3"/>
  <c r="P56" i="3"/>
  <c r="M56" i="3"/>
  <c r="J56" i="3"/>
  <c r="G56" i="3"/>
  <c r="D56" i="3"/>
  <c r="S55" i="3"/>
  <c r="P55" i="3"/>
  <c r="M55" i="3"/>
  <c r="J55" i="3"/>
  <c r="G55" i="3"/>
  <c r="D55" i="3"/>
  <c r="S54" i="3"/>
  <c r="P54" i="3"/>
  <c r="M54" i="3"/>
  <c r="J54" i="3"/>
  <c r="G54" i="3"/>
  <c r="D54" i="3"/>
  <c r="S53" i="3"/>
  <c r="P53" i="3"/>
  <c r="M53" i="3"/>
  <c r="J53" i="3"/>
  <c r="G53" i="3"/>
  <c r="D53" i="3"/>
  <c r="S52" i="3"/>
  <c r="P52" i="3"/>
  <c r="M52" i="3"/>
  <c r="J52" i="3"/>
  <c r="G52" i="3"/>
  <c r="D52" i="3"/>
  <c r="S50" i="3"/>
  <c r="P50" i="3"/>
  <c r="M50" i="3"/>
  <c r="J50" i="3"/>
  <c r="G50" i="3"/>
  <c r="D50" i="3"/>
  <c r="S49" i="3"/>
  <c r="P49" i="3"/>
  <c r="M49" i="3"/>
  <c r="J49" i="3"/>
  <c r="G49" i="3"/>
  <c r="D49" i="3"/>
  <c r="S48" i="3"/>
  <c r="P48" i="3"/>
  <c r="M48" i="3"/>
  <c r="J48" i="3"/>
  <c r="G48" i="3"/>
  <c r="D48" i="3"/>
  <c r="S47" i="3"/>
  <c r="P47" i="3"/>
  <c r="M47" i="3"/>
  <c r="J47" i="3"/>
  <c r="G47" i="3"/>
  <c r="D47" i="3"/>
  <c r="S46" i="3"/>
  <c r="P46" i="3"/>
  <c r="M46" i="3"/>
  <c r="J46" i="3"/>
  <c r="G46" i="3"/>
  <c r="D46" i="3"/>
  <c r="S44" i="3"/>
  <c r="P44" i="3"/>
  <c r="M44" i="3"/>
  <c r="J44" i="3"/>
  <c r="G44" i="3"/>
  <c r="D44" i="3"/>
  <c r="S43" i="3"/>
  <c r="P43" i="3"/>
  <c r="M43" i="3"/>
  <c r="J43" i="3"/>
  <c r="G43" i="3"/>
  <c r="D43" i="3"/>
  <c r="S42" i="3"/>
  <c r="P42" i="3"/>
  <c r="M42" i="3"/>
  <c r="J42" i="3"/>
  <c r="G42" i="3"/>
  <c r="D42" i="3"/>
  <c r="S41" i="3"/>
  <c r="P41" i="3"/>
  <c r="M41" i="3"/>
  <c r="J41" i="3"/>
  <c r="G41" i="3"/>
  <c r="D41" i="3"/>
  <c r="S40" i="3"/>
  <c r="P40" i="3"/>
  <c r="M40" i="3"/>
  <c r="J40" i="3"/>
  <c r="G40" i="3"/>
  <c r="D40" i="3"/>
  <c r="S38" i="3"/>
  <c r="P38" i="3"/>
  <c r="M38" i="3"/>
  <c r="J38" i="3"/>
  <c r="G38" i="3"/>
  <c r="D38" i="3"/>
  <c r="P37" i="3"/>
  <c r="M37" i="3"/>
  <c r="J37" i="3"/>
  <c r="G37" i="3"/>
  <c r="D37" i="3"/>
  <c r="S36" i="3"/>
  <c r="P36" i="3"/>
  <c r="M36" i="3"/>
  <c r="J36" i="3"/>
  <c r="G36" i="3"/>
  <c r="D36" i="3"/>
  <c r="S35" i="3"/>
  <c r="P35" i="3"/>
  <c r="M35" i="3"/>
  <c r="J35" i="3"/>
  <c r="G35" i="3"/>
  <c r="D35" i="3"/>
  <c r="S34" i="3"/>
  <c r="P34" i="3"/>
  <c r="M34" i="3"/>
  <c r="J34" i="3"/>
  <c r="G34" i="3"/>
  <c r="D34" i="3"/>
  <c r="G33" i="3"/>
  <c r="V25" i="3"/>
  <c r="U25" i="3"/>
  <c r="T25" i="3"/>
  <c r="S25" i="3"/>
  <c r="R25" i="3"/>
  <c r="Q25" i="3"/>
  <c r="P25" i="3"/>
  <c r="N25" i="3"/>
  <c r="M25" i="3"/>
  <c r="L25" i="3"/>
  <c r="K25" i="3"/>
  <c r="J25" i="3"/>
  <c r="I25" i="3"/>
  <c r="H25" i="3"/>
  <c r="G25" i="3"/>
  <c r="F25" i="3"/>
  <c r="E25" i="3"/>
  <c r="D25" i="3"/>
  <c r="C25" i="3"/>
  <c r="B25" i="3"/>
  <c r="V24" i="3"/>
  <c r="U24" i="3"/>
  <c r="T24" i="3"/>
  <c r="S24" i="3"/>
  <c r="R24" i="3"/>
  <c r="Q24" i="3"/>
  <c r="P24" i="3"/>
  <c r="N24" i="3"/>
  <c r="M24" i="3"/>
  <c r="L24" i="3"/>
  <c r="K24" i="3"/>
  <c r="J24" i="3"/>
  <c r="I24" i="3"/>
  <c r="H24" i="3"/>
  <c r="G24" i="3"/>
  <c r="F24" i="3"/>
  <c r="E24" i="3"/>
  <c r="D24" i="3"/>
  <c r="C24" i="3"/>
  <c r="B24" i="3"/>
  <c r="V23" i="3"/>
  <c r="U23" i="3"/>
  <c r="T23" i="3"/>
  <c r="S23" i="3"/>
  <c r="R23" i="3"/>
  <c r="Q23" i="3"/>
  <c r="P23" i="3"/>
  <c r="N23" i="3"/>
  <c r="M23" i="3"/>
  <c r="L23" i="3"/>
  <c r="K23" i="3"/>
  <c r="J23" i="3"/>
  <c r="I23" i="3"/>
  <c r="H23" i="3"/>
  <c r="G23" i="3"/>
  <c r="F23" i="3"/>
  <c r="E23" i="3"/>
  <c r="D23" i="3"/>
  <c r="C23" i="3"/>
  <c r="B23" i="3"/>
  <c r="V22" i="3"/>
  <c r="U22" i="3"/>
  <c r="T22" i="3"/>
  <c r="S22" i="3"/>
  <c r="R22" i="3"/>
  <c r="Q22" i="3"/>
  <c r="P22" i="3"/>
  <c r="N22" i="3"/>
  <c r="M22" i="3"/>
  <c r="L22" i="3"/>
  <c r="K22" i="3"/>
  <c r="J22" i="3"/>
  <c r="I22" i="3"/>
  <c r="H22" i="3"/>
  <c r="G22" i="3"/>
  <c r="F22" i="3"/>
  <c r="E22" i="3"/>
  <c r="D22" i="3"/>
  <c r="C22" i="3"/>
  <c r="B22" i="3"/>
  <c r="V21" i="3"/>
  <c r="U21" i="3"/>
  <c r="T21" i="3"/>
  <c r="S21" i="3"/>
  <c r="R21" i="3"/>
  <c r="Q21" i="3"/>
  <c r="P21" i="3"/>
  <c r="N21" i="3"/>
  <c r="M21" i="3"/>
  <c r="L21" i="3"/>
  <c r="K21" i="3"/>
  <c r="J21" i="3"/>
  <c r="I21" i="3"/>
  <c r="H21" i="3"/>
  <c r="G21" i="3"/>
  <c r="F21" i="3"/>
  <c r="E21" i="3"/>
  <c r="D21" i="3"/>
  <c r="C21" i="3"/>
  <c r="B21" i="3"/>
  <c r="V20" i="3"/>
  <c r="U20" i="3"/>
  <c r="T20" i="3"/>
  <c r="S20" i="3"/>
  <c r="R20" i="3"/>
  <c r="Q20" i="3"/>
  <c r="P20" i="3"/>
  <c r="N20" i="3"/>
  <c r="M20" i="3"/>
  <c r="L20" i="3"/>
  <c r="K20" i="3"/>
  <c r="J20" i="3"/>
  <c r="I20" i="3"/>
  <c r="H20" i="3"/>
  <c r="G20" i="3"/>
  <c r="F20" i="3"/>
  <c r="E20" i="3"/>
  <c r="D20" i="3"/>
  <c r="C20" i="3"/>
  <c r="B20" i="3"/>
  <c r="V19" i="3"/>
  <c r="U19" i="3"/>
  <c r="T19" i="3"/>
  <c r="S19" i="3"/>
  <c r="R19" i="3"/>
  <c r="Q19" i="3"/>
  <c r="P19" i="3"/>
  <c r="N19" i="3"/>
  <c r="M19" i="3"/>
  <c r="L19" i="3"/>
  <c r="K19" i="3"/>
  <c r="J19" i="3"/>
  <c r="I19" i="3"/>
  <c r="H19" i="3"/>
  <c r="G19" i="3"/>
  <c r="F19" i="3"/>
  <c r="E19" i="3"/>
  <c r="D19" i="3"/>
  <c r="C19" i="3"/>
  <c r="B19" i="3"/>
  <c r="V18" i="3"/>
  <c r="U18" i="3"/>
  <c r="T18" i="3"/>
  <c r="S18" i="3"/>
  <c r="R18" i="3"/>
  <c r="Q18" i="3"/>
  <c r="P18" i="3"/>
  <c r="N18" i="3"/>
  <c r="M18" i="3"/>
  <c r="L18" i="3"/>
  <c r="K18" i="3"/>
  <c r="J18" i="3"/>
  <c r="I18" i="3"/>
  <c r="H18" i="3"/>
  <c r="G18" i="3"/>
  <c r="F18" i="3"/>
  <c r="E18" i="3"/>
  <c r="D18" i="3"/>
  <c r="C18" i="3"/>
  <c r="B18" i="3"/>
  <c r="V17" i="3"/>
  <c r="U17" i="3"/>
  <c r="T17" i="3"/>
  <c r="S17" i="3"/>
  <c r="R17" i="3"/>
  <c r="Q17" i="3"/>
  <c r="P17" i="3"/>
  <c r="N17" i="3"/>
  <c r="M17" i="3"/>
  <c r="L17" i="3"/>
  <c r="K17" i="3"/>
  <c r="J17" i="3"/>
  <c r="I17" i="3"/>
  <c r="H17" i="3"/>
  <c r="G17" i="3"/>
  <c r="F17" i="3"/>
  <c r="E17" i="3"/>
  <c r="D17" i="3"/>
  <c r="C17" i="3"/>
  <c r="B17" i="3"/>
  <c r="V16" i="3"/>
  <c r="U16" i="3"/>
  <c r="T16" i="3"/>
  <c r="S16" i="3"/>
  <c r="R16" i="3"/>
  <c r="Q16" i="3"/>
  <c r="P16" i="3"/>
  <c r="N16" i="3"/>
  <c r="M16" i="3"/>
  <c r="L16" i="3"/>
  <c r="K16" i="3"/>
  <c r="J16" i="3"/>
  <c r="I16" i="3"/>
  <c r="H16" i="3"/>
  <c r="G16" i="3"/>
  <c r="F16" i="3"/>
  <c r="E16" i="3"/>
  <c r="D16" i="3"/>
  <c r="C16" i="3"/>
  <c r="B16" i="3"/>
  <c r="V15" i="3"/>
  <c r="U15" i="3"/>
  <c r="T15" i="3"/>
  <c r="S15" i="3"/>
  <c r="R15" i="3"/>
  <c r="Q15" i="3"/>
  <c r="P15" i="3"/>
  <c r="N15" i="3"/>
  <c r="M15" i="3"/>
  <c r="L15" i="3"/>
  <c r="K15" i="3"/>
  <c r="J15" i="3"/>
  <c r="I15" i="3"/>
  <c r="H15" i="3"/>
  <c r="G15" i="3"/>
  <c r="F15" i="3"/>
  <c r="E15" i="3"/>
  <c r="D15" i="3"/>
  <c r="C15" i="3"/>
  <c r="B15" i="3"/>
  <c r="V14" i="3"/>
  <c r="U14" i="3"/>
  <c r="T14" i="3"/>
  <c r="S14" i="3"/>
  <c r="R14" i="3"/>
  <c r="Q14" i="3"/>
  <c r="P14" i="3"/>
  <c r="N14" i="3"/>
  <c r="M14" i="3"/>
  <c r="L14" i="3"/>
  <c r="K14" i="3"/>
  <c r="J14" i="3"/>
  <c r="I14" i="3"/>
  <c r="H14" i="3"/>
  <c r="G14" i="3"/>
  <c r="F14" i="3"/>
  <c r="E14" i="3"/>
  <c r="D14" i="3"/>
  <c r="C14" i="3"/>
  <c r="B14" i="3"/>
  <c r="V13" i="3"/>
  <c r="U13" i="3"/>
  <c r="T13" i="3"/>
  <c r="S13" i="3"/>
  <c r="R13" i="3"/>
  <c r="Q13" i="3"/>
  <c r="P13" i="3"/>
  <c r="N13" i="3"/>
  <c r="M13" i="3"/>
  <c r="L13" i="3"/>
  <c r="K13" i="3"/>
  <c r="J13" i="3"/>
  <c r="I13" i="3"/>
  <c r="H13" i="3"/>
  <c r="G13" i="3"/>
  <c r="F13" i="3"/>
  <c r="E13" i="3"/>
  <c r="D13" i="3"/>
  <c r="C13" i="3"/>
  <c r="B13" i="3"/>
  <c r="V12" i="3"/>
  <c r="U12" i="3"/>
  <c r="T12" i="3"/>
  <c r="S12" i="3"/>
  <c r="R12" i="3"/>
  <c r="Q12" i="3"/>
  <c r="P12" i="3"/>
  <c r="N12" i="3"/>
  <c r="M12" i="3"/>
  <c r="L12" i="3"/>
  <c r="K12" i="3"/>
  <c r="J12" i="3"/>
  <c r="I12" i="3"/>
  <c r="H12" i="3"/>
  <c r="G12" i="3"/>
  <c r="F12" i="3"/>
  <c r="E12" i="3"/>
  <c r="D12" i="3"/>
  <c r="C12" i="3"/>
  <c r="B12" i="3"/>
  <c r="V11" i="3"/>
  <c r="U11" i="3"/>
  <c r="T11" i="3"/>
  <c r="S11" i="3"/>
  <c r="R11" i="3"/>
  <c r="Q11" i="3"/>
  <c r="P11" i="3"/>
  <c r="N11" i="3"/>
  <c r="M11" i="3"/>
  <c r="L11" i="3"/>
  <c r="K11" i="3"/>
  <c r="J11" i="3"/>
  <c r="I11" i="3"/>
  <c r="H11" i="3"/>
  <c r="G11" i="3"/>
  <c r="F11" i="3"/>
  <c r="E11" i="3"/>
  <c r="D11" i="3"/>
  <c r="C11" i="3"/>
  <c r="B11" i="3"/>
  <c r="V10" i="3"/>
  <c r="U10" i="3"/>
  <c r="T10" i="3"/>
  <c r="S10" i="3"/>
  <c r="R10" i="3"/>
  <c r="Q10" i="3"/>
  <c r="P10" i="3"/>
  <c r="N10" i="3"/>
  <c r="M10" i="3"/>
  <c r="L10" i="3"/>
  <c r="K10" i="3"/>
  <c r="J10" i="3"/>
  <c r="I10" i="3"/>
  <c r="H10" i="3"/>
  <c r="G10" i="3"/>
  <c r="F10" i="3"/>
  <c r="E10" i="3"/>
  <c r="D10" i="3"/>
  <c r="C10" i="3"/>
  <c r="B10" i="3"/>
  <c r="V9" i="3"/>
  <c r="U9" i="3"/>
  <c r="T9" i="3"/>
  <c r="S9" i="3"/>
  <c r="R9" i="3"/>
  <c r="Q9" i="3"/>
  <c r="P9" i="3"/>
  <c r="N9" i="3"/>
  <c r="M9" i="3"/>
  <c r="L9" i="3"/>
  <c r="K9" i="3"/>
  <c r="J9" i="3"/>
  <c r="I9" i="3"/>
  <c r="H9" i="3"/>
  <c r="G9" i="3"/>
  <c r="F9" i="3"/>
  <c r="E9" i="3"/>
  <c r="D9" i="3"/>
  <c r="C9" i="3"/>
  <c r="B9" i="3"/>
  <c r="V8" i="3"/>
  <c r="U8" i="3"/>
  <c r="T8" i="3"/>
  <c r="S8" i="3"/>
  <c r="R8" i="3"/>
  <c r="Q8" i="3"/>
  <c r="P8" i="3"/>
  <c r="N8" i="3"/>
  <c r="M8" i="3"/>
  <c r="L8" i="3"/>
  <c r="K8" i="3"/>
  <c r="J8" i="3"/>
  <c r="I8" i="3"/>
  <c r="H8" i="3"/>
  <c r="G8" i="3"/>
  <c r="F8" i="3"/>
  <c r="E8" i="3"/>
  <c r="D8" i="3"/>
  <c r="C8" i="3"/>
  <c r="B8" i="3"/>
  <c r="A8" i="3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V7" i="3"/>
  <c r="U7" i="3"/>
  <c r="T7" i="3"/>
  <c r="S7" i="3"/>
  <c r="R7" i="3"/>
  <c r="Q7" i="3"/>
  <c r="P7" i="3"/>
  <c r="N7" i="3"/>
  <c r="M7" i="3"/>
  <c r="L7" i="3"/>
  <c r="K7" i="3"/>
  <c r="J7" i="3"/>
  <c r="I7" i="3"/>
  <c r="H7" i="3"/>
  <c r="G7" i="3"/>
  <c r="F7" i="3"/>
  <c r="E7" i="3"/>
  <c r="D7" i="3"/>
  <c r="C7" i="3"/>
  <c r="B7" i="3"/>
  <c r="V6" i="3"/>
  <c r="U6" i="3"/>
  <c r="T6" i="3"/>
  <c r="S6" i="3"/>
  <c r="R6" i="3"/>
  <c r="Q6" i="3"/>
  <c r="P6" i="3"/>
  <c r="N6" i="3"/>
  <c r="M6" i="3"/>
  <c r="L6" i="3"/>
  <c r="K6" i="3"/>
  <c r="J6" i="3"/>
  <c r="I6" i="3"/>
  <c r="H6" i="3"/>
  <c r="G6" i="3"/>
  <c r="F6" i="3"/>
  <c r="E6" i="3"/>
  <c r="D6" i="3"/>
  <c r="C6" i="3"/>
  <c r="B6" i="3"/>
  <c r="V5" i="3"/>
  <c r="U5" i="3"/>
  <c r="T5" i="3"/>
  <c r="S5" i="3"/>
  <c r="R5" i="3"/>
  <c r="Q5" i="3"/>
  <c r="P5" i="3"/>
  <c r="N5" i="3"/>
  <c r="M5" i="3"/>
  <c r="L5" i="3"/>
  <c r="K5" i="3"/>
  <c r="J5" i="3"/>
  <c r="I5" i="3"/>
  <c r="H5" i="3"/>
  <c r="G5" i="3"/>
  <c r="F5" i="3"/>
  <c r="E5" i="3"/>
  <c r="D5" i="3"/>
  <c r="C5" i="3"/>
  <c r="B5" i="3"/>
  <c r="V4" i="3"/>
  <c r="U4" i="3"/>
  <c r="T4" i="3"/>
  <c r="S4" i="3"/>
  <c r="R4" i="3"/>
  <c r="Q4" i="3"/>
  <c r="P4" i="3"/>
  <c r="N4" i="3"/>
  <c r="M4" i="3"/>
  <c r="L4" i="3"/>
  <c r="K4" i="3"/>
  <c r="J4" i="3"/>
  <c r="I4" i="3"/>
  <c r="H4" i="3"/>
  <c r="G4" i="3"/>
  <c r="F4" i="3"/>
  <c r="E4" i="3"/>
  <c r="D4" i="3"/>
  <c r="C4" i="3"/>
  <c r="B4" i="3"/>
  <c r="V3" i="3"/>
  <c r="U3" i="3"/>
  <c r="T3" i="3"/>
  <c r="S3" i="3"/>
  <c r="R3" i="3"/>
  <c r="Q3" i="3"/>
  <c r="P3" i="3"/>
  <c r="N3" i="3"/>
  <c r="M3" i="3"/>
  <c r="L3" i="3"/>
  <c r="K3" i="3"/>
  <c r="J3" i="3"/>
  <c r="I3" i="3"/>
  <c r="H3" i="3"/>
  <c r="G3" i="3"/>
  <c r="F3" i="3"/>
  <c r="E3" i="3"/>
  <c r="D3" i="3"/>
  <c r="C3" i="3"/>
  <c r="B3" i="3"/>
  <c r="P171" i="2"/>
  <c r="M171" i="2"/>
  <c r="P170" i="2"/>
  <c r="M170" i="2"/>
  <c r="P169" i="2"/>
  <c r="M169" i="2"/>
  <c r="P168" i="2"/>
  <c r="M168" i="2"/>
  <c r="P167" i="2"/>
  <c r="M167" i="2"/>
  <c r="P165" i="2"/>
  <c r="M165" i="2"/>
  <c r="G165" i="2"/>
  <c r="P164" i="2"/>
  <c r="M164" i="2"/>
  <c r="G164" i="2"/>
  <c r="P163" i="2"/>
  <c r="M163" i="2"/>
  <c r="G163" i="2"/>
  <c r="P162" i="2"/>
  <c r="M162" i="2"/>
  <c r="G162" i="2"/>
  <c r="P161" i="2"/>
  <c r="M161" i="2"/>
  <c r="G161" i="2"/>
  <c r="P159" i="2"/>
  <c r="M159" i="2"/>
  <c r="P158" i="2"/>
  <c r="M158" i="2"/>
  <c r="P157" i="2"/>
  <c r="M157" i="2"/>
  <c r="P156" i="2"/>
  <c r="M156" i="2"/>
  <c r="P155" i="2"/>
  <c r="M155" i="2"/>
  <c r="P153" i="2"/>
  <c r="M153" i="2"/>
  <c r="P152" i="2"/>
  <c r="M152" i="2"/>
  <c r="P151" i="2"/>
  <c r="M151" i="2"/>
  <c r="P150" i="2"/>
  <c r="M150" i="2"/>
  <c r="P149" i="2"/>
  <c r="M149" i="2"/>
  <c r="P147" i="2"/>
  <c r="M147" i="2"/>
  <c r="P146" i="2"/>
  <c r="M146" i="2"/>
  <c r="P145" i="2"/>
  <c r="M145" i="2"/>
  <c r="P144" i="2"/>
  <c r="M144" i="2"/>
  <c r="P143" i="2"/>
  <c r="M143" i="2"/>
  <c r="P141" i="2"/>
  <c r="M141" i="2"/>
  <c r="P140" i="2"/>
  <c r="M140" i="2"/>
  <c r="P139" i="2"/>
  <c r="M139" i="2"/>
  <c r="P138" i="2"/>
  <c r="M138" i="2"/>
  <c r="P137" i="2"/>
  <c r="M137" i="2"/>
  <c r="P135" i="2"/>
  <c r="M135" i="2"/>
  <c r="P134" i="2"/>
  <c r="M134" i="2"/>
  <c r="P133" i="2"/>
  <c r="M133" i="2"/>
  <c r="P132" i="2"/>
  <c r="M132" i="2"/>
  <c r="P131" i="2"/>
  <c r="M131" i="2"/>
  <c r="P129" i="2"/>
  <c r="M129" i="2"/>
  <c r="P128" i="2"/>
  <c r="M128" i="2"/>
  <c r="P127" i="2"/>
  <c r="M127" i="2"/>
  <c r="P126" i="2"/>
  <c r="M126" i="2"/>
  <c r="P125" i="2"/>
  <c r="M125" i="2"/>
  <c r="P123" i="2"/>
  <c r="M123" i="2"/>
  <c r="P122" i="2"/>
  <c r="M122" i="2"/>
  <c r="P121" i="2"/>
  <c r="M121" i="2"/>
  <c r="P120" i="2"/>
  <c r="M120" i="2"/>
  <c r="P119" i="2"/>
  <c r="M119" i="2"/>
  <c r="P117" i="2"/>
  <c r="M117" i="2"/>
  <c r="P116" i="2"/>
  <c r="M116" i="2"/>
  <c r="P115" i="2"/>
  <c r="M115" i="2"/>
  <c r="P114" i="2"/>
  <c r="M114" i="2"/>
  <c r="P113" i="2"/>
  <c r="M113" i="2"/>
  <c r="P111" i="2"/>
  <c r="M111" i="2"/>
  <c r="P110" i="2"/>
  <c r="M110" i="2"/>
  <c r="P109" i="2"/>
  <c r="M109" i="2"/>
  <c r="P108" i="2"/>
  <c r="M108" i="2"/>
  <c r="P107" i="2"/>
  <c r="M107" i="2"/>
  <c r="P105" i="2"/>
  <c r="M105" i="2"/>
  <c r="P104" i="2"/>
  <c r="M104" i="2"/>
  <c r="P103" i="2"/>
  <c r="M103" i="2"/>
  <c r="P102" i="2"/>
  <c r="M102" i="2"/>
  <c r="P101" i="2"/>
  <c r="M101" i="2"/>
  <c r="P99" i="2"/>
  <c r="M99" i="2"/>
  <c r="P98" i="2"/>
  <c r="M98" i="2"/>
  <c r="P97" i="2"/>
  <c r="M97" i="2"/>
  <c r="P96" i="2"/>
  <c r="M96" i="2"/>
  <c r="P95" i="2"/>
  <c r="M95" i="2"/>
  <c r="P93" i="2"/>
  <c r="M93" i="2"/>
  <c r="P92" i="2"/>
  <c r="M92" i="2"/>
  <c r="P91" i="2"/>
  <c r="M91" i="2"/>
  <c r="P90" i="2"/>
  <c r="M90" i="2"/>
  <c r="P89" i="2"/>
  <c r="M89" i="2"/>
  <c r="P87" i="2"/>
  <c r="M87" i="2"/>
  <c r="P86" i="2"/>
  <c r="M86" i="2"/>
  <c r="P85" i="2"/>
  <c r="M85" i="2"/>
  <c r="P84" i="2"/>
  <c r="M84" i="2"/>
  <c r="P83" i="2"/>
  <c r="M83" i="2"/>
  <c r="P81" i="2"/>
  <c r="M81" i="2"/>
  <c r="P80" i="2"/>
  <c r="M80" i="2"/>
  <c r="P79" i="2"/>
  <c r="M79" i="2"/>
  <c r="P78" i="2"/>
  <c r="M78" i="2"/>
  <c r="P77" i="2"/>
  <c r="M77" i="2"/>
  <c r="P75" i="2"/>
  <c r="M75" i="2"/>
  <c r="P74" i="2"/>
  <c r="M74" i="2"/>
  <c r="P73" i="2"/>
  <c r="M73" i="2"/>
  <c r="P72" i="2"/>
  <c r="M72" i="2"/>
  <c r="P71" i="2"/>
  <c r="M71" i="2"/>
  <c r="P69" i="2"/>
  <c r="M69" i="2"/>
  <c r="P68" i="2"/>
  <c r="M68" i="2"/>
  <c r="P67" i="2"/>
  <c r="M67" i="2"/>
  <c r="P66" i="2"/>
  <c r="M66" i="2"/>
  <c r="P65" i="2"/>
  <c r="M65" i="2"/>
  <c r="P63" i="2"/>
  <c r="M63" i="2"/>
  <c r="P62" i="2"/>
  <c r="M62" i="2"/>
  <c r="P61" i="2"/>
  <c r="M61" i="2"/>
  <c r="P60" i="2"/>
  <c r="M60" i="2"/>
  <c r="P59" i="2"/>
  <c r="M59" i="2"/>
  <c r="P57" i="2"/>
  <c r="M57" i="2"/>
  <c r="P56" i="2"/>
  <c r="M56" i="2"/>
  <c r="P55" i="2"/>
  <c r="M55" i="2"/>
  <c r="P54" i="2"/>
  <c r="M54" i="2"/>
  <c r="P53" i="2"/>
  <c r="M53" i="2"/>
  <c r="P51" i="2"/>
  <c r="M51" i="2"/>
  <c r="P50" i="2"/>
  <c r="M50" i="2"/>
  <c r="P49" i="2"/>
  <c r="M49" i="2"/>
  <c r="P48" i="2"/>
  <c r="M48" i="2"/>
  <c r="P47" i="2"/>
  <c r="M47" i="2"/>
  <c r="P45" i="2"/>
  <c r="M45" i="2"/>
  <c r="P44" i="2"/>
  <c r="M44" i="2"/>
  <c r="P43" i="2"/>
  <c r="M43" i="2"/>
  <c r="P42" i="2"/>
  <c r="M42" i="2"/>
  <c r="P41" i="2"/>
  <c r="M41" i="2"/>
  <c r="P39" i="2"/>
  <c r="M39" i="2"/>
  <c r="P38" i="2"/>
  <c r="M38" i="2"/>
  <c r="P37" i="2"/>
  <c r="M37" i="2"/>
  <c r="P36" i="2"/>
  <c r="M36" i="2"/>
  <c r="P35" i="2"/>
  <c r="M35" i="2"/>
  <c r="T25" i="2"/>
  <c r="S25" i="2"/>
  <c r="R25" i="2"/>
  <c r="Q25" i="2"/>
  <c r="P25" i="2"/>
  <c r="O25" i="2"/>
  <c r="N25" i="2"/>
  <c r="L25" i="2"/>
  <c r="K25" i="2"/>
  <c r="J25" i="2"/>
  <c r="I25" i="2"/>
  <c r="H25" i="2"/>
  <c r="G25" i="2"/>
  <c r="F25" i="2"/>
  <c r="E25" i="2"/>
  <c r="D25" i="2"/>
  <c r="C25" i="2"/>
  <c r="B25" i="2"/>
  <c r="T24" i="2"/>
  <c r="S24" i="2"/>
  <c r="R24" i="2"/>
  <c r="Q24" i="2"/>
  <c r="P24" i="2"/>
  <c r="O24" i="2"/>
  <c r="N24" i="2"/>
  <c r="L24" i="2"/>
  <c r="K24" i="2"/>
  <c r="J24" i="2"/>
  <c r="I24" i="2"/>
  <c r="H24" i="2"/>
  <c r="G24" i="2"/>
  <c r="F24" i="2"/>
  <c r="E24" i="2"/>
  <c r="D24" i="2"/>
  <c r="C24" i="2"/>
  <c r="B24" i="2"/>
  <c r="T23" i="2"/>
  <c r="S23" i="2"/>
  <c r="R23" i="2"/>
  <c r="Q23" i="2"/>
  <c r="P23" i="2"/>
  <c r="O23" i="2"/>
  <c r="N23" i="2"/>
  <c r="L23" i="2"/>
  <c r="K23" i="2"/>
  <c r="J23" i="2"/>
  <c r="I23" i="2"/>
  <c r="H23" i="2"/>
  <c r="G23" i="2"/>
  <c r="F23" i="2"/>
  <c r="E23" i="2"/>
  <c r="D23" i="2"/>
  <c r="C23" i="2"/>
  <c r="B23" i="2"/>
  <c r="T22" i="2"/>
  <c r="S22" i="2"/>
  <c r="R22" i="2"/>
  <c r="Q22" i="2"/>
  <c r="P22" i="2"/>
  <c r="O22" i="2"/>
  <c r="N22" i="2"/>
  <c r="L22" i="2"/>
  <c r="K22" i="2"/>
  <c r="J22" i="2"/>
  <c r="I22" i="2"/>
  <c r="H22" i="2"/>
  <c r="G22" i="2"/>
  <c r="F22" i="2"/>
  <c r="E22" i="2"/>
  <c r="D22" i="2"/>
  <c r="C22" i="2"/>
  <c r="B22" i="2"/>
  <c r="T21" i="2"/>
  <c r="S21" i="2"/>
  <c r="R21" i="2"/>
  <c r="Q21" i="2"/>
  <c r="P21" i="2"/>
  <c r="O21" i="2"/>
  <c r="N21" i="2"/>
  <c r="L21" i="2"/>
  <c r="K21" i="2"/>
  <c r="J21" i="2"/>
  <c r="I21" i="2"/>
  <c r="H21" i="2"/>
  <c r="G21" i="2"/>
  <c r="F21" i="2"/>
  <c r="E21" i="2"/>
  <c r="D21" i="2"/>
  <c r="C21" i="2"/>
  <c r="B21" i="2"/>
  <c r="T20" i="2"/>
  <c r="S20" i="2"/>
  <c r="R20" i="2"/>
  <c r="Q20" i="2"/>
  <c r="P20" i="2"/>
  <c r="O20" i="2"/>
  <c r="N20" i="2"/>
  <c r="L20" i="2"/>
  <c r="K20" i="2"/>
  <c r="J20" i="2"/>
  <c r="I20" i="2"/>
  <c r="H20" i="2"/>
  <c r="G20" i="2"/>
  <c r="F20" i="2"/>
  <c r="E20" i="2"/>
  <c r="D20" i="2"/>
  <c r="C20" i="2"/>
  <c r="B20" i="2"/>
  <c r="T19" i="2"/>
  <c r="S19" i="2"/>
  <c r="R19" i="2"/>
  <c r="Q19" i="2"/>
  <c r="P19" i="2"/>
  <c r="O19" i="2"/>
  <c r="N19" i="2"/>
  <c r="L19" i="2"/>
  <c r="K19" i="2"/>
  <c r="J19" i="2"/>
  <c r="I19" i="2"/>
  <c r="H19" i="2"/>
  <c r="G19" i="2"/>
  <c r="F19" i="2"/>
  <c r="E19" i="2"/>
  <c r="D19" i="2"/>
  <c r="C19" i="2"/>
  <c r="B19" i="2"/>
  <c r="T18" i="2"/>
  <c r="S18" i="2"/>
  <c r="R18" i="2"/>
  <c r="Q18" i="2"/>
  <c r="P18" i="2"/>
  <c r="O18" i="2"/>
  <c r="N18" i="2"/>
  <c r="L18" i="2"/>
  <c r="K18" i="2"/>
  <c r="J18" i="2"/>
  <c r="I18" i="2"/>
  <c r="H18" i="2"/>
  <c r="G18" i="2"/>
  <c r="F18" i="2"/>
  <c r="E18" i="2"/>
  <c r="D18" i="2"/>
  <c r="C18" i="2"/>
  <c r="B18" i="2"/>
  <c r="T17" i="2"/>
  <c r="S17" i="2"/>
  <c r="R17" i="2"/>
  <c r="Q17" i="2"/>
  <c r="P17" i="2"/>
  <c r="O17" i="2"/>
  <c r="N17" i="2"/>
  <c r="L17" i="2"/>
  <c r="K17" i="2"/>
  <c r="J17" i="2"/>
  <c r="I17" i="2"/>
  <c r="H17" i="2"/>
  <c r="G17" i="2"/>
  <c r="F17" i="2"/>
  <c r="E17" i="2"/>
  <c r="D17" i="2"/>
  <c r="C17" i="2"/>
  <c r="B17" i="2"/>
  <c r="T16" i="2"/>
  <c r="S16" i="2"/>
  <c r="R16" i="2"/>
  <c r="Q16" i="2"/>
  <c r="P16" i="2"/>
  <c r="O16" i="2"/>
  <c r="N16" i="2"/>
  <c r="L16" i="2"/>
  <c r="K16" i="2"/>
  <c r="J16" i="2"/>
  <c r="I16" i="2"/>
  <c r="H16" i="2"/>
  <c r="G16" i="2"/>
  <c r="F16" i="2"/>
  <c r="E16" i="2"/>
  <c r="D16" i="2"/>
  <c r="C16" i="2"/>
  <c r="B16" i="2"/>
  <c r="T15" i="2"/>
  <c r="S15" i="2"/>
  <c r="R15" i="2"/>
  <c r="Q15" i="2"/>
  <c r="P15" i="2"/>
  <c r="O15" i="2"/>
  <c r="N15" i="2"/>
  <c r="L15" i="2"/>
  <c r="K15" i="2"/>
  <c r="J15" i="2"/>
  <c r="I15" i="2"/>
  <c r="H15" i="2"/>
  <c r="G15" i="2"/>
  <c r="F15" i="2"/>
  <c r="E15" i="2"/>
  <c r="D15" i="2"/>
  <c r="C15" i="2"/>
  <c r="B15" i="2"/>
  <c r="T14" i="2"/>
  <c r="S14" i="2"/>
  <c r="R14" i="2"/>
  <c r="Q14" i="2"/>
  <c r="P14" i="2"/>
  <c r="O14" i="2"/>
  <c r="N14" i="2"/>
  <c r="L14" i="2"/>
  <c r="K14" i="2"/>
  <c r="J14" i="2"/>
  <c r="I14" i="2"/>
  <c r="H14" i="2"/>
  <c r="G14" i="2"/>
  <c r="F14" i="2"/>
  <c r="E14" i="2"/>
  <c r="D14" i="2"/>
  <c r="C14" i="2"/>
  <c r="B14" i="2"/>
  <c r="T13" i="2"/>
  <c r="S13" i="2"/>
  <c r="R13" i="2"/>
  <c r="Q13" i="2"/>
  <c r="P13" i="2"/>
  <c r="O13" i="2"/>
  <c r="N13" i="2"/>
  <c r="L13" i="2"/>
  <c r="K13" i="2"/>
  <c r="J13" i="2"/>
  <c r="I13" i="2"/>
  <c r="H13" i="2"/>
  <c r="G13" i="2"/>
  <c r="F13" i="2"/>
  <c r="E13" i="2"/>
  <c r="D13" i="2"/>
  <c r="C13" i="2"/>
  <c r="B13" i="2"/>
  <c r="T12" i="2"/>
  <c r="S12" i="2"/>
  <c r="R12" i="2"/>
  <c r="Q12" i="2"/>
  <c r="P12" i="2"/>
  <c r="O12" i="2"/>
  <c r="N12" i="2"/>
  <c r="L12" i="2"/>
  <c r="K12" i="2"/>
  <c r="J12" i="2"/>
  <c r="I12" i="2"/>
  <c r="H12" i="2"/>
  <c r="G12" i="2"/>
  <c r="F12" i="2"/>
  <c r="E12" i="2"/>
  <c r="D12" i="2"/>
  <c r="C12" i="2"/>
  <c r="B12" i="2"/>
  <c r="T11" i="2"/>
  <c r="S11" i="2"/>
  <c r="R11" i="2"/>
  <c r="Q11" i="2"/>
  <c r="P11" i="2"/>
  <c r="O11" i="2"/>
  <c r="N11" i="2"/>
  <c r="L11" i="2"/>
  <c r="K11" i="2"/>
  <c r="J11" i="2"/>
  <c r="I11" i="2"/>
  <c r="H11" i="2"/>
  <c r="G11" i="2"/>
  <c r="F11" i="2"/>
  <c r="E11" i="2"/>
  <c r="D11" i="2"/>
  <c r="C11" i="2"/>
  <c r="B11" i="2"/>
  <c r="T10" i="2"/>
  <c r="S10" i="2"/>
  <c r="R10" i="2"/>
  <c r="Q10" i="2"/>
  <c r="P10" i="2"/>
  <c r="O10" i="2"/>
  <c r="N10" i="2"/>
  <c r="L10" i="2"/>
  <c r="K10" i="2"/>
  <c r="J10" i="2"/>
  <c r="I10" i="2"/>
  <c r="H10" i="2"/>
  <c r="G10" i="2"/>
  <c r="F10" i="2"/>
  <c r="E10" i="2"/>
  <c r="D10" i="2"/>
  <c r="C10" i="2"/>
  <c r="B10" i="2"/>
  <c r="T9" i="2"/>
  <c r="S9" i="2"/>
  <c r="R9" i="2"/>
  <c r="Q9" i="2"/>
  <c r="P9" i="2"/>
  <c r="O9" i="2"/>
  <c r="N9" i="2"/>
  <c r="L9" i="2"/>
  <c r="K9" i="2"/>
  <c r="J9" i="2"/>
  <c r="I9" i="2"/>
  <c r="H9" i="2"/>
  <c r="G9" i="2"/>
  <c r="F9" i="2"/>
  <c r="E9" i="2"/>
  <c r="D9" i="2"/>
  <c r="C9" i="2"/>
  <c r="B9" i="2"/>
  <c r="T8" i="2"/>
  <c r="S8" i="2"/>
  <c r="R8" i="2"/>
  <c r="Q8" i="2"/>
  <c r="P8" i="2"/>
  <c r="O8" i="2"/>
  <c r="N8" i="2"/>
  <c r="L8" i="2"/>
  <c r="K8" i="2"/>
  <c r="J8" i="2"/>
  <c r="I8" i="2"/>
  <c r="H8" i="2"/>
  <c r="G8" i="2"/>
  <c r="F8" i="2"/>
  <c r="E8" i="2"/>
  <c r="D8" i="2"/>
  <c r="C8" i="2"/>
  <c r="B8" i="2"/>
  <c r="A8" i="2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T7" i="2"/>
  <c r="S7" i="2"/>
  <c r="R7" i="2"/>
  <c r="Q7" i="2"/>
  <c r="P7" i="2"/>
  <c r="O7" i="2"/>
  <c r="N7" i="2"/>
  <c r="L7" i="2"/>
  <c r="K7" i="2"/>
  <c r="J7" i="2"/>
  <c r="I7" i="2"/>
  <c r="H7" i="2"/>
  <c r="G7" i="2"/>
  <c r="F7" i="2"/>
  <c r="E7" i="2"/>
  <c r="D7" i="2"/>
  <c r="C7" i="2"/>
  <c r="B7" i="2"/>
  <c r="T6" i="2"/>
  <c r="S6" i="2"/>
  <c r="R6" i="2"/>
  <c r="Q6" i="2"/>
  <c r="P6" i="2"/>
  <c r="O6" i="2"/>
  <c r="N6" i="2"/>
  <c r="L6" i="2"/>
  <c r="K6" i="2"/>
  <c r="J6" i="2"/>
  <c r="I6" i="2"/>
  <c r="H6" i="2"/>
  <c r="G6" i="2"/>
  <c r="F6" i="2"/>
  <c r="E6" i="2"/>
  <c r="D6" i="2"/>
  <c r="C6" i="2"/>
  <c r="B6" i="2"/>
  <c r="T5" i="2"/>
  <c r="S5" i="2"/>
  <c r="R5" i="2"/>
  <c r="Q5" i="2"/>
  <c r="P5" i="2"/>
  <c r="O5" i="2"/>
  <c r="N5" i="2"/>
  <c r="L5" i="2"/>
  <c r="K5" i="2"/>
  <c r="J5" i="2"/>
  <c r="I5" i="2"/>
  <c r="H5" i="2"/>
  <c r="G5" i="2"/>
  <c r="F5" i="2"/>
  <c r="E5" i="2"/>
  <c r="D5" i="2"/>
  <c r="C5" i="2"/>
  <c r="B5" i="2"/>
  <c r="T4" i="2"/>
  <c r="S4" i="2"/>
  <c r="R4" i="2"/>
  <c r="Q4" i="2"/>
  <c r="P4" i="2"/>
  <c r="O4" i="2"/>
  <c r="N4" i="2"/>
  <c r="L4" i="2"/>
  <c r="K4" i="2"/>
  <c r="J4" i="2"/>
  <c r="I4" i="2"/>
  <c r="H4" i="2"/>
  <c r="G4" i="2"/>
  <c r="F4" i="2"/>
  <c r="E4" i="2"/>
  <c r="D4" i="2"/>
  <c r="C4" i="2"/>
  <c r="B4" i="2"/>
  <c r="T3" i="2"/>
  <c r="S3" i="2"/>
  <c r="R3" i="2"/>
  <c r="Q3" i="2"/>
  <c r="P3" i="2"/>
  <c r="O3" i="2"/>
  <c r="N3" i="2"/>
  <c r="L3" i="2"/>
  <c r="K3" i="2"/>
  <c r="J3" i="2"/>
  <c r="I3" i="2"/>
  <c r="H3" i="2"/>
  <c r="G3" i="2"/>
  <c r="F3" i="2"/>
  <c r="E3" i="2"/>
  <c r="D3" i="2"/>
  <c r="C3" i="2"/>
  <c r="B3" i="2"/>
  <c r="S171" i="1"/>
  <c r="P171" i="1"/>
  <c r="M171" i="1"/>
  <c r="J171" i="1"/>
  <c r="G171" i="1"/>
  <c r="D171" i="1"/>
  <c r="S170" i="1"/>
  <c r="P170" i="1"/>
  <c r="M170" i="1"/>
  <c r="J170" i="1"/>
  <c r="G170" i="1"/>
  <c r="D170" i="1"/>
  <c r="S169" i="1"/>
  <c r="P169" i="1"/>
  <c r="M169" i="1"/>
  <c r="J169" i="1"/>
  <c r="G169" i="1"/>
  <c r="D169" i="1"/>
  <c r="S168" i="1"/>
  <c r="P168" i="1"/>
  <c r="M168" i="1"/>
  <c r="J168" i="1"/>
  <c r="G168" i="1"/>
  <c r="D168" i="1"/>
  <c r="S167" i="1"/>
  <c r="P167" i="1"/>
  <c r="M167" i="1"/>
  <c r="J167" i="1"/>
  <c r="G167" i="1"/>
  <c r="D167" i="1"/>
  <c r="S166" i="1"/>
  <c r="S165" i="1"/>
  <c r="P165" i="1"/>
  <c r="M165" i="1"/>
  <c r="J165" i="1"/>
  <c r="G165" i="1"/>
  <c r="D165" i="1"/>
  <c r="S164" i="1"/>
  <c r="P164" i="1"/>
  <c r="M164" i="1"/>
  <c r="J164" i="1"/>
  <c r="G164" i="1"/>
  <c r="D164" i="1"/>
  <c r="S163" i="1"/>
  <c r="P163" i="1"/>
  <c r="M163" i="1"/>
  <c r="J163" i="1"/>
  <c r="G163" i="1"/>
  <c r="D163" i="1"/>
  <c r="S162" i="1"/>
  <c r="P162" i="1"/>
  <c r="M162" i="1"/>
  <c r="J162" i="1"/>
  <c r="G162" i="1"/>
  <c r="D162" i="1"/>
  <c r="S161" i="1"/>
  <c r="P161" i="1"/>
  <c r="M161" i="1"/>
  <c r="J161" i="1"/>
  <c r="G161" i="1"/>
  <c r="D161" i="1"/>
  <c r="S160" i="1"/>
  <c r="S159" i="1"/>
  <c r="P159" i="1"/>
  <c r="M159" i="1"/>
  <c r="J159" i="1"/>
  <c r="G159" i="1"/>
  <c r="D159" i="1"/>
  <c r="S158" i="1"/>
  <c r="P158" i="1"/>
  <c r="M158" i="1"/>
  <c r="J158" i="1"/>
  <c r="G158" i="1"/>
  <c r="D158" i="1"/>
  <c r="S157" i="1"/>
  <c r="P157" i="1"/>
  <c r="M157" i="1"/>
  <c r="J157" i="1"/>
  <c r="G157" i="1"/>
  <c r="D157" i="1"/>
  <c r="S156" i="1"/>
  <c r="P156" i="1"/>
  <c r="M156" i="1"/>
  <c r="J156" i="1"/>
  <c r="G156" i="1"/>
  <c r="D156" i="1"/>
  <c r="S155" i="1"/>
  <c r="P155" i="1"/>
  <c r="M155" i="1"/>
  <c r="J155" i="1"/>
  <c r="G155" i="1"/>
  <c r="D155" i="1"/>
  <c r="S154" i="1"/>
  <c r="S153" i="1"/>
  <c r="P153" i="1"/>
  <c r="M153" i="1"/>
  <c r="J153" i="1"/>
  <c r="G153" i="1"/>
  <c r="D153" i="1"/>
  <c r="S152" i="1"/>
  <c r="P152" i="1"/>
  <c r="M152" i="1"/>
  <c r="J152" i="1"/>
  <c r="G152" i="1"/>
  <c r="D152" i="1"/>
  <c r="S151" i="1"/>
  <c r="P151" i="1"/>
  <c r="M151" i="1"/>
  <c r="J151" i="1"/>
  <c r="G151" i="1"/>
  <c r="D151" i="1"/>
  <c r="S150" i="1"/>
  <c r="P150" i="1"/>
  <c r="M150" i="1"/>
  <c r="J150" i="1"/>
  <c r="G150" i="1"/>
  <c r="D150" i="1"/>
  <c r="S149" i="1"/>
  <c r="P149" i="1"/>
  <c r="M149" i="1"/>
  <c r="J149" i="1"/>
  <c r="G149" i="1"/>
  <c r="D149" i="1"/>
  <c r="S148" i="1"/>
  <c r="S147" i="1"/>
  <c r="P147" i="1"/>
  <c r="M147" i="1"/>
  <c r="J147" i="1"/>
  <c r="G147" i="1"/>
  <c r="D147" i="1"/>
  <c r="S146" i="1"/>
  <c r="P146" i="1"/>
  <c r="M146" i="1"/>
  <c r="J146" i="1"/>
  <c r="G146" i="1"/>
  <c r="D146" i="1"/>
  <c r="S145" i="1"/>
  <c r="P145" i="1"/>
  <c r="M145" i="1"/>
  <c r="J145" i="1"/>
  <c r="G145" i="1"/>
  <c r="D145" i="1"/>
  <c r="S144" i="1"/>
  <c r="P144" i="1"/>
  <c r="M144" i="1"/>
  <c r="J144" i="1"/>
  <c r="G144" i="1"/>
  <c r="D144" i="1"/>
  <c r="S143" i="1"/>
  <c r="P143" i="1"/>
  <c r="M143" i="1"/>
  <c r="J143" i="1"/>
  <c r="G143" i="1"/>
  <c r="D143" i="1"/>
  <c r="S142" i="1"/>
  <c r="G142" i="1"/>
  <c r="S141" i="1"/>
  <c r="P141" i="1"/>
  <c r="M141" i="1"/>
  <c r="J141" i="1"/>
  <c r="G141" i="1"/>
  <c r="D141" i="1"/>
  <c r="S140" i="1"/>
  <c r="P140" i="1"/>
  <c r="M140" i="1"/>
  <c r="J140" i="1"/>
  <c r="G140" i="1"/>
  <c r="D140" i="1"/>
  <c r="S139" i="1"/>
  <c r="P139" i="1"/>
  <c r="M139" i="1"/>
  <c r="J139" i="1"/>
  <c r="G139" i="1"/>
  <c r="D139" i="1"/>
  <c r="S138" i="1"/>
  <c r="P138" i="1"/>
  <c r="M138" i="1"/>
  <c r="J138" i="1"/>
  <c r="G138" i="1"/>
  <c r="D138" i="1"/>
  <c r="S137" i="1"/>
  <c r="P137" i="1"/>
  <c r="M137" i="1"/>
  <c r="J137" i="1"/>
  <c r="G137" i="1"/>
  <c r="D137" i="1"/>
  <c r="S136" i="1"/>
  <c r="S135" i="1"/>
  <c r="P135" i="1"/>
  <c r="M135" i="1"/>
  <c r="J135" i="1"/>
  <c r="G135" i="1"/>
  <c r="D135" i="1"/>
  <c r="S134" i="1"/>
  <c r="P134" i="1"/>
  <c r="M134" i="1"/>
  <c r="J134" i="1"/>
  <c r="G134" i="1"/>
  <c r="D134" i="1"/>
  <c r="S133" i="1"/>
  <c r="P133" i="1"/>
  <c r="M133" i="1"/>
  <c r="J133" i="1"/>
  <c r="G133" i="1"/>
  <c r="D133" i="1"/>
  <c r="S132" i="1"/>
  <c r="P132" i="1"/>
  <c r="M132" i="1"/>
  <c r="J132" i="1"/>
  <c r="G132" i="1"/>
  <c r="D132" i="1"/>
  <c r="S131" i="1"/>
  <c r="P131" i="1"/>
  <c r="M131" i="1"/>
  <c r="J131" i="1"/>
  <c r="G131" i="1"/>
  <c r="D131" i="1"/>
  <c r="S129" i="1"/>
  <c r="P129" i="1"/>
  <c r="M129" i="1"/>
  <c r="J129" i="1"/>
  <c r="G129" i="1"/>
  <c r="D129" i="1"/>
  <c r="S128" i="1"/>
  <c r="P128" i="1"/>
  <c r="M128" i="1"/>
  <c r="J128" i="1"/>
  <c r="G128" i="1"/>
  <c r="D128" i="1"/>
  <c r="S127" i="1"/>
  <c r="P127" i="1"/>
  <c r="M127" i="1"/>
  <c r="J127" i="1"/>
  <c r="G127" i="1"/>
  <c r="D127" i="1"/>
  <c r="S126" i="1"/>
  <c r="P126" i="1"/>
  <c r="M126" i="1"/>
  <c r="J126" i="1"/>
  <c r="G126" i="1"/>
  <c r="D126" i="1"/>
  <c r="S125" i="1"/>
  <c r="P125" i="1"/>
  <c r="M125" i="1"/>
  <c r="J125" i="1"/>
  <c r="G125" i="1"/>
  <c r="D125" i="1"/>
  <c r="S123" i="1"/>
  <c r="P123" i="1"/>
  <c r="M123" i="1"/>
  <c r="J123" i="1"/>
  <c r="G123" i="1"/>
  <c r="D123" i="1"/>
  <c r="S122" i="1"/>
  <c r="P122" i="1"/>
  <c r="M122" i="1"/>
  <c r="J122" i="1"/>
  <c r="G122" i="1"/>
  <c r="D122" i="1"/>
  <c r="S121" i="1"/>
  <c r="P121" i="1"/>
  <c r="M121" i="1"/>
  <c r="J121" i="1"/>
  <c r="G121" i="1"/>
  <c r="D121" i="1"/>
  <c r="S120" i="1"/>
  <c r="P120" i="1"/>
  <c r="M120" i="1"/>
  <c r="J120" i="1"/>
  <c r="G120" i="1"/>
  <c r="D120" i="1"/>
  <c r="S119" i="1"/>
  <c r="P119" i="1"/>
  <c r="M119" i="1"/>
  <c r="J119" i="1"/>
  <c r="G119" i="1"/>
  <c r="D119" i="1"/>
  <c r="S117" i="1"/>
  <c r="P117" i="1"/>
  <c r="M117" i="1"/>
  <c r="J117" i="1"/>
  <c r="G117" i="1"/>
  <c r="D117" i="1"/>
  <c r="S116" i="1"/>
  <c r="P116" i="1"/>
  <c r="M116" i="1"/>
  <c r="J116" i="1"/>
  <c r="G116" i="1"/>
  <c r="D116" i="1"/>
  <c r="S115" i="1"/>
  <c r="P115" i="1"/>
  <c r="M115" i="1"/>
  <c r="J115" i="1"/>
  <c r="G115" i="1"/>
  <c r="D115" i="1"/>
  <c r="S114" i="1"/>
  <c r="P114" i="1"/>
  <c r="M114" i="1"/>
  <c r="J114" i="1"/>
  <c r="G114" i="1"/>
  <c r="D114" i="1"/>
  <c r="S113" i="1"/>
  <c r="P113" i="1"/>
  <c r="M113" i="1"/>
  <c r="J113" i="1"/>
  <c r="G113" i="1"/>
  <c r="D113" i="1"/>
  <c r="S111" i="1"/>
  <c r="P111" i="1"/>
  <c r="M111" i="1"/>
  <c r="J111" i="1"/>
  <c r="G111" i="1"/>
  <c r="D111" i="1"/>
  <c r="S110" i="1"/>
  <c r="P110" i="1"/>
  <c r="M110" i="1"/>
  <c r="J110" i="1"/>
  <c r="G110" i="1"/>
  <c r="D110" i="1"/>
  <c r="S109" i="1"/>
  <c r="P109" i="1"/>
  <c r="M109" i="1"/>
  <c r="J109" i="1"/>
  <c r="G109" i="1"/>
  <c r="D109" i="1"/>
  <c r="S108" i="1"/>
  <c r="P108" i="1"/>
  <c r="M108" i="1"/>
  <c r="J108" i="1"/>
  <c r="G108" i="1"/>
  <c r="D108" i="1"/>
  <c r="S107" i="1"/>
  <c r="P107" i="1"/>
  <c r="M107" i="1"/>
  <c r="J107" i="1"/>
  <c r="G107" i="1"/>
  <c r="D107" i="1"/>
  <c r="S105" i="1"/>
  <c r="P105" i="1"/>
  <c r="M105" i="1"/>
  <c r="J105" i="1"/>
  <c r="G105" i="1"/>
  <c r="D105" i="1"/>
  <c r="S104" i="1"/>
  <c r="P104" i="1"/>
  <c r="M104" i="1"/>
  <c r="J104" i="1"/>
  <c r="G104" i="1"/>
  <c r="D104" i="1"/>
  <c r="S103" i="1"/>
  <c r="P103" i="1"/>
  <c r="M103" i="1"/>
  <c r="J103" i="1"/>
  <c r="G103" i="1"/>
  <c r="D103" i="1"/>
  <c r="S102" i="1"/>
  <c r="P102" i="1"/>
  <c r="M102" i="1"/>
  <c r="J102" i="1"/>
  <c r="G102" i="1"/>
  <c r="D102" i="1"/>
  <c r="S101" i="1"/>
  <c r="P101" i="1"/>
  <c r="M101" i="1"/>
  <c r="J101" i="1"/>
  <c r="G101" i="1"/>
  <c r="D101" i="1"/>
  <c r="S99" i="1"/>
  <c r="P99" i="1"/>
  <c r="M99" i="1"/>
  <c r="J99" i="1"/>
  <c r="G99" i="1"/>
  <c r="D99" i="1"/>
  <c r="S98" i="1"/>
  <c r="P98" i="1"/>
  <c r="M98" i="1"/>
  <c r="J98" i="1"/>
  <c r="G98" i="1"/>
  <c r="D98" i="1"/>
  <c r="S97" i="1"/>
  <c r="P97" i="1"/>
  <c r="M97" i="1"/>
  <c r="J97" i="1"/>
  <c r="G97" i="1"/>
  <c r="D97" i="1"/>
  <c r="S96" i="1"/>
  <c r="P96" i="1"/>
  <c r="M96" i="1"/>
  <c r="J96" i="1"/>
  <c r="G96" i="1"/>
  <c r="D96" i="1"/>
  <c r="S95" i="1"/>
  <c r="P95" i="1"/>
  <c r="M95" i="1"/>
  <c r="J95" i="1"/>
  <c r="G95" i="1"/>
  <c r="D95" i="1"/>
  <c r="G94" i="1"/>
  <c r="S93" i="1"/>
  <c r="P93" i="1"/>
  <c r="M93" i="1"/>
  <c r="J93" i="1"/>
  <c r="G93" i="1"/>
  <c r="D93" i="1"/>
  <c r="S92" i="1"/>
  <c r="P92" i="1"/>
  <c r="M92" i="1"/>
  <c r="J92" i="1"/>
  <c r="G92" i="1"/>
  <c r="D92" i="1"/>
  <c r="S91" i="1"/>
  <c r="P91" i="1"/>
  <c r="M91" i="1"/>
  <c r="J91" i="1"/>
  <c r="G91" i="1"/>
  <c r="D91" i="1"/>
  <c r="S90" i="1"/>
  <c r="P90" i="1"/>
  <c r="M90" i="1"/>
  <c r="J90" i="1"/>
  <c r="G90" i="1"/>
  <c r="D90" i="1"/>
  <c r="S89" i="1"/>
  <c r="P89" i="1"/>
  <c r="M89" i="1"/>
  <c r="J89" i="1"/>
  <c r="G89" i="1"/>
  <c r="D89" i="1"/>
  <c r="S87" i="1"/>
  <c r="P87" i="1"/>
  <c r="M87" i="1"/>
  <c r="J87" i="1"/>
  <c r="G87" i="1"/>
  <c r="D87" i="1"/>
  <c r="S86" i="1"/>
  <c r="P86" i="1"/>
  <c r="M86" i="1"/>
  <c r="J86" i="1"/>
  <c r="G86" i="1"/>
  <c r="D86" i="1"/>
  <c r="S85" i="1"/>
  <c r="P85" i="1"/>
  <c r="M85" i="1"/>
  <c r="J85" i="1"/>
  <c r="G85" i="1"/>
  <c r="D85" i="1"/>
  <c r="S84" i="1"/>
  <c r="P84" i="1"/>
  <c r="M84" i="1"/>
  <c r="J84" i="1"/>
  <c r="G84" i="1"/>
  <c r="D84" i="1"/>
  <c r="S83" i="1"/>
  <c r="P83" i="1"/>
  <c r="M83" i="1"/>
  <c r="J83" i="1"/>
  <c r="G83" i="1"/>
  <c r="D83" i="1"/>
  <c r="S81" i="1"/>
  <c r="P81" i="1"/>
  <c r="M81" i="1"/>
  <c r="J81" i="1"/>
  <c r="G81" i="1"/>
  <c r="D81" i="1"/>
  <c r="S80" i="1"/>
  <c r="P80" i="1"/>
  <c r="M80" i="1"/>
  <c r="J80" i="1"/>
  <c r="G80" i="1"/>
  <c r="D80" i="1"/>
  <c r="S79" i="1"/>
  <c r="P79" i="1"/>
  <c r="M79" i="1"/>
  <c r="J79" i="1"/>
  <c r="G79" i="1"/>
  <c r="D79" i="1"/>
  <c r="S78" i="1"/>
  <c r="P78" i="1"/>
  <c r="M78" i="1"/>
  <c r="J78" i="1"/>
  <c r="G78" i="1"/>
  <c r="D78" i="1"/>
  <c r="S77" i="1"/>
  <c r="P77" i="1"/>
  <c r="M77" i="1"/>
  <c r="J77" i="1"/>
  <c r="G77" i="1"/>
  <c r="D77" i="1"/>
  <c r="S75" i="1"/>
  <c r="P75" i="1"/>
  <c r="M75" i="1"/>
  <c r="J75" i="1"/>
  <c r="G75" i="1"/>
  <c r="D75" i="1"/>
  <c r="S74" i="1"/>
  <c r="P74" i="1"/>
  <c r="M74" i="1"/>
  <c r="J74" i="1"/>
  <c r="G74" i="1"/>
  <c r="D74" i="1"/>
  <c r="S73" i="1"/>
  <c r="P73" i="1"/>
  <c r="M73" i="1"/>
  <c r="J73" i="1"/>
  <c r="G73" i="1"/>
  <c r="D73" i="1"/>
  <c r="S72" i="1"/>
  <c r="P72" i="1"/>
  <c r="M72" i="1"/>
  <c r="J72" i="1"/>
  <c r="G72" i="1"/>
  <c r="D72" i="1"/>
  <c r="S71" i="1"/>
  <c r="P71" i="1"/>
  <c r="M71" i="1"/>
  <c r="J71" i="1"/>
  <c r="G71" i="1"/>
  <c r="D71" i="1"/>
  <c r="S69" i="1"/>
  <c r="P69" i="1"/>
  <c r="M69" i="1"/>
  <c r="J69" i="1"/>
  <c r="G69" i="1"/>
  <c r="D69" i="1"/>
  <c r="S68" i="1"/>
  <c r="P68" i="1"/>
  <c r="M68" i="1"/>
  <c r="J68" i="1"/>
  <c r="G68" i="1"/>
  <c r="D68" i="1"/>
  <c r="S67" i="1"/>
  <c r="P67" i="1"/>
  <c r="M67" i="1"/>
  <c r="J67" i="1"/>
  <c r="G67" i="1"/>
  <c r="D67" i="1"/>
  <c r="S66" i="1"/>
  <c r="P66" i="1"/>
  <c r="M66" i="1"/>
  <c r="J66" i="1"/>
  <c r="G66" i="1"/>
  <c r="D66" i="1"/>
  <c r="S65" i="1"/>
  <c r="P65" i="1"/>
  <c r="M65" i="1"/>
  <c r="J65" i="1"/>
  <c r="G65" i="1"/>
  <c r="D65" i="1"/>
  <c r="G64" i="1"/>
  <c r="S63" i="1"/>
  <c r="P63" i="1"/>
  <c r="M63" i="1"/>
  <c r="J63" i="1"/>
  <c r="G63" i="1"/>
  <c r="D63" i="1"/>
  <c r="S62" i="1"/>
  <c r="P62" i="1"/>
  <c r="M62" i="1"/>
  <c r="J62" i="1"/>
  <c r="G62" i="1"/>
  <c r="D62" i="1"/>
  <c r="S61" i="1"/>
  <c r="P61" i="1"/>
  <c r="M61" i="1"/>
  <c r="J61" i="1"/>
  <c r="G61" i="1"/>
  <c r="D61" i="1"/>
  <c r="S60" i="1"/>
  <c r="P60" i="1"/>
  <c r="M60" i="1"/>
  <c r="J60" i="1"/>
  <c r="G60" i="1"/>
  <c r="D60" i="1"/>
  <c r="S59" i="1"/>
  <c r="P59" i="1"/>
  <c r="M59" i="1"/>
  <c r="J59" i="1"/>
  <c r="G59" i="1"/>
  <c r="D59" i="1"/>
  <c r="S57" i="1"/>
  <c r="P57" i="1"/>
  <c r="M57" i="1"/>
  <c r="J57" i="1"/>
  <c r="G57" i="1"/>
  <c r="D57" i="1"/>
  <c r="S56" i="1"/>
  <c r="P56" i="1"/>
  <c r="M56" i="1"/>
  <c r="J56" i="1"/>
  <c r="G56" i="1"/>
  <c r="D56" i="1"/>
  <c r="S55" i="1"/>
  <c r="P55" i="1"/>
  <c r="M55" i="1"/>
  <c r="J55" i="1"/>
  <c r="G55" i="1"/>
  <c r="D55" i="1"/>
  <c r="S54" i="1"/>
  <c r="P54" i="1"/>
  <c r="M54" i="1"/>
  <c r="J54" i="1"/>
  <c r="G54" i="1"/>
  <c r="D54" i="1"/>
  <c r="S53" i="1"/>
  <c r="P53" i="1"/>
  <c r="M53" i="1"/>
  <c r="J53" i="1"/>
  <c r="G53" i="1"/>
  <c r="D53" i="1"/>
  <c r="S51" i="1"/>
  <c r="P51" i="1"/>
  <c r="M51" i="1"/>
  <c r="J51" i="1"/>
  <c r="G51" i="1"/>
  <c r="D51" i="1"/>
  <c r="S50" i="1"/>
  <c r="P50" i="1"/>
  <c r="M50" i="1"/>
  <c r="J50" i="1"/>
  <c r="G50" i="1"/>
  <c r="D50" i="1"/>
  <c r="S49" i="1"/>
  <c r="P49" i="1"/>
  <c r="M49" i="1"/>
  <c r="J49" i="1"/>
  <c r="G49" i="1"/>
  <c r="D49" i="1"/>
  <c r="S48" i="1"/>
  <c r="P48" i="1"/>
  <c r="M48" i="1"/>
  <c r="J48" i="1"/>
  <c r="G48" i="1"/>
  <c r="D48" i="1"/>
  <c r="S47" i="1"/>
  <c r="P47" i="1"/>
  <c r="M47" i="1"/>
  <c r="J47" i="1"/>
  <c r="G47" i="1"/>
  <c r="D47" i="1"/>
  <c r="S45" i="1"/>
  <c r="P45" i="1"/>
  <c r="M45" i="1"/>
  <c r="J45" i="1"/>
  <c r="G45" i="1"/>
  <c r="D45" i="1"/>
  <c r="S44" i="1"/>
  <c r="P44" i="1"/>
  <c r="M44" i="1"/>
  <c r="J44" i="1"/>
  <c r="G44" i="1"/>
  <c r="D44" i="1"/>
  <c r="S43" i="1"/>
  <c r="P43" i="1"/>
  <c r="M43" i="1"/>
  <c r="J43" i="1"/>
  <c r="G43" i="1"/>
  <c r="D43" i="1"/>
  <c r="S42" i="1"/>
  <c r="P42" i="1"/>
  <c r="M42" i="1"/>
  <c r="J42" i="1"/>
  <c r="G42" i="1"/>
  <c r="D42" i="1"/>
  <c r="S41" i="1"/>
  <c r="P41" i="1"/>
  <c r="M41" i="1"/>
  <c r="J41" i="1"/>
  <c r="G41" i="1"/>
  <c r="D41" i="1"/>
  <c r="S39" i="1"/>
  <c r="P39" i="1"/>
  <c r="M39" i="1"/>
  <c r="J39" i="1"/>
  <c r="G39" i="1"/>
  <c r="D39" i="1"/>
  <c r="S38" i="1"/>
  <c r="P38" i="1"/>
  <c r="M38" i="1"/>
  <c r="J38" i="1"/>
  <c r="G38" i="1"/>
  <c r="D38" i="1"/>
  <c r="S37" i="1"/>
  <c r="P37" i="1"/>
  <c r="M37" i="1"/>
  <c r="J37" i="1"/>
  <c r="G37" i="1"/>
  <c r="D37" i="1"/>
  <c r="S36" i="1"/>
  <c r="P36" i="1"/>
  <c r="M36" i="1"/>
  <c r="J36" i="1"/>
  <c r="G36" i="1"/>
  <c r="D36" i="1"/>
  <c r="S35" i="1"/>
  <c r="P35" i="1"/>
  <c r="M35" i="1"/>
  <c r="J35" i="1"/>
  <c r="G35" i="1"/>
  <c r="D35" i="1"/>
  <c r="G34" i="1"/>
  <c r="V25" i="1"/>
  <c r="U25" i="1"/>
  <c r="T25" i="1"/>
  <c r="S25" i="1"/>
  <c r="R25" i="1"/>
  <c r="Q25" i="1"/>
  <c r="P25" i="1"/>
  <c r="N25" i="1"/>
  <c r="M25" i="1"/>
  <c r="L25" i="1"/>
  <c r="K25" i="1"/>
  <c r="J25" i="1"/>
  <c r="I25" i="1"/>
  <c r="H25" i="1"/>
  <c r="G25" i="1"/>
  <c r="F25" i="1"/>
  <c r="E25" i="1"/>
  <c r="D25" i="1"/>
  <c r="C25" i="1"/>
  <c r="B25" i="1"/>
  <c r="V24" i="1"/>
  <c r="U24" i="1"/>
  <c r="T24" i="1"/>
  <c r="S24" i="1"/>
  <c r="R24" i="1"/>
  <c r="Q24" i="1"/>
  <c r="P24" i="1"/>
  <c r="N24" i="1"/>
  <c r="M24" i="1"/>
  <c r="L24" i="1"/>
  <c r="K24" i="1"/>
  <c r="J24" i="1"/>
  <c r="I24" i="1"/>
  <c r="H24" i="1"/>
  <c r="G24" i="1"/>
  <c r="F24" i="1"/>
  <c r="E24" i="1"/>
  <c r="D24" i="1"/>
  <c r="C24" i="1"/>
  <c r="B24" i="1"/>
  <c r="V23" i="1"/>
  <c r="U23" i="1"/>
  <c r="T23" i="1"/>
  <c r="S23" i="1"/>
  <c r="R23" i="1"/>
  <c r="Q23" i="1"/>
  <c r="P23" i="1"/>
  <c r="N23" i="1"/>
  <c r="M23" i="1"/>
  <c r="L23" i="1"/>
  <c r="K23" i="1"/>
  <c r="J23" i="1"/>
  <c r="I23" i="1"/>
  <c r="H23" i="1"/>
  <c r="G23" i="1"/>
  <c r="F23" i="1"/>
  <c r="E23" i="1"/>
  <c r="D23" i="1"/>
  <c r="C23" i="1"/>
  <c r="B23" i="1"/>
  <c r="V22" i="1"/>
  <c r="U22" i="1"/>
  <c r="T22" i="1"/>
  <c r="S22" i="1"/>
  <c r="R22" i="1"/>
  <c r="Q22" i="1"/>
  <c r="P22" i="1"/>
  <c r="N22" i="1"/>
  <c r="M22" i="1"/>
  <c r="L22" i="1"/>
  <c r="K22" i="1"/>
  <c r="J22" i="1"/>
  <c r="I22" i="1"/>
  <c r="H22" i="1"/>
  <c r="G22" i="1"/>
  <c r="F22" i="1"/>
  <c r="E22" i="1"/>
  <c r="D22" i="1"/>
  <c r="C22" i="1"/>
  <c r="B22" i="1"/>
  <c r="V21" i="1"/>
  <c r="U21" i="1"/>
  <c r="T21" i="1"/>
  <c r="S21" i="1"/>
  <c r="R21" i="1"/>
  <c r="Q21" i="1"/>
  <c r="P21" i="1"/>
  <c r="N21" i="1"/>
  <c r="M21" i="1"/>
  <c r="L21" i="1"/>
  <c r="K21" i="1"/>
  <c r="J21" i="1"/>
  <c r="I21" i="1"/>
  <c r="H21" i="1"/>
  <c r="G21" i="1"/>
  <c r="F21" i="1"/>
  <c r="E21" i="1"/>
  <c r="D21" i="1"/>
  <c r="C21" i="1"/>
  <c r="B21" i="1"/>
  <c r="V20" i="1"/>
  <c r="U20" i="1"/>
  <c r="T20" i="1"/>
  <c r="S20" i="1"/>
  <c r="R20" i="1"/>
  <c r="Q20" i="1"/>
  <c r="P20" i="1"/>
  <c r="N20" i="1"/>
  <c r="M20" i="1"/>
  <c r="L20" i="1"/>
  <c r="K20" i="1"/>
  <c r="J20" i="1"/>
  <c r="I20" i="1"/>
  <c r="H20" i="1"/>
  <c r="G20" i="1"/>
  <c r="F20" i="1"/>
  <c r="E20" i="1"/>
  <c r="D20" i="1"/>
  <c r="C20" i="1"/>
  <c r="B20" i="1"/>
  <c r="V19" i="1"/>
  <c r="U19" i="1"/>
  <c r="T19" i="1"/>
  <c r="S19" i="1"/>
  <c r="R19" i="1"/>
  <c r="Q19" i="1"/>
  <c r="P19" i="1"/>
  <c r="N19" i="1"/>
  <c r="M19" i="1"/>
  <c r="L19" i="1"/>
  <c r="K19" i="1"/>
  <c r="J19" i="1"/>
  <c r="I19" i="1"/>
  <c r="H19" i="1"/>
  <c r="G19" i="1"/>
  <c r="F19" i="1"/>
  <c r="E19" i="1"/>
  <c r="D19" i="1"/>
  <c r="C19" i="1"/>
  <c r="B19" i="1"/>
  <c r="V18" i="1"/>
  <c r="U18" i="1"/>
  <c r="T18" i="1"/>
  <c r="S18" i="1"/>
  <c r="R18" i="1"/>
  <c r="Q18" i="1"/>
  <c r="P18" i="1"/>
  <c r="N18" i="1"/>
  <c r="M18" i="1"/>
  <c r="L18" i="1"/>
  <c r="K18" i="1"/>
  <c r="J18" i="1"/>
  <c r="I18" i="1"/>
  <c r="H18" i="1"/>
  <c r="G18" i="1"/>
  <c r="F18" i="1"/>
  <c r="E18" i="1"/>
  <c r="D18" i="1"/>
  <c r="C18" i="1"/>
  <c r="B18" i="1"/>
  <c r="V17" i="1"/>
  <c r="U17" i="1"/>
  <c r="T17" i="1"/>
  <c r="S17" i="1"/>
  <c r="R17" i="1"/>
  <c r="Q17" i="1"/>
  <c r="P17" i="1"/>
  <c r="N17" i="1"/>
  <c r="M17" i="1"/>
  <c r="L17" i="1"/>
  <c r="K17" i="1"/>
  <c r="J17" i="1"/>
  <c r="I17" i="1"/>
  <c r="H17" i="1"/>
  <c r="G17" i="1"/>
  <c r="F17" i="1"/>
  <c r="E17" i="1"/>
  <c r="D17" i="1"/>
  <c r="C17" i="1"/>
  <c r="B17" i="1"/>
  <c r="V16" i="1"/>
  <c r="U16" i="1"/>
  <c r="T16" i="1"/>
  <c r="S16" i="1"/>
  <c r="R16" i="1"/>
  <c r="Q16" i="1"/>
  <c r="P16" i="1"/>
  <c r="N16" i="1"/>
  <c r="M16" i="1"/>
  <c r="L16" i="1"/>
  <c r="K16" i="1"/>
  <c r="J16" i="1"/>
  <c r="I16" i="1"/>
  <c r="H16" i="1"/>
  <c r="G16" i="1"/>
  <c r="F16" i="1"/>
  <c r="E16" i="1"/>
  <c r="D16" i="1"/>
  <c r="C16" i="1"/>
  <c r="B16" i="1"/>
  <c r="V15" i="1"/>
  <c r="U15" i="1"/>
  <c r="T15" i="1"/>
  <c r="S15" i="1"/>
  <c r="R15" i="1"/>
  <c r="Q15" i="1"/>
  <c r="P15" i="1"/>
  <c r="N15" i="1"/>
  <c r="M15" i="1"/>
  <c r="L15" i="1"/>
  <c r="K15" i="1"/>
  <c r="J15" i="1"/>
  <c r="I15" i="1"/>
  <c r="H15" i="1"/>
  <c r="G15" i="1"/>
  <c r="F15" i="1"/>
  <c r="E15" i="1"/>
  <c r="D15" i="1"/>
  <c r="C15" i="1"/>
  <c r="B15" i="1"/>
  <c r="V14" i="1"/>
  <c r="U14" i="1"/>
  <c r="T14" i="1"/>
  <c r="S14" i="1"/>
  <c r="R14" i="1"/>
  <c r="Q14" i="1"/>
  <c r="P14" i="1"/>
  <c r="N14" i="1"/>
  <c r="M14" i="1"/>
  <c r="L14" i="1"/>
  <c r="K14" i="1"/>
  <c r="J14" i="1"/>
  <c r="I14" i="1"/>
  <c r="H14" i="1"/>
  <c r="G14" i="1"/>
  <c r="F14" i="1"/>
  <c r="E14" i="1"/>
  <c r="D14" i="1"/>
  <c r="C14" i="1"/>
  <c r="B14" i="1"/>
  <c r="V13" i="1"/>
  <c r="U13" i="1"/>
  <c r="T13" i="1"/>
  <c r="S13" i="1"/>
  <c r="R13" i="1"/>
  <c r="Q13" i="1"/>
  <c r="P13" i="1"/>
  <c r="N13" i="1"/>
  <c r="M13" i="1"/>
  <c r="L13" i="1"/>
  <c r="K13" i="1"/>
  <c r="J13" i="1"/>
  <c r="I13" i="1"/>
  <c r="H13" i="1"/>
  <c r="G13" i="1"/>
  <c r="F13" i="1"/>
  <c r="E13" i="1"/>
  <c r="D13" i="1"/>
  <c r="C13" i="1"/>
  <c r="B13" i="1"/>
  <c r="V12" i="1"/>
  <c r="U12" i="1"/>
  <c r="T12" i="1"/>
  <c r="S12" i="1"/>
  <c r="R12" i="1"/>
  <c r="Q12" i="1"/>
  <c r="P12" i="1"/>
  <c r="N12" i="1"/>
  <c r="M12" i="1"/>
  <c r="L12" i="1"/>
  <c r="K12" i="1"/>
  <c r="J12" i="1"/>
  <c r="I12" i="1"/>
  <c r="H12" i="1"/>
  <c r="G12" i="1"/>
  <c r="F12" i="1"/>
  <c r="E12" i="1"/>
  <c r="D12" i="1"/>
  <c r="C12" i="1"/>
  <c r="B12" i="1"/>
  <c r="V11" i="1"/>
  <c r="U11" i="1"/>
  <c r="T11" i="1"/>
  <c r="S11" i="1"/>
  <c r="R11" i="1"/>
  <c r="Q11" i="1"/>
  <c r="P11" i="1"/>
  <c r="N11" i="1"/>
  <c r="M11" i="1"/>
  <c r="L11" i="1"/>
  <c r="K11" i="1"/>
  <c r="J11" i="1"/>
  <c r="I11" i="1"/>
  <c r="H11" i="1"/>
  <c r="G11" i="1"/>
  <c r="F11" i="1"/>
  <c r="E11" i="1"/>
  <c r="D11" i="1"/>
  <c r="C11" i="1"/>
  <c r="B11" i="1"/>
  <c r="V10" i="1"/>
  <c r="U10" i="1"/>
  <c r="T10" i="1"/>
  <c r="S10" i="1"/>
  <c r="R10" i="1"/>
  <c r="Q10" i="1"/>
  <c r="P10" i="1"/>
  <c r="N10" i="1"/>
  <c r="M10" i="1"/>
  <c r="L10" i="1"/>
  <c r="K10" i="1"/>
  <c r="J10" i="1"/>
  <c r="I10" i="1"/>
  <c r="H10" i="1"/>
  <c r="G10" i="1"/>
  <c r="F10" i="1"/>
  <c r="E10" i="1"/>
  <c r="D10" i="1"/>
  <c r="C10" i="1"/>
  <c r="B10" i="1"/>
  <c r="V9" i="1"/>
  <c r="U9" i="1"/>
  <c r="T9" i="1"/>
  <c r="S9" i="1"/>
  <c r="R9" i="1"/>
  <c r="Q9" i="1"/>
  <c r="P9" i="1"/>
  <c r="N9" i="1"/>
  <c r="M9" i="1"/>
  <c r="L9" i="1"/>
  <c r="K9" i="1"/>
  <c r="J9" i="1"/>
  <c r="I9" i="1"/>
  <c r="H9" i="1"/>
  <c r="G9" i="1"/>
  <c r="F9" i="1"/>
  <c r="E9" i="1"/>
  <c r="D9" i="1"/>
  <c r="C9" i="1"/>
  <c r="B9" i="1"/>
  <c r="V8" i="1"/>
  <c r="U8" i="1"/>
  <c r="T8" i="1"/>
  <c r="S8" i="1"/>
  <c r="R8" i="1"/>
  <c r="Q8" i="1"/>
  <c r="P8" i="1"/>
  <c r="N8" i="1"/>
  <c r="M8" i="1"/>
  <c r="L8" i="1"/>
  <c r="K8" i="1"/>
  <c r="J8" i="1"/>
  <c r="I8" i="1"/>
  <c r="H8" i="1"/>
  <c r="G8" i="1"/>
  <c r="F8" i="1"/>
  <c r="E8" i="1"/>
  <c r="D8" i="1"/>
  <c r="C8" i="1"/>
  <c r="B8" i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V7" i="1"/>
  <c r="U7" i="1"/>
  <c r="T7" i="1"/>
  <c r="S7" i="1"/>
  <c r="R7" i="1"/>
  <c r="Q7" i="1"/>
  <c r="P7" i="1"/>
  <c r="N7" i="1"/>
  <c r="M7" i="1"/>
  <c r="L7" i="1"/>
  <c r="K7" i="1"/>
  <c r="J7" i="1"/>
  <c r="I7" i="1"/>
  <c r="H7" i="1"/>
  <c r="G7" i="1"/>
  <c r="F7" i="1"/>
  <c r="E7" i="1"/>
  <c r="D7" i="1"/>
  <c r="C7" i="1"/>
  <c r="B7" i="1"/>
  <c r="V6" i="1"/>
  <c r="U6" i="1"/>
  <c r="T6" i="1"/>
  <c r="S6" i="1"/>
  <c r="R6" i="1"/>
  <c r="Q6" i="1"/>
  <c r="P6" i="1"/>
  <c r="N6" i="1"/>
  <c r="M6" i="1"/>
  <c r="L6" i="1"/>
  <c r="K6" i="1"/>
  <c r="J6" i="1"/>
  <c r="I6" i="1"/>
  <c r="H6" i="1"/>
  <c r="G6" i="1"/>
  <c r="F6" i="1"/>
  <c r="E6" i="1"/>
  <c r="D6" i="1"/>
  <c r="C6" i="1"/>
  <c r="B6" i="1"/>
  <c r="V5" i="1"/>
  <c r="U5" i="1"/>
  <c r="T5" i="1"/>
  <c r="S5" i="1"/>
  <c r="R5" i="1"/>
  <c r="Q5" i="1"/>
  <c r="P5" i="1"/>
  <c r="N5" i="1"/>
  <c r="M5" i="1"/>
  <c r="L5" i="1"/>
  <c r="K5" i="1"/>
  <c r="J5" i="1"/>
  <c r="I5" i="1"/>
  <c r="H5" i="1"/>
  <c r="G5" i="1"/>
  <c r="F5" i="1"/>
  <c r="E5" i="1"/>
  <c r="D5" i="1"/>
  <c r="C5" i="1"/>
  <c r="B5" i="1"/>
  <c r="V4" i="1"/>
  <c r="U4" i="1"/>
  <c r="T4" i="1"/>
  <c r="S4" i="1"/>
  <c r="R4" i="1"/>
  <c r="Q4" i="1"/>
  <c r="P4" i="1"/>
  <c r="N4" i="1"/>
  <c r="M4" i="1"/>
  <c r="L4" i="1"/>
  <c r="K4" i="1"/>
  <c r="J4" i="1"/>
  <c r="I4" i="1"/>
  <c r="H4" i="1"/>
  <c r="G4" i="1"/>
  <c r="F4" i="1"/>
  <c r="E4" i="1"/>
  <c r="D4" i="1"/>
  <c r="C4" i="1"/>
  <c r="B4" i="1"/>
  <c r="V3" i="1"/>
  <c r="U3" i="1"/>
  <c r="T3" i="1"/>
  <c r="S3" i="1"/>
  <c r="R3" i="1"/>
  <c r="Q3" i="1"/>
  <c r="P3" i="1"/>
  <c r="N3" i="1"/>
  <c r="M3" i="1"/>
  <c r="L3" i="1"/>
  <c r="K3" i="1"/>
  <c r="J3" i="1"/>
  <c r="I3" i="1"/>
  <c r="H3" i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<sst xmlns="http://schemas.openxmlformats.org/spreadsheetml/2006/main" count="2825" uniqueCount="305">
  <si>
    <t>香又香</t>
  </si>
  <si>
    <t>學年度</t>
  </si>
  <si>
    <t>國民中學</t>
  </si>
  <si>
    <t>葷食</t>
  </si>
  <si>
    <t>菜單</t>
  </si>
  <si>
    <t>循環</t>
  </si>
  <si>
    <t>日期</t>
  </si>
  <si>
    <t>主食</t>
  </si>
  <si>
    <t>主食明細</t>
  </si>
  <si>
    <t>主菜</t>
  </si>
  <si>
    <t>主菜明細</t>
  </si>
  <si>
    <t>副菜一</t>
  </si>
  <si>
    <t>副菜一明細</t>
  </si>
  <si>
    <t>副菜二</t>
  </si>
  <si>
    <t>副菜二明細</t>
  </si>
  <si>
    <t>蔬菜</t>
  </si>
  <si>
    <t>蔬菜明細</t>
  </si>
  <si>
    <t>湯品</t>
  </si>
  <si>
    <t>湯品明細</t>
  </si>
  <si>
    <t>點心</t>
  </si>
  <si>
    <t>穀/份</t>
  </si>
  <si>
    <t>豆/份</t>
  </si>
  <si>
    <t>蔬/份</t>
  </si>
  <si>
    <t>油/份</t>
  </si>
  <si>
    <t>乳/份</t>
  </si>
  <si>
    <t>果/份</t>
  </si>
  <si>
    <t>熱量</t>
  </si>
  <si>
    <t>過敏警語:「本月產品含有蛋、芝麻、含麩之穀物、花生、大豆、魚類、亞硫酸鹽類及其相關製品，不適合其過敏體質者食用」</t>
  </si>
  <si>
    <t>說明：</t>
  </si>
  <si>
    <t>一、每周三、五蔬菜為有機蔬菜。</t>
  </si>
  <si>
    <t>三、為配合農委會三章一Q政策及避免食材重複，o2與o5循環對調供應，r1與r4循環主菜及副菜一對調供應，q4主菜改為咖哩雞，o1湯品改為豆奶，r5湯品改為時瓜湯供應。</t>
  </si>
  <si>
    <t xml:space="preserve"> 食材明細（食材重量以100人份計量，營養分析以個人計量,其中肉雞包含23%骨頭之採購量，每周供應特餐一次，當日得混搭供應，國中4菜1湯，國小3菜1湯）</t>
  </si>
  <si>
    <t>重/kg</t>
  </si>
  <si>
    <t>公斤</t>
  </si>
  <si>
    <t>o1</t>
  </si>
  <si>
    <t>白米飯</t>
  </si>
  <si>
    <t>咖哩絞肉</t>
  </si>
  <si>
    <t>蛋香冬粉</t>
  </si>
  <si>
    <t>雪菜豆干</t>
  </si>
  <si>
    <t>時蔬</t>
  </si>
  <si>
    <t>豆漿</t>
  </si>
  <si>
    <t>米</t>
  </si>
  <si>
    <t>豬絞肉</t>
  </si>
  <si>
    <t>雞蛋</t>
  </si>
  <si>
    <t>豆干</t>
  </si>
  <si>
    <t>洋蔥</t>
  </si>
  <si>
    <t>冬粉</t>
  </si>
  <si>
    <t>油菜</t>
  </si>
  <si>
    <t>大蒜</t>
  </si>
  <si>
    <t>胡蘿蔔</t>
  </si>
  <si>
    <t>乾木耳</t>
  </si>
  <si>
    <t>馬鈴薯</t>
  </si>
  <si>
    <t>咖哩粉</t>
  </si>
  <si>
    <t>o2</t>
  </si>
  <si>
    <t>糙米飯</t>
  </si>
  <si>
    <t>海結燒肉</t>
  </si>
  <si>
    <t>培根甘藍</t>
  </si>
  <si>
    <t>泡菜凍腐</t>
  </si>
  <si>
    <t>金針湯</t>
  </si>
  <si>
    <t>豬後腿肉</t>
  </si>
  <si>
    <t>培根</t>
  </si>
  <si>
    <t>凍豆腐</t>
  </si>
  <si>
    <t>金針菜乾</t>
  </si>
  <si>
    <t>糙米</t>
  </si>
  <si>
    <t>乾海帶</t>
  </si>
  <si>
    <t>韓式泡菜</t>
  </si>
  <si>
    <t>榨菜</t>
  </si>
  <si>
    <t>甘藍</t>
  </si>
  <si>
    <t>白菜</t>
  </si>
  <si>
    <t>薑</t>
  </si>
  <si>
    <t>大骨</t>
  </si>
  <si>
    <t>o3</t>
  </si>
  <si>
    <t>刈包特餐</t>
  </si>
  <si>
    <t>酸菜肉片</t>
  </si>
  <si>
    <t>絞肉豆芽</t>
  </si>
  <si>
    <t>鐵板油腐</t>
  </si>
  <si>
    <t>糙米粥</t>
  </si>
  <si>
    <t>刈包</t>
  </si>
  <si>
    <t>四角油豆腐</t>
  </si>
  <si>
    <t>酸菜</t>
  </si>
  <si>
    <t>綠豆芽</t>
  </si>
  <si>
    <t>脆筍</t>
  </si>
  <si>
    <t>韮菜</t>
  </si>
  <si>
    <t>乾香菇</t>
  </si>
  <si>
    <t>時瓜</t>
  </si>
  <si>
    <t>o4</t>
  </si>
  <si>
    <t>豉香魚丁</t>
  </si>
  <si>
    <t>蜜汁豆干</t>
  </si>
  <si>
    <t>清香時蔬</t>
  </si>
  <si>
    <t>仙草甜湯</t>
  </si>
  <si>
    <t>鮮魚丁</t>
  </si>
  <si>
    <t>仙草凍</t>
  </si>
  <si>
    <t>白蘿蔔</t>
  </si>
  <si>
    <t>芝麻(熟)</t>
  </si>
  <si>
    <t>二砂糖</t>
  </si>
  <si>
    <t>豆豉</t>
  </si>
  <si>
    <t>o5</t>
  </si>
  <si>
    <t>芝麻飯</t>
  </si>
  <si>
    <t>紅燒雞翅</t>
  </si>
  <si>
    <t>金針菇豆腐</t>
  </si>
  <si>
    <t>什錦白菜</t>
  </si>
  <si>
    <t>味噌湯</t>
  </si>
  <si>
    <t>三節翅</t>
  </si>
  <si>
    <t>豆腐</t>
  </si>
  <si>
    <t>乾裙帶菜</t>
  </si>
  <si>
    <t>滷包</t>
  </si>
  <si>
    <t>金針菇</t>
  </si>
  <si>
    <t>結球白菜</t>
  </si>
  <si>
    <t>味噌</t>
  </si>
  <si>
    <t>柴魚片</t>
  </si>
  <si>
    <t>p1</t>
  </si>
  <si>
    <t>豆瓣魷魚</t>
  </si>
  <si>
    <t>麵筋時瓜</t>
  </si>
  <si>
    <t>肉絲寬粉</t>
  </si>
  <si>
    <t>時蔬湯</t>
  </si>
  <si>
    <t>阿根廷魷</t>
  </si>
  <si>
    <t>麵筋</t>
  </si>
  <si>
    <t>寬粉</t>
  </si>
  <si>
    <t>豆瓣醬</t>
  </si>
  <si>
    <t>p2</t>
  </si>
  <si>
    <t>醬瓜絞肉</t>
  </si>
  <si>
    <t>關東煮</t>
  </si>
  <si>
    <t>肉絲時蔬</t>
  </si>
  <si>
    <t>番茄蔬湯</t>
  </si>
  <si>
    <t>大番茄</t>
  </si>
  <si>
    <t>甜玉米</t>
  </si>
  <si>
    <t>醃漬花胡瓜</t>
  </si>
  <si>
    <t>黑輪</t>
  </si>
  <si>
    <t>p3</t>
  </si>
  <si>
    <t>炊粉特餐</t>
  </si>
  <si>
    <t>椒鹽魚排</t>
  </si>
  <si>
    <t>炊粉配料</t>
  </si>
  <si>
    <t>培根豆芽</t>
  </si>
  <si>
    <t>大滷湯</t>
  </si>
  <si>
    <t>米粉</t>
  </si>
  <si>
    <t>魚排</t>
  </si>
  <si>
    <t>胡椒鹽</t>
  </si>
  <si>
    <t>豆薯</t>
  </si>
  <si>
    <t>紅蔥頭</t>
  </si>
  <si>
    <t>p4</t>
  </si>
  <si>
    <t>蝦仁豆腐</t>
  </si>
  <si>
    <t>絞肉白菜</t>
  </si>
  <si>
    <t>蒜味季豆</t>
  </si>
  <si>
    <t>綠豆甜湯</t>
  </si>
  <si>
    <t>紅蝦仁</t>
  </si>
  <si>
    <t>冷凍菜豆(莢)</t>
  </si>
  <si>
    <t>綠豆</t>
  </si>
  <si>
    <t>沙茶醬</t>
  </si>
  <si>
    <t>p5</t>
  </si>
  <si>
    <t>紅藜飯</t>
  </si>
  <si>
    <t>鹹豬肉片</t>
  </si>
  <si>
    <t>豆包甘藍</t>
  </si>
  <si>
    <t>泰式魚丸</t>
  </si>
  <si>
    <t>柴魚紫菜湯</t>
  </si>
  <si>
    <t>豆包</t>
  </si>
  <si>
    <t>魚丸</t>
  </si>
  <si>
    <t>紫菜</t>
  </si>
  <si>
    <t>紅藜</t>
  </si>
  <si>
    <t>泰式甜辣醬</t>
  </si>
  <si>
    <t>鹹豬肉粉</t>
  </si>
  <si>
    <t>q1</t>
  </si>
  <si>
    <t>京醬肉絲</t>
  </si>
  <si>
    <t>香滷油腐</t>
  </si>
  <si>
    <t>絞肉時蔬</t>
  </si>
  <si>
    <t>甜麵醬</t>
  </si>
  <si>
    <t>q2</t>
  </si>
  <si>
    <t>麻油鮮魚</t>
  </si>
  <si>
    <t>五香豆干</t>
  </si>
  <si>
    <t>蛋香時蔬</t>
  </si>
  <si>
    <t>針菇大骨湯</t>
  </si>
  <si>
    <t>麻油</t>
  </si>
  <si>
    <t>白芝麻</t>
  </si>
  <si>
    <t>枸杞</t>
  </si>
  <si>
    <t>q3</t>
  </si>
  <si>
    <t>油飯特餐</t>
  </si>
  <si>
    <t>家常豬腳</t>
  </si>
  <si>
    <t>油飯配料</t>
  </si>
  <si>
    <t>肉絲豆芽</t>
  </si>
  <si>
    <t>四神湯</t>
  </si>
  <si>
    <t>豬腳</t>
  </si>
  <si>
    <t>四神</t>
  </si>
  <si>
    <t>糯米</t>
  </si>
  <si>
    <t>麻竹筍干</t>
  </si>
  <si>
    <t>q4</t>
  </si>
  <si>
    <t>咖哩雞</t>
  </si>
  <si>
    <t>青椒豆干</t>
  </si>
  <si>
    <t>肉絲白菜</t>
  </si>
  <si>
    <t>紅豆小米湯</t>
  </si>
  <si>
    <t>肉雞</t>
  </si>
  <si>
    <t>紅豆</t>
  </si>
  <si>
    <t>甜椒(青皮)</t>
  </si>
  <si>
    <t>小米</t>
  </si>
  <si>
    <t>q5</t>
  </si>
  <si>
    <t>小米飯</t>
  </si>
  <si>
    <t>打拋豬</t>
  </si>
  <si>
    <t>紅燒豆腐</t>
  </si>
  <si>
    <t>菇拌海帶</t>
  </si>
  <si>
    <t>番茄時蔬湯</t>
  </si>
  <si>
    <t>九層塔</t>
  </si>
  <si>
    <t>麻竹筍(桶筍)</t>
  </si>
  <si>
    <t>r1</t>
  </si>
  <si>
    <t>花生肉片</t>
  </si>
  <si>
    <t>豆包海帶</t>
  </si>
  <si>
    <t>蔬香冬粉</t>
  </si>
  <si>
    <t>鮮菇紫菜湯</t>
  </si>
  <si>
    <t>油花生</t>
  </si>
  <si>
    <t>小黃瓜</t>
  </si>
  <si>
    <t>r2</t>
  </si>
  <si>
    <t>香滷凍腐</t>
  </si>
  <si>
    <t>紅仁炒蛋</t>
  </si>
  <si>
    <t>r3</t>
  </si>
  <si>
    <t>西式特餐</t>
  </si>
  <si>
    <t>茄汁肉醬</t>
  </si>
  <si>
    <t>拌麵配料</t>
  </si>
  <si>
    <t>小餐包</t>
  </si>
  <si>
    <t>南瓜濃湯</t>
  </si>
  <si>
    <t>義大利麵</t>
  </si>
  <si>
    <t>火腿丁</t>
  </si>
  <si>
    <t>南瓜</t>
  </si>
  <si>
    <t>玉米濃湯調理包</t>
  </si>
  <si>
    <t>蕃茄醬</t>
  </si>
  <si>
    <t>r4</t>
  </si>
  <si>
    <t>時瓜肉丁</t>
  </si>
  <si>
    <t>豆包豆芽</t>
  </si>
  <si>
    <t>麻婆豆腐</t>
  </si>
  <si>
    <t>銀耳湯</t>
  </si>
  <si>
    <t>乾銀耳</t>
  </si>
  <si>
    <t>冷凍毛豆仁</t>
  </si>
  <si>
    <t>r5</t>
  </si>
  <si>
    <t>紫米飯</t>
  </si>
  <si>
    <t>沙茶鮮魚</t>
  </si>
  <si>
    <t>清炒甘藍</t>
  </si>
  <si>
    <t>時瓜湯</t>
  </si>
  <si>
    <t>黑糯米</t>
  </si>
  <si>
    <t>s1</t>
  </si>
  <si>
    <t>壽喜燒肉</t>
  </si>
  <si>
    <t>小魚豆干</t>
  </si>
  <si>
    <t>時蔬蛋香</t>
  </si>
  <si>
    <t>冬瓜湯</t>
  </si>
  <si>
    <t>小魚乾</t>
  </si>
  <si>
    <t>冬瓜</t>
  </si>
  <si>
    <t>s2</t>
  </si>
  <si>
    <t>梅粉魚排</t>
  </si>
  <si>
    <t>西滷菜</t>
  </si>
  <si>
    <t>梅粉</t>
  </si>
  <si>
    <t>s3</t>
  </si>
  <si>
    <t>米粉特餐</t>
  </si>
  <si>
    <t>油蔥肉燥</t>
  </si>
  <si>
    <t>三絲羹湯</t>
  </si>
  <si>
    <t>醬油</t>
  </si>
  <si>
    <t>二、本菜單豬骨會以雞骨取代。</t>
  </si>
  <si>
    <t>國民小學</t>
  </si>
  <si>
    <t/>
  </si>
  <si>
    <t>素食</t>
  </si>
  <si>
    <t>二、為配合農委會三章一Q政策及避免食材重複，o2與o5循環對調供應，r1與r4循環主菜及副菜一對調供應，q4主菜改為咖哩百頁，s2主菜改為梅粉百頁，o1湯品改為豆奶，r5湯品改為時瓜湯供應。</t>
  </si>
  <si>
    <t>咖哩麵腸</t>
  </si>
  <si>
    <t>麵腸</t>
  </si>
  <si>
    <t>芹菜</t>
  </si>
  <si>
    <t>海結麵輪</t>
  </si>
  <si>
    <t>素炒甘藍</t>
  </si>
  <si>
    <t>麵輪</t>
  </si>
  <si>
    <t>素火腿</t>
  </si>
  <si>
    <t>紅麴素排</t>
  </si>
  <si>
    <t>芹香豆芽</t>
  </si>
  <si>
    <t>素排</t>
  </si>
  <si>
    <t>豉香百頁</t>
  </si>
  <si>
    <t>百頁豆腐</t>
  </si>
  <si>
    <t>素肉</t>
  </si>
  <si>
    <t>紅燒豆包</t>
  </si>
  <si>
    <t>豆瓣油腐</t>
  </si>
  <si>
    <t>若絲寬粉</t>
  </si>
  <si>
    <t>醬瓜干丁</t>
  </si>
  <si>
    <t>若絲時蔬</t>
  </si>
  <si>
    <t>素黑輪</t>
  </si>
  <si>
    <t>椒鹽豆包</t>
  </si>
  <si>
    <t>素火腿豆芽</t>
  </si>
  <si>
    <t>素香鬆</t>
  </si>
  <si>
    <t>沙茶豆腐</t>
  </si>
  <si>
    <t>麵筋白菜</t>
  </si>
  <si>
    <t>清炒季豆</t>
  </si>
  <si>
    <t>芹香百頁</t>
  </si>
  <si>
    <t>泰式素丸</t>
  </si>
  <si>
    <t>紫菜湯</t>
  </si>
  <si>
    <t>素丸</t>
  </si>
  <si>
    <t>京醬麵腸</t>
  </si>
  <si>
    <t>絞若時蔬</t>
  </si>
  <si>
    <t>麻油凍腐</t>
  </si>
  <si>
    <t>針菇湯</t>
  </si>
  <si>
    <t>滷煎蒸炒滑蛋</t>
  </si>
  <si>
    <t>若絲豆芽</t>
  </si>
  <si>
    <t>蛋</t>
  </si>
  <si>
    <t>咖哩百頁</t>
  </si>
  <si>
    <t>清炒白菜</t>
  </si>
  <si>
    <t>塔香油腐</t>
  </si>
  <si>
    <t>花生麵筋</t>
  </si>
  <si>
    <t>茄汁麵腸</t>
  </si>
  <si>
    <t>南瓜蛋花湯</t>
  </si>
  <si>
    <t>素火腿丁</t>
  </si>
  <si>
    <t>時瓜油腐</t>
  </si>
  <si>
    <t>沙茶麵腸</t>
  </si>
  <si>
    <t>壽喜麵輪</t>
  </si>
  <si>
    <t>梅粉百頁</t>
  </si>
  <si>
    <t>炸豆包</t>
  </si>
  <si>
    <t>油豆腐</t>
  </si>
  <si>
    <t>素鬆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</si>
</sst>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m/d"/>
    <numFmt numFmtId="177" formatCode="0.0"/>
  </numFmts>
  <fonts count="11" x14ac:knownFonts="1">
    <font>
      <sz val="12"/>
      <color theme="1"/>
      <name val="新細明體"/>
      <family val="1"/>
      <charset val="136"/>
      <scheme val="minor"/>
    </font>
    <font>
      <sz val="9"/>
      <name val="新細明體"/>
      <family val="1"/>
      <charset val="136"/>
      <scheme val="minor"/>
    </font>
    <font>
      <sz val="11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sz val="9"/>
      <color theme="1"/>
      <name val="標楷體"/>
      <family val="4"/>
      <charset val="136"/>
    </font>
    <font>
      <sz val="10"/>
      <color theme="1"/>
      <name val="標楷體"/>
      <family val="4"/>
      <charset val="136"/>
    </font>
    <font>
      <sz val="12"/>
      <color rgb="FF000000"/>
      <name val="標楷體"/>
      <family val="4"/>
      <charset val="136"/>
    </font>
    <font>
      <sz val="10"/>
      <color rgb="FF000000"/>
      <name val="標楷體"/>
      <family val="4"/>
      <charset val="136"/>
    </font>
    <font>
      <sz val="8"/>
      <color theme="1"/>
      <name val="標楷體"/>
      <family val="4"/>
      <charset val="136"/>
    </font>
    <font>
      <sz val="12"/>
      <color rgb="FFFF0000"/>
      <name val="標楷體"/>
      <family val="4"/>
      <charset val="136"/>
    </font>
    <font>
      <sz val="12"/>
      <name val="標楷體"/>
      <family val="4"/>
      <charset val="136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ABF8F"/>
        <bgColor rgb="FFFABF8F"/>
      </patternFill>
    </fill>
  </fills>
  <borders count="53">
    <border>
      <left/>
      <right/>
      <top/>
      <bottom/>
      <diagonal/>
    </border>
    <border>
      <left/>
      <right/>
      <top/>
      <bottom style="thin">
        <color rgb="FFBFBFBF"/>
      </bottom>
      <diagonal/>
    </border>
    <border>
      <left style="thin">
        <color rgb="FF7F7F7F"/>
      </left>
      <right style="thin">
        <color rgb="FFBFBFBF"/>
      </right>
      <top/>
      <bottom style="thin">
        <color rgb="FFBFBFBF"/>
      </bottom>
      <diagonal/>
    </border>
    <border>
      <left style="thin">
        <color rgb="FFBFBFBF"/>
      </left>
      <right style="thin">
        <color rgb="FFBFBFBF"/>
      </right>
      <top/>
      <bottom style="thin">
        <color rgb="FFBFBFBF"/>
      </bottom>
      <diagonal/>
    </border>
    <border>
      <left style="thin">
        <color rgb="FFBFBFBF"/>
      </left>
      <right/>
      <top style="thin">
        <color rgb="FFBFBFBF"/>
      </top>
      <bottom style="thin">
        <color rgb="FFBFBFBF"/>
      </bottom>
      <diagonal/>
    </border>
    <border>
      <left/>
      <right/>
      <top style="thin">
        <color rgb="FFBFBFBF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BFBFBF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/>
      <diagonal/>
    </border>
  </borders>
  <cellStyleXfs count="1">
    <xf numFmtId="0" fontId="0" fillId="0" borderId="0"/>
  </cellStyleXfs>
  <cellXfs count="180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3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/>
    <xf numFmtId="0" fontId="3" fillId="0" borderId="0" xfId="0" applyFont="1"/>
    <xf numFmtId="0" fontId="4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 shrinkToFit="1"/>
    </xf>
    <xf numFmtId="0" fontId="6" fillId="2" borderId="6" xfId="0" applyFont="1" applyFill="1" applyBorder="1" applyAlignment="1">
      <alignment horizontal="center" vertical="center" shrinkToFit="1"/>
    </xf>
    <xf numFmtId="0" fontId="3" fillId="0" borderId="7" xfId="0" applyFont="1" applyBorder="1" applyAlignment="1">
      <alignment vertical="center" shrinkToFit="1"/>
    </xf>
    <xf numFmtId="0" fontId="6" fillId="0" borderId="6" xfId="0" applyFont="1" applyBorder="1" applyAlignment="1">
      <alignment horizontal="center" vertical="center" shrinkToFit="1"/>
    </xf>
    <xf numFmtId="0" fontId="3" fillId="0" borderId="8" xfId="0" applyFont="1" applyBorder="1" applyAlignment="1">
      <alignment vertical="center" shrinkToFit="1"/>
    </xf>
    <xf numFmtId="0" fontId="3" fillId="0" borderId="8" xfId="0" applyFont="1" applyBorder="1" applyAlignment="1">
      <alignment horizontal="center" vertical="center" shrinkToFit="1"/>
    </xf>
    <xf numFmtId="176" fontId="3" fillId="0" borderId="0" xfId="0" applyNumberFormat="1" applyFont="1"/>
    <xf numFmtId="0" fontId="3" fillId="0" borderId="0" xfId="0" applyFont="1" applyAlignment="1">
      <alignment vertical="center" shrinkToFit="1"/>
    </xf>
    <xf numFmtId="177" fontId="3" fillId="0" borderId="0" xfId="0" applyNumberFormat="1" applyFont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0" fontId="7" fillId="2" borderId="0" xfId="0" applyFont="1" applyFill="1" applyBorder="1" applyAlignment="1">
      <alignment horizontal="center" vertical="center" shrinkToFit="1"/>
    </xf>
    <xf numFmtId="0" fontId="3" fillId="0" borderId="0" xfId="0" applyFont="1" applyAlignment="1">
      <alignment wrapText="1"/>
    </xf>
    <xf numFmtId="0" fontId="8" fillId="0" borderId="0" xfId="0" applyFont="1" applyBorder="1"/>
    <xf numFmtId="0" fontId="8" fillId="2" borderId="0" xfId="0" applyFont="1" applyFill="1" applyBorder="1" applyAlignment="1">
      <alignment horizontal="left" vertical="center"/>
    </xf>
    <xf numFmtId="0" fontId="7" fillId="3" borderId="38" xfId="0" applyFont="1" applyFill="1" applyBorder="1" applyAlignment="1">
      <alignment horizontal="center" vertical="center" shrinkToFit="1"/>
    </xf>
    <xf numFmtId="0" fontId="6" fillId="2" borderId="38" xfId="0" applyFont="1" applyFill="1" applyBorder="1" applyAlignment="1">
      <alignment horizontal="left" vertical="center" shrinkToFit="1"/>
    </xf>
    <xf numFmtId="0" fontId="6" fillId="2" borderId="38" xfId="0" applyFont="1" applyFill="1" applyBorder="1" applyAlignment="1">
      <alignment horizontal="center" vertical="center" shrinkToFit="1"/>
    </xf>
    <xf numFmtId="0" fontId="9" fillId="0" borderId="38" xfId="0" applyFont="1" applyBorder="1" applyAlignment="1">
      <alignment horizontal="center" vertical="center" shrinkToFit="1"/>
    </xf>
    <xf numFmtId="0" fontId="7" fillId="3" borderId="29" xfId="0" applyFont="1" applyFill="1" applyBorder="1" applyAlignment="1">
      <alignment horizontal="center" vertical="center" shrinkToFit="1"/>
    </xf>
    <xf numFmtId="0" fontId="6" fillId="2" borderId="26" xfId="0" applyFont="1" applyFill="1" applyBorder="1" applyAlignment="1">
      <alignment vertical="center" shrinkToFit="1"/>
    </xf>
    <xf numFmtId="0" fontId="3" fillId="0" borderId="14" xfId="0" applyFont="1" applyBorder="1"/>
    <xf numFmtId="0" fontId="6" fillId="0" borderId="12" xfId="0" applyFont="1" applyBorder="1" applyAlignment="1">
      <alignment horizontal="center" vertical="center" shrinkToFit="1"/>
    </xf>
    <xf numFmtId="0" fontId="6" fillId="2" borderId="26" xfId="0" applyFont="1" applyFill="1" applyBorder="1" applyAlignment="1">
      <alignment shrinkToFit="1"/>
    </xf>
    <xf numFmtId="0" fontId="6" fillId="0" borderId="12" xfId="0" applyFont="1" applyBorder="1" applyAlignment="1">
      <alignment horizontal="center" shrinkToFit="1"/>
    </xf>
    <xf numFmtId="0" fontId="6" fillId="2" borderId="12" xfId="0" applyFont="1" applyFill="1" applyBorder="1" applyAlignment="1">
      <alignment horizontal="center" vertical="center" shrinkToFit="1"/>
    </xf>
    <xf numFmtId="0" fontId="6" fillId="0" borderId="13" xfId="0" applyFont="1" applyBorder="1" applyAlignment="1">
      <alignment horizontal="center" vertical="center" shrinkToFit="1"/>
    </xf>
    <xf numFmtId="0" fontId="7" fillId="3" borderId="19" xfId="0" applyFont="1" applyFill="1" applyBorder="1" applyAlignment="1">
      <alignment horizontal="center" vertical="center" shrinkToFit="1"/>
    </xf>
    <xf numFmtId="0" fontId="6" fillId="2" borderId="17" xfId="0" applyFont="1" applyFill="1" applyBorder="1" applyAlignment="1">
      <alignment horizontal="left" vertical="center" shrinkToFit="1"/>
    </xf>
    <xf numFmtId="0" fontId="6" fillId="2" borderId="17" xfId="0" applyFont="1" applyFill="1" applyBorder="1" applyAlignment="1">
      <alignment horizontal="center" vertical="center" shrinkToFit="1"/>
    </xf>
    <xf numFmtId="0" fontId="6" fillId="0" borderId="17" xfId="0" applyFont="1" applyBorder="1" applyAlignment="1">
      <alignment horizontal="center" vertical="center" shrinkToFit="1"/>
    </xf>
    <xf numFmtId="0" fontId="6" fillId="2" borderId="17" xfId="0" applyFont="1" applyFill="1" applyBorder="1" applyAlignment="1">
      <alignment horizontal="left" shrinkToFit="1"/>
    </xf>
    <xf numFmtId="0" fontId="6" fillId="2" borderId="17" xfId="0" applyFont="1" applyFill="1" applyBorder="1" applyAlignment="1">
      <alignment horizontal="center" shrinkToFit="1"/>
    </xf>
    <xf numFmtId="0" fontId="6" fillId="0" borderId="17" xfId="0" applyFont="1" applyBorder="1" applyAlignment="1">
      <alignment horizontal="center" shrinkToFit="1"/>
    </xf>
    <xf numFmtId="0" fontId="6" fillId="0" borderId="18" xfId="0" applyFont="1" applyBorder="1" applyAlignment="1">
      <alignment horizontal="center" vertical="center" shrinkToFit="1"/>
    </xf>
    <xf numFmtId="0" fontId="6" fillId="2" borderId="6" xfId="0" applyFont="1" applyFill="1" applyBorder="1" applyAlignment="1">
      <alignment horizontal="left" vertical="center" shrinkToFit="1"/>
    </xf>
    <xf numFmtId="0" fontId="3" fillId="0" borderId="17" xfId="0" applyFont="1" applyBorder="1" applyAlignment="1">
      <alignment horizontal="left" vertical="center"/>
    </xf>
    <xf numFmtId="0" fontId="3" fillId="0" borderId="17" xfId="0" applyFont="1" applyBorder="1" applyAlignment="1">
      <alignment vertical="center"/>
    </xf>
    <xf numFmtId="0" fontId="7" fillId="3" borderId="20" xfId="0" applyFont="1" applyFill="1" applyBorder="1" applyAlignment="1">
      <alignment horizontal="center" vertical="center" shrinkToFit="1"/>
    </xf>
    <xf numFmtId="0" fontId="3" fillId="0" borderId="6" xfId="0" applyFont="1" applyBorder="1" applyAlignment="1">
      <alignment horizontal="left" vertical="center"/>
    </xf>
    <xf numFmtId="0" fontId="3" fillId="0" borderId="6" xfId="0" applyFont="1" applyBorder="1" applyAlignment="1">
      <alignment vertical="center"/>
    </xf>
    <xf numFmtId="0" fontId="6" fillId="0" borderId="6" xfId="0" applyFont="1" applyBorder="1" applyAlignment="1">
      <alignment horizontal="center" shrinkToFit="1"/>
    </xf>
    <xf numFmtId="0" fontId="6" fillId="0" borderId="21" xfId="0" applyFont="1" applyBorder="1" applyAlignment="1">
      <alignment horizontal="center" vertical="center" shrinkToFit="1"/>
    </xf>
    <xf numFmtId="0" fontId="7" fillId="3" borderId="22" xfId="0" applyFont="1" applyFill="1" applyBorder="1" applyAlignment="1">
      <alignment horizontal="center" vertical="center" shrinkToFit="1"/>
    </xf>
    <xf numFmtId="0" fontId="6" fillId="2" borderId="24" xfId="0" applyFont="1" applyFill="1" applyBorder="1" applyAlignment="1">
      <alignment vertical="center" shrinkToFit="1"/>
    </xf>
    <xf numFmtId="0" fontId="3" fillId="0" borderId="23" xfId="0" applyFont="1" applyBorder="1"/>
    <xf numFmtId="0" fontId="6" fillId="0" borderId="25" xfId="0" applyFont="1" applyBorder="1" applyAlignment="1">
      <alignment horizontal="center" vertical="center" shrinkToFit="1"/>
    </xf>
    <xf numFmtId="0" fontId="7" fillId="3" borderId="27" xfId="0" applyFont="1" applyFill="1" applyBorder="1" applyAlignment="1">
      <alignment horizontal="center" vertical="center" shrinkToFit="1"/>
    </xf>
    <xf numFmtId="0" fontId="6" fillId="2" borderId="28" xfId="0" applyFont="1" applyFill="1" applyBorder="1" applyAlignment="1">
      <alignment horizontal="left" vertical="center" shrinkToFit="1"/>
    </xf>
    <xf numFmtId="0" fontId="6" fillId="2" borderId="28" xfId="0" applyFont="1" applyFill="1" applyBorder="1" applyAlignment="1">
      <alignment horizontal="center" vertical="center" shrinkToFit="1"/>
    </xf>
    <xf numFmtId="0" fontId="6" fillId="0" borderId="28" xfId="0" applyFont="1" applyBorder="1" applyAlignment="1">
      <alignment horizontal="center" vertical="center" shrinkToFit="1"/>
    </xf>
    <xf numFmtId="0" fontId="6" fillId="2" borderId="26" xfId="0" applyFont="1" applyFill="1" applyBorder="1" applyAlignment="1">
      <alignment horizontal="left" vertical="center" shrinkToFit="1"/>
    </xf>
    <xf numFmtId="0" fontId="3" fillId="0" borderId="14" xfId="0" applyFont="1" applyBorder="1" applyAlignment="1">
      <alignment vertical="center"/>
    </xf>
    <xf numFmtId="0" fontId="6" fillId="2" borderId="16" xfId="0" applyFont="1" applyFill="1" applyBorder="1" applyAlignment="1">
      <alignment horizontal="left" shrinkToFit="1"/>
    </xf>
    <xf numFmtId="0" fontId="6" fillId="2" borderId="16" xfId="0" applyFont="1" applyFill="1" applyBorder="1" applyAlignment="1">
      <alignment horizontal="left" vertical="center" shrinkToFit="1"/>
    </xf>
    <xf numFmtId="0" fontId="6" fillId="2" borderId="30" xfId="0" applyFont="1" applyFill="1" applyBorder="1" applyAlignment="1">
      <alignment horizontal="left" vertical="center" shrinkToFit="1"/>
    </xf>
    <xf numFmtId="0" fontId="6" fillId="0" borderId="24" xfId="0" applyFont="1" applyBorder="1" applyAlignment="1">
      <alignment vertical="center" shrinkToFit="1"/>
    </xf>
    <xf numFmtId="0" fontId="6" fillId="0" borderId="24" xfId="0" applyFont="1" applyBorder="1" applyAlignment="1">
      <alignment shrinkToFit="1"/>
    </xf>
    <xf numFmtId="0" fontId="6" fillId="0" borderId="25" xfId="0" applyFont="1" applyBorder="1" applyAlignment="1">
      <alignment horizontal="center" shrinkToFit="1"/>
    </xf>
    <xf numFmtId="0" fontId="6" fillId="2" borderId="25" xfId="0" applyFont="1" applyFill="1" applyBorder="1" applyAlignment="1">
      <alignment horizontal="center" vertical="center" shrinkToFit="1"/>
    </xf>
    <xf numFmtId="0" fontId="6" fillId="0" borderId="31" xfId="0" applyFont="1" applyBorder="1" applyAlignment="1">
      <alignment horizontal="center" vertical="center" shrinkToFit="1"/>
    </xf>
    <xf numFmtId="0" fontId="6" fillId="0" borderId="17" xfId="0" applyFont="1" applyBorder="1" applyAlignment="1">
      <alignment horizontal="left" shrinkToFit="1"/>
    </xf>
    <xf numFmtId="0" fontId="6" fillId="0" borderId="17" xfId="0" applyFont="1" applyBorder="1" applyAlignment="1">
      <alignment horizontal="left" vertical="center" shrinkToFit="1"/>
    </xf>
    <xf numFmtId="0" fontId="3" fillId="0" borderId="0" xfId="0" applyFont="1" applyAlignment="1">
      <alignment horizontal="left" vertical="center"/>
    </xf>
    <xf numFmtId="0" fontId="6" fillId="0" borderId="28" xfId="0" applyFont="1" applyBorder="1" applyAlignment="1">
      <alignment horizontal="left" vertical="center" shrinkToFit="1"/>
    </xf>
    <xf numFmtId="0" fontId="6" fillId="0" borderId="28" xfId="0" applyFont="1" applyBorder="1" applyAlignment="1">
      <alignment horizontal="center" shrinkToFit="1"/>
    </xf>
    <xf numFmtId="0" fontId="6" fillId="0" borderId="32" xfId="0" applyFont="1" applyBorder="1" applyAlignment="1">
      <alignment horizontal="center" vertical="center" shrinkToFit="1"/>
    </xf>
    <xf numFmtId="0" fontId="6" fillId="2" borderId="24" xfId="0" applyFont="1" applyFill="1" applyBorder="1" applyAlignment="1">
      <alignment shrinkToFit="1"/>
    </xf>
    <xf numFmtId="0" fontId="6" fillId="0" borderId="6" xfId="0" applyFont="1" applyBorder="1" applyAlignment="1">
      <alignment horizontal="left" shrinkToFit="1"/>
    </xf>
    <xf numFmtId="0" fontId="6" fillId="0" borderId="6" xfId="0" applyFont="1" applyBorder="1" applyAlignment="1">
      <alignment horizontal="left" vertical="center" shrinkToFit="1"/>
    </xf>
    <xf numFmtId="0" fontId="6" fillId="0" borderId="16" xfId="0" applyFont="1" applyBorder="1" applyAlignment="1">
      <alignment horizontal="center" vertical="center" shrinkToFit="1"/>
    </xf>
    <xf numFmtId="0" fontId="6" fillId="2" borderId="33" xfId="0" applyFont="1" applyFill="1" applyBorder="1" applyAlignment="1">
      <alignment vertical="center" shrinkToFit="1"/>
    </xf>
    <xf numFmtId="0" fontId="6" fillId="2" borderId="15" xfId="0" applyFont="1" applyFill="1" applyBorder="1" applyAlignment="1">
      <alignment horizontal="left" vertical="center" shrinkToFit="1"/>
    </xf>
    <xf numFmtId="0" fontId="6" fillId="2" borderId="16" xfId="0" applyFont="1" applyFill="1" applyBorder="1" applyAlignment="1">
      <alignment horizontal="center" vertical="center" shrinkToFit="1"/>
    </xf>
    <xf numFmtId="0" fontId="6" fillId="2" borderId="35" xfId="0" applyFont="1" applyFill="1" applyBorder="1" applyAlignment="1">
      <alignment horizontal="left" vertical="center" shrinkToFit="1"/>
    </xf>
    <xf numFmtId="0" fontId="6" fillId="2" borderId="34" xfId="0" applyFont="1" applyFill="1" applyBorder="1" applyAlignment="1">
      <alignment vertical="center" shrinkToFit="1"/>
    </xf>
    <xf numFmtId="0" fontId="6" fillId="2" borderId="24" xfId="0" applyFont="1" applyFill="1" applyBorder="1" applyAlignment="1">
      <alignment horizontal="left" vertical="center" shrinkToFit="1"/>
    </xf>
    <xf numFmtId="0" fontId="3" fillId="0" borderId="23" xfId="0" applyFont="1" applyBorder="1" applyAlignment="1">
      <alignment vertical="center"/>
    </xf>
    <xf numFmtId="0" fontId="6" fillId="2" borderId="36" xfId="0" applyFont="1" applyFill="1" applyBorder="1" applyAlignment="1">
      <alignment horizontal="left" vertical="center" shrinkToFit="1"/>
    </xf>
    <xf numFmtId="0" fontId="6" fillId="2" borderId="36" xfId="0" applyFont="1" applyFill="1" applyBorder="1" applyAlignment="1">
      <alignment horizontal="center" vertical="center" shrinkToFit="1"/>
    </xf>
    <xf numFmtId="0" fontId="6" fillId="0" borderId="37" xfId="0" applyFont="1" applyBorder="1" applyAlignment="1">
      <alignment horizontal="left" vertical="center" shrinkToFit="1"/>
    </xf>
    <xf numFmtId="0" fontId="6" fillId="0" borderId="37" xfId="0" applyFont="1" applyBorder="1" applyAlignment="1">
      <alignment horizontal="center" vertical="center" shrinkToFit="1"/>
    </xf>
    <xf numFmtId="0" fontId="6" fillId="2" borderId="37" xfId="0" applyFont="1" applyFill="1" applyBorder="1" applyAlignment="1">
      <alignment horizontal="left" vertical="center" shrinkToFit="1"/>
    </xf>
    <xf numFmtId="0" fontId="6" fillId="2" borderId="37" xfId="0" applyFont="1" applyFill="1" applyBorder="1" applyAlignment="1">
      <alignment horizontal="center" vertical="center" shrinkToFit="1"/>
    </xf>
    <xf numFmtId="0" fontId="6" fillId="2" borderId="15" xfId="0" applyFont="1" applyFill="1" applyBorder="1" applyAlignment="1">
      <alignment vertical="center" shrinkToFit="1"/>
    </xf>
    <xf numFmtId="0" fontId="3" fillId="0" borderId="16" xfId="0" applyFont="1" applyBorder="1"/>
    <xf numFmtId="0" fontId="6" fillId="2" borderId="25" xfId="0" applyFont="1" applyFill="1" applyBorder="1" applyAlignment="1">
      <alignment vertical="center" shrinkToFit="1"/>
    </xf>
    <xf numFmtId="0" fontId="3" fillId="0" borderId="24" xfId="0" applyFont="1" applyBorder="1" applyAlignment="1">
      <alignment vertical="center" shrinkToFit="1"/>
    </xf>
    <xf numFmtId="0" fontId="5" fillId="0" borderId="17" xfId="0" applyFont="1" applyBorder="1" applyAlignment="1">
      <alignment vertical="center"/>
    </xf>
    <xf numFmtId="0" fontId="3" fillId="0" borderId="17" xfId="0" applyFont="1" applyBorder="1" applyAlignment="1">
      <alignment horizontal="center" vertical="center" shrinkToFit="1"/>
    </xf>
    <xf numFmtId="0" fontId="3" fillId="0" borderId="17" xfId="0" applyFont="1" applyBorder="1" applyAlignment="1">
      <alignment vertical="center" shrinkToFit="1"/>
    </xf>
    <xf numFmtId="0" fontId="8" fillId="0" borderId="9" xfId="0" applyFont="1" applyBorder="1"/>
    <xf numFmtId="0" fontId="8" fillId="0" borderId="10" xfId="0" applyFont="1" applyBorder="1"/>
    <xf numFmtId="0" fontId="8" fillId="0" borderId="0" xfId="0" applyFont="1" applyBorder="1" applyAlignment="1">
      <alignment horizontal="left" vertical="center"/>
    </xf>
    <xf numFmtId="0" fontId="7" fillId="3" borderId="39" xfId="0" applyFont="1" applyFill="1" applyBorder="1" applyAlignment="1">
      <alignment horizontal="center" vertical="center" shrinkToFit="1"/>
    </xf>
    <xf numFmtId="0" fontId="3" fillId="0" borderId="40" xfId="0" applyFont="1" applyBorder="1" applyAlignment="1">
      <alignment horizontal="left" vertical="center" shrinkToFit="1"/>
    </xf>
    <xf numFmtId="0" fontId="3" fillId="0" borderId="40" xfId="0" applyFont="1" applyBorder="1" applyAlignment="1">
      <alignment horizontal="center" vertical="center" shrinkToFit="1"/>
    </xf>
    <xf numFmtId="0" fontId="6" fillId="2" borderId="40" xfId="0" applyFont="1" applyFill="1" applyBorder="1" applyAlignment="1">
      <alignment horizontal="left" vertical="center" shrinkToFit="1"/>
    </xf>
    <xf numFmtId="0" fontId="6" fillId="2" borderId="40" xfId="0" applyFont="1" applyFill="1" applyBorder="1" applyAlignment="1">
      <alignment horizontal="center" vertical="center" shrinkToFit="1"/>
    </xf>
    <xf numFmtId="0" fontId="3" fillId="0" borderId="41" xfId="0" applyFont="1" applyBorder="1" applyAlignment="1">
      <alignment horizontal="center" vertical="center" shrinkToFit="1"/>
    </xf>
    <xf numFmtId="0" fontId="3" fillId="0" borderId="25" xfId="0" applyFont="1" applyBorder="1" applyAlignment="1">
      <alignment horizontal="center" vertical="center" shrinkToFit="1"/>
    </xf>
    <xf numFmtId="0" fontId="6" fillId="2" borderId="15" xfId="0" applyFont="1" applyFill="1" applyBorder="1" applyAlignment="1">
      <alignment shrinkToFit="1"/>
    </xf>
    <xf numFmtId="0" fontId="6" fillId="2" borderId="25" xfId="0" applyFont="1" applyFill="1" applyBorder="1" applyAlignment="1">
      <alignment horizontal="left" vertical="center" shrinkToFit="1"/>
    </xf>
    <xf numFmtId="0" fontId="3" fillId="0" borderId="31" xfId="0" applyFont="1" applyBorder="1" applyAlignment="1">
      <alignment horizontal="center" vertical="center" shrinkToFit="1"/>
    </xf>
    <xf numFmtId="0" fontId="3" fillId="0" borderId="17" xfId="0" applyFont="1" applyBorder="1" applyAlignment="1">
      <alignment horizontal="left" vertical="center" shrinkToFit="1"/>
    </xf>
    <xf numFmtId="0" fontId="3" fillId="0" borderId="17" xfId="0" applyFont="1" applyBorder="1" applyAlignment="1">
      <alignment horizontal="center" shrinkToFit="1"/>
    </xf>
    <xf numFmtId="0" fontId="3" fillId="0" borderId="18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left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17" xfId="0" applyFont="1" applyBorder="1" applyAlignment="1">
      <alignment horizontal="left" shrinkToFit="1"/>
    </xf>
    <xf numFmtId="0" fontId="3" fillId="0" borderId="28" xfId="0" applyFont="1" applyBorder="1" applyAlignment="1">
      <alignment horizontal="left" vertical="center" shrinkToFit="1"/>
    </xf>
    <xf numFmtId="0" fontId="3" fillId="0" borderId="28" xfId="0" applyFont="1" applyBorder="1" applyAlignment="1">
      <alignment horizontal="center" vertical="center" shrinkToFit="1"/>
    </xf>
    <xf numFmtId="0" fontId="3" fillId="0" borderId="28" xfId="0" applyFont="1" applyBorder="1" applyAlignment="1">
      <alignment horizontal="left" vertical="center"/>
    </xf>
    <xf numFmtId="0" fontId="3" fillId="0" borderId="28" xfId="0" applyFont="1" applyBorder="1" applyAlignment="1">
      <alignment vertical="center"/>
    </xf>
    <xf numFmtId="0" fontId="3" fillId="0" borderId="28" xfId="0" applyFont="1" applyBorder="1" applyAlignment="1">
      <alignment horizontal="center" shrinkToFit="1"/>
    </xf>
    <xf numFmtId="0" fontId="3" fillId="0" borderId="32" xfId="0" applyFont="1" applyBorder="1" applyAlignment="1">
      <alignment horizontal="center" vertical="center" shrinkToFit="1"/>
    </xf>
    <xf numFmtId="0" fontId="3" fillId="0" borderId="24" xfId="0" applyFont="1" applyBorder="1" applyAlignment="1">
      <alignment horizontal="left" vertical="center" shrinkToFit="1"/>
    </xf>
    <xf numFmtId="0" fontId="3" fillId="0" borderId="24" xfId="0" applyFont="1" applyBorder="1" applyAlignment="1">
      <alignment shrinkToFit="1"/>
    </xf>
    <xf numFmtId="0" fontId="3" fillId="0" borderId="6" xfId="0" applyFont="1" applyBorder="1" applyAlignment="1">
      <alignment horizontal="left" shrinkToFit="1"/>
    </xf>
    <xf numFmtId="0" fontId="3" fillId="0" borderId="42" xfId="0" applyFont="1" applyBorder="1" applyAlignment="1">
      <alignment horizontal="center" vertical="center" shrinkToFit="1"/>
    </xf>
    <xf numFmtId="0" fontId="3" fillId="0" borderId="16" xfId="0" applyFont="1" applyBorder="1" applyAlignment="1">
      <alignment horizontal="center" vertical="center" shrinkToFit="1"/>
    </xf>
    <xf numFmtId="0" fontId="3" fillId="0" borderId="43" xfId="0" applyFont="1" applyBorder="1" applyAlignment="1">
      <alignment horizontal="center" vertical="center" shrinkToFit="1"/>
    </xf>
    <xf numFmtId="0" fontId="3" fillId="0" borderId="35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shrinkToFit="1"/>
    </xf>
    <xf numFmtId="0" fontId="3" fillId="0" borderId="21" xfId="0" applyFont="1" applyBorder="1" applyAlignment="1">
      <alignment horizontal="center" vertical="center" shrinkToFit="1"/>
    </xf>
    <xf numFmtId="0" fontId="3" fillId="0" borderId="15" xfId="0" applyFont="1" applyBorder="1" applyAlignment="1">
      <alignment horizontal="left" vertical="center" shrinkToFit="1"/>
    </xf>
    <xf numFmtId="0" fontId="3" fillId="0" borderId="43" xfId="0" applyFont="1" applyBorder="1" applyAlignment="1">
      <alignment horizontal="left" vertical="center" shrinkToFit="1"/>
    </xf>
    <xf numFmtId="0" fontId="3" fillId="0" borderId="16" xfId="0" applyFont="1" applyBorder="1" applyAlignment="1">
      <alignment horizontal="left" vertical="center" shrinkToFit="1"/>
    </xf>
    <xf numFmtId="0" fontId="3" fillId="0" borderId="35" xfId="0" applyFont="1" applyBorder="1" applyAlignment="1">
      <alignment horizontal="left" vertical="center" shrinkToFit="1"/>
    </xf>
    <xf numFmtId="0" fontId="3" fillId="0" borderId="37" xfId="0" applyFont="1" applyBorder="1" applyAlignment="1">
      <alignment horizontal="left" vertical="center" shrinkToFit="1"/>
    </xf>
    <xf numFmtId="0" fontId="3" fillId="0" borderId="37" xfId="0" applyFont="1" applyBorder="1" applyAlignment="1">
      <alignment horizontal="center" vertical="center" shrinkToFit="1"/>
    </xf>
    <xf numFmtId="0" fontId="3" fillId="0" borderId="25" xfId="0" applyFont="1" applyBorder="1" applyAlignment="1">
      <alignment vertical="center" shrinkToFit="1"/>
    </xf>
    <xf numFmtId="0" fontId="3" fillId="0" borderId="25" xfId="0" applyFont="1" applyBorder="1"/>
    <xf numFmtId="0" fontId="7" fillId="3" borderId="44" xfId="0" applyFont="1" applyFill="1" applyBorder="1" applyAlignment="1">
      <alignment horizontal="center" vertical="center" shrinkToFit="1"/>
    </xf>
    <xf numFmtId="0" fontId="7" fillId="3" borderId="45" xfId="0" applyFont="1" applyFill="1" applyBorder="1" applyAlignment="1">
      <alignment horizontal="center" vertical="center" shrinkToFit="1"/>
    </xf>
    <xf numFmtId="0" fontId="7" fillId="3" borderId="46" xfId="0" applyFont="1" applyFill="1" applyBorder="1" applyAlignment="1">
      <alignment horizontal="center" vertical="center" shrinkToFit="1"/>
    </xf>
    <xf numFmtId="0" fontId="3" fillId="0" borderId="11" xfId="0" applyFont="1" applyBorder="1" applyAlignment="1">
      <alignment horizontal="left" vertical="center" shrinkToFit="1"/>
    </xf>
    <xf numFmtId="0" fontId="3" fillId="0" borderId="30" xfId="0" applyFont="1" applyBorder="1" applyAlignment="1">
      <alignment horizontal="left" vertical="center" shrinkToFit="1"/>
    </xf>
    <xf numFmtId="0" fontId="3" fillId="0" borderId="33" xfId="0" applyFont="1" applyBorder="1" applyAlignment="1">
      <alignment vertical="center" shrinkToFit="1"/>
    </xf>
    <xf numFmtId="0" fontId="4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8" fillId="0" borderId="0" xfId="0" applyFont="1" applyBorder="1" applyAlignment="1">
      <alignment horizontal="left" vertical="center"/>
    </xf>
    <xf numFmtId="0" fontId="10" fillId="0" borderId="0" xfId="0" applyFont="1" applyBorder="1"/>
    <xf numFmtId="0" fontId="3" fillId="0" borderId="38" xfId="0" applyFont="1" applyBorder="1" applyAlignment="1">
      <alignment horizontal="left" vertical="center" shrinkToFit="1"/>
    </xf>
    <xf numFmtId="0" fontId="3" fillId="0" borderId="38" xfId="0" applyFont="1" applyBorder="1" applyAlignment="1">
      <alignment horizontal="center" vertical="center" shrinkToFit="1"/>
    </xf>
    <xf numFmtId="0" fontId="7" fillId="3" borderId="51" xfId="0" applyFont="1" applyFill="1" applyBorder="1" applyAlignment="1">
      <alignment horizontal="center" vertical="center" shrinkToFit="1"/>
    </xf>
    <xf numFmtId="0" fontId="3" fillId="0" borderId="12" xfId="0" applyFont="1" applyBorder="1" applyAlignment="1">
      <alignment vertical="center" shrinkToFit="1"/>
    </xf>
    <xf numFmtId="0" fontId="3" fillId="0" borderId="12" xfId="0" applyFont="1" applyBorder="1"/>
    <xf numFmtId="0" fontId="3" fillId="0" borderId="12" xfId="0" applyFont="1" applyBorder="1" applyAlignment="1">
      <alignment horizontal="center" vertical="center" shrinkToFit="1"/>
    </xf>
    <xf numFmtId="0" fontId="3" fillId="0" borderId="12" xfId="0" applyFont="1" applyBorder="1" applyAlignment="1">
      <alignment shrinkToFit="1"/>
    </xf>
    <xf numFmtId="0" fontId="3" fillId="0" borderId="12" xfId="0" applyFont="1" applyBorder="1" applyAlignment="1">
      <alignment horizontal="center" shrinkToFit="1"/>
    </xf>
    <xf numFmtId="0" fontId="6" fillId="2" borderId="12" xfId="0" applyFont="1" applyFill="1" applyBorder="1" applyAlignment="1">
      <alignment horizontal="left" vertical="center" shrinkToFit="1"/>
    </xf>
    <xf numFmtId="0" fontId="3" fillId="0" borderId="13" xfId="0" applyFont="1" applyBorder="1" applyAlignment="1">
      <alignment horizontal="center" vertical="center" shrinkToFit="1"/>
    </xf>
    <xf numFmtId="0" fontId="7" fillId="3" borderId="49" xfId="0" applyFont="1" applyFill="1" applyBorder="1" applyAlignment="1">
      <alignment horizontal="center" vertical="center" shrinkToFit="1"/>
    </xf>
    <xf numFmtId="0" fontId="7" fillId="3" borderId="50" xfId="0" applyFont="1" applyFill="1" applyBorder="1" applyAlignment="1">
      <alignment horizontal="center" vertical="center" shrinkToFit="1"/>
    </xf>
    <xf numFmtId="0" fontId="7" fillId="3" borderId="48" xfId="0" applyFont="1" applyFill="1" applyBorder="1" applyAlignment="1">
      <alignment horizontal="center" vertical="center" shrinkToFit="1"/>
    </xf>
    <xf numFmtId="0" fontId="3" fillId="0" borderId="25" xfId="0" applyFont="1" applyBorder="1" applyAlignment="1">
      <alignment shrinkToFit="1"/>
    </xf>
    <xf numFmtId="0" fontId="3" fillId="0" borderId="25" xfId="0" applyFont="1" applyBorder="1" applyAlignment="1">
      <alignment horizontal="center" shrinkToFit="1"/>
    </xf>
    <xf numFmtId="0" fontId="3" fillId="0" borderId="25" xfId="0" applyFont="1" applyBorder="1" applyAlignment="1">
      <alignment horizontal="left" vertical="center" shrinkToFit="1"/>
    </xf>
    <xf numFmtId="0" fontId="3" fillId="0" borderId="25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5" fillId="0" borderId="40" xfId="0" applyFont="1" applyBorder="1" applyAlignment="1">
      <alignment vertical="center"/>
    </xf>
    <xf numFmtId="0" fontId="3" fillId="0" borderId="40" xfId="0" applyFont="1" applyBorder="1" applyAlignment="1">
      <alignment vertical="center" shrinkToFit="1"/>
    </xf>
    <xf numFmtId="0" fontId="6" fillId="2" borderId="41" xfId="0" applyFont="1" applyFill="1" applyBorder="1" applyAlignment="1">
      <alignment horizontal="center" vertical="center" shrinkToFit="1"/>
    </xf>
    <xf numFmtId="0" fontId="8" fillId="2" borderId="52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3" fillId="0" borderId="0" xfId="0" applyFont="1" applyBorder="1" applyAlignment="1"/>
    <xf numFmtId="0" fontId="7" fillId="3" borderId="47" xfId="0" applyFont="1" applyFill="1" applyBorder="1" applyAlignment="1">
      <alignment horizontal="center" vertical="center" shrinkToFi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/111&#23416;&#24180;&#24230;&#31532;2&#23416;&#26399;5&#26376;&#22283;&#20013;&#23567;&#33911;&#32032;&#39135;&#33756;&#21934;-&#39321;&#21448;&#39321;(A&#26696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-tj葷食國中--A案"/>
      <sheetName val="o-t葷食國中月總表"/>
      <sheetName val="o-t葷食國小--A案"/>
      <sheetName val="o-t葷食國小月總表"/>
      <sheetName val="o-t素食國中--A案"/>
      <sheetName val="o-t素食國中月總表"/>
      <sheetName val="o-t素食國小--A案"/>
      <sheetName val="o-t素食國小月總表"/>
    </sheetNames>
    <sheetDataSet>
      <sheetData sheetId="0">
        <row r="4">
          <cell r="A4" t="str">
            <v>o1</v>
          </cell>
          <cell r="B4">
            <v>5.9</v>
          </cell>
          <cell r="C4">
            <v>2.4</v>
          </cell>
          <cell r="D4">
            <v>2.2000000000000002</v>
          </cell>
          <cell r="E4">
            <v>3</v>
          </cell>
          <cell r="H4">
            <v>783</v>
          </cell>
          <cell r="I4" t="str">
            <v>白米飯</v>
          </cell>
          <cell r="L4" t="str">
            <v>咖哩絞肉</v>
          </cell>
          <cell r="O4" t="str">
            <v>蛋香冬粉</v>
          </cell>
          <cell r="R4" t="str">
            <v>雪菜豆干</v>
          </cell>
          <cell r="U4" t="str">
            <v>時蔬</v>
          </cell>
          <cell r="X4" t="str">
            <v>豆漿</v>
          </cell>
          <cell r="AC4" t="str">
            <v xml:space="preserve">米    </v>
          </cell>
          <cell r="AD4" t="str">
            <v>豬絞肉 洋蔥 胡蘿蔔 馬鈴薯 咖哩粉</v>
          </cell>
          <cell r="AE4" t="str">
            <v>雞蛋 冬粉 乾木耳 大蒜 時蔬</v>
          </cell>
          <cell r="AF4" t="str">
            <v xml:space="preserve">豆干 油菜 大蒜  </v>
          </cell>
          <cell r="AG4" t="str">
            <v xml:space="preserve">蔬菜 大蒜   </v>
          </cell>
          <cell r="AH4" t="str">
            <v xml:space="preserve">豆漿    </v>
          </cell>
        </row>
        <row r="10">
          <cell r="A10" t="str">
            <v>o2</v>
          </cell>
          <cell r="B10">
            <v>5.5</v>
          </cell>
          <cell r="C10">
            <v>2.7</v>
          </cell>
          <cell r="D10">
            <v>1.7</v>
          </cell>
          <cell r="E10">
            <v>3</v>
          </cell>
          <cell r="H10">
            <v>765</v>
          </cell>
          <cell r="I10" t="str">
            <v>糙米飯</v>
          </cell>
          <cell r="L10" t="str">
            <v>海結燒肉</v>
          </cell>
          <cell r="O10" t="str">
            <v>培根甘藍</v>
          </cell>
          <cell r="R10" t="str">
            <v>泡菜凍腐</v>
          </cell>
          <cell r="U10" t="str">
            <v>時蔬</v>
          </cell>
          <cell r="X10" t="str">
            <v>金針湯</v>
          </cell>
          <cell r="AC10" t="str">
            <v xml:space="preserve">米 糙米   </v>
          </cell>
          <cell r="AD10" t="str">
            <v xml:space="preserve">豬後腿肉 乾海帶 胡蘿蔔 大蒜 </v>
          </cell>
          <cell r="AE10" t="str">
            <v xml:space="preserve">培根 大蒜 甘藍  </v>
          </cell>
          <cell r="AF10" t="str">
            <v xml:space="preserve">凍豆腐 韓式泡菜 白菜 大蒜 </v>
          </cell>
          <cell r="AG10" t="str">
            <v xml:space="preserve">蔬菜 大蒜   </v>
          </cell>
          <cell r="AH10" t="str">
            <v xml:space="preserve">金針菜乾 榨菜 薑 大骨 </v>
          </cell>
        </row>
        <row r="16">
          <cell r="A16" t="str">
            <v>o3</v>
          </cell>
          <cell r="B16">
            <v>4</v>
          </cell>
          <cell r="C16">
            <v>2.8</v>
          </cell>
          <cell r="D16">
            <v>2.1</v>
          </cell>
          <cell r="E16">
            <v>3.3</v>
          </cell>
          <cell r="H16">
            <v>691</v>
          </cell>
          <cell r="I16" t="str">
            <v>刈包特餐</v>
          </cell>
          <cell r="L16" t="str">
            <v>酸菜肉片</v>
          </cell>
          <cell r="O16" t="str">
            <v>絞肉豆芽</v>
          </cell>
          <cell r="R16" t="str">
            <v>鐵板油腐</v>
          </cell>
          <cell r="U16" t="str">
            <v>時蔬</v>
          </cell>
          <cell r="X16" t="str">
            <v>糙米粥</v>
          </cell>
          <cell r="AC16" t="str">
            <v xml:space="preserve">刈包    </v>
          </cell>
          <cell r="AD16" t="str">
            <v xml:space="preserve">豬後腿肉 酸菜 大蒜  </v>
          </cell>
          <cell r="AE16" t="str">
            <v>豬絞肉 綠豆芽 韮菜 胡蘿蔔 大蒜</v>
          </cell>
          <cell r="AF16" t="str">
            <v xml:space="preserve">四角油豆腐 脆筍 乾木耳 大蒜 </v>
          </cell>
          <cell r="AG16" t="str">
            <v xml:space="preserve">蔬菜 大蒜   </v>
          </cell>
          <cell r="AH16" t="str">
            <v>雞蛋 糙米 胡蘿蔔 乾香菇 時瓜</v>
          </cell>
        </row>
        <row r="22">
          <cell r="A22" t="str">
            <v>o4</v>
          </cell>
          <cell r="B22">
            <v>5.5</v>
          </cell>
          <cell r="C22">
            <v>3</v>
          </cell>
          <cell r="D22">
            <v>2</v>
          </cell>
          <cell r="E22">
            <v>3</v>
          </cell>
          <cell r="H22">
            <v>795</v>
          </cell>
          <cell r="I22" t="str">
            <v>糙米飯</v>
          </cell>
          <cell r="L22" t="str">
            <v>豉香魚丁</v>
          </cell>
          <cell r="O22" t="str">
            <v>蜜汁豆干</v>
          </cell>
          <cell r="R22" t="str">
            <v>清香時蔬</v>
          </cell>
          <cell r="U22" t="str">
            <v>時蔬</v>
          </cell>
          <cell r="X22" t="str">
            <v>仙草甜湯</v>
          </cell>
          <cell r="AC22" t="str">
            <v xml:space="preserve">米 糙米   </v>
          </cell>
          <cell r="AD22" t="str">
            <v>鮮魚丁 白蘿蔔 胡蘿蔔 豆豉 大蒜</v>
          </cell>
          <cell r="AE22" t="str">
            <v xml:space="preserve">豆干 芝麻(熟)   </v>
          </cell>
          <cell r="AF22" t="str">
            <v xml:space="preserve">豬絞肉 時蔬 胡蘿蔔 大蒜 </v>
          </cell>
          <cell r="AG22" t="str">
            <v xml:space="preserve">蔬菜 大蒜   </v>
          </cell>
          <cell r="AH22" t="str">
            <v xml:space="preserve">仙草凍 二砂糖   </v>
          </cell>
        </row>
        <row r="28">
          <cell r="A28" t="str">
            <v>o5</v>
          </cell>
          <cell r="B28">
            <v>5</v>
          </cell>
          <cell r="C28">
            <v>2</v>
          </cell>
          <cell r="D28">
            <v>2.4</v>
          </cell>
          <cell r="E28">
            <v>3.4</v>
          </cell>
          <cell r="H28">
            <v>713</v>
          </cell>
          <cell r="I28" t="str">
            <v>芝麻飯</v>
          </cell>
          <cell r="L28" t="str">
            <v>紅燒雞翅</v>
          </cell>
          <cell r="O28" t="str">
            <v>金針菇豆腐</v>
          </cell>
          <cell r="R28" t="str">
            <v>什錦白菜</v>
          </cell>
          <cell r="U28" t="str">
            <v>時蔬</v>
          </cell>
          <cell r="X28" t="str">
            <v>味噌湯</v>
          </cell>
          <cell r="AC28" t="str">
            <v xml:space="preserve">米 芝麻(熟)   </v>
          </cell>
          <cell r="AD28" t="str">
            <v xml:space="preserve">三節翅 滷包   </v>
          </cell>
          <cell r="AE28" t="str">
            <v xml:space="preserve">豆腐 金針菇 乾香菇 大蒜 </v>
          </cell>
          <cell r="AF28" t="str">
            <v>豬絞肉 結球白菜 乾木耳 胡蘿蔔 大蒜</v>
          </cell>
          <cell r="AG28" t="str">
            <v xml:space="preserve">蔬菜 大蒜   </v>
          </cell>
          <cell r="AH28" t="str">
            <v xml:space="preserve">乾裙帶菜 味噌 薑 柴魚片 </v>
          </cell>
        </row>
        <row r="34">
          <cell r="A34" t="str">
            <v>p1</v>
          </cell>
          <cell r="B34">
            <v>5.5</v>
          </cell>
          <cell r="C34">
            <v>2.6</v>
          </cell>
          <cell r="D34">
            <v>2.3999999999999995</v>
          </cell>
          <cell r="E34">
            <v>3.2</v>
          </cell>
          <cell r="H34">
            <v>784</v>
          </cell>
          <cell r="I34" t="str">
            <v>白米飯</v>
          </cell>
          <cell r="L34" t="str">
            <v>豆瓣魷魚</v>
          </cell>
          <cell r="O34" t="str">
            <v>麵筋時瓜</v>
          </cell>
          <cell r="R34" t="str">
            <v>肉絲寬粉</v>
          </cell>
          <cell r="U34" t="str">
            <v>時蔬</v>
          </cell>
          <cell r="X34" t="str">
            <v>時蔬湯</v>
          </cell>
          <cell r="AC34" t="str">
            <v xml:space="preserve">米    </v>
          </cell>
          <cell r="AD34" t="str">
            <v>阿根廷魷 脆筍 胡蘿蔔 豬後腿肉 豆瓣醬</v>
          </cell>
          <cell r="AE34" t="str">
            <v xml:space="preserve">麵筋 時瓜 乾木耳 大蒜 </v>
          </cell>
          <cell r="AF34" t="str">
            <v>豬後腿肉 寬粉 大蒜 時蔬 乾木耳</v>
          </cell>
          <cell r="AG34" t="str">
            <v xml:space="preserve">蔬菜 大蒜   </v>
          </cell>
          <cell r="AH34" t="str">
            <v xml:space="preserve">時蔬 薑 大骨  </v>
          </cell>
        </row>
        <row r="40">
          <cell r="A40" t="str">
            <v>p2</v>
          </cell>
          <cell r="B40">
            <v>5.6</v>
          </cell>
          <cell r="C40">
            <v>2.2999999999999998</v>
          </cell>
          <cell r="D40">
            <v>1.9000000000000001</v>
          </cell>
          <cell r="E40">
            <v>3</v>
          </cell>
          <cell r="H40">
            <v>747</v>
          </cell>
          <cell r="I40" t="str">
            <v>糙米飯</v>
          </cell>
          <cell r="L40" t="str">
            <v>醬瓜絞肉</v>
          </cell>
          <cell r="O40" t="str">
            <v>關東煮</v>
          </cell>
          <cell r="R40" t="str">
            <v>肉絲時蔬</v>
          </cell>
          <cell r="U40" t="str">
            <v>時蔬</v>
          </cell>
          <cell r="X40" t="str">
            <v>番茄蔬湯</v>
          </cell>
          <cell r="AC40" t="str">
            <v xml:space="preserve">米 糙米   </v>
          </cell>
          <cell r="AD40" t="str">
            <v xml:space="preserve">豬絞肉 胡蘿蔔 醃漬花胡瓜 大蒜 </v>
          </cell>
          <cell r="AE40" t="str">
            <v xml:space="preserve">凍豆腐 甜玉米 黑輪 柴魚片 </v>
          </cell>
          <cell r="AF40" t="str">
            <v xml:space="preserve">豬後腿肉 時蔬 乾香菇 大蒜 </v>
          </cell>
          <cell r="AG40" t="str">
            <v xml:space="preserve">蔬菜 大蒜   </v>
          </cell>
          <cell r="AH40" t="str">
            <v xml:space="preserve">大番茄 時蔬 薑  </v>
          </cell>
        </row>
        <row r="46">
          <cell r="A46" t="str">
            <v>p3</v>
          </cell>
          <cell r="B46">
            <v>2.5</v>
          </cell>
          <cell r="C46">
            <v>2.6</v>
          </cell>
          <cell r="D46">
            <v>2.1</v>
          </cell>
          <cell r="E46">
            <v>3.3</v>
          </cell>
          <cell r="H46">
            <v>571</v>
          </cell>
          <cell r="I46" t="str">
            <v>炊粉特餐</v>
          </cell>
          <cell r="L46" t="str">
            <v>椒鹽魚排</v>
          </cell>
          <cell r="O46" t="str">
            <v>炊粉配料</v>
          </cell>
          <cell r="R46" t="str">
            <v>培根豆芽</v>
          </cell>
          <cell r="U46" t="str">
            <v>時蔬</v>
          </cell>
          <cell r="X46" t="str">
            <v>大滷湯</v>
          </cell>
          <cell r="AC46" t="str">
            <v xml:space="preserve">米粉    </v>
          </cell>
          <cell r="AD46" t="str">
            <v xml:space="preserve">魚排 胡椒鹽   </v>
          </cell>
          <cell r="AE46" t="str">
            <v>豬絞肉 時蔬 胡蘿蔔 大蒜 紅蔥頭</v>
          </cell>
          <cell r="AF46" t="str">
            <v>培根 綠豆芽 韮菜 胡蘿蔔 大蒜</v>
          </cell>
          <cell r="AG46" t="str">
            <v xml:space="preserve">蔬菜 大蒜   </v>
          </cell>
          <cell r="AH46" t="str">
            <v xml:space="preserve">雞蛋 豆薯 乾木耳 胡蘿蔔 </v>
          </cell>
        </row>
        <row r="52">
          <cell r="A52" t="str">
            <v>p4</v>
          </cell>
          <cell r="B52">
            <v>6.5</v>
          </cell>
          <cell r="C52">
            <v>2</v>
          </cell>
          <cell r="D52">
            <v>1.9000000000000001</v>
          </cell>
          <cell r="E52">
            <v>3.1</v>
          </cell>
          <cell r="H52">
            <v>792</v>
          </cell>
          <cell r="I52" t="str">
            <v>糙米飯</v>
          </cell>
          <cell r="L52" t="str">
            <v>蝦仁豆腐</v>
          </cell>
          <cell r="O52" t="str">
            <v>絞肉白菜</v>
          </cell>
          <cell r="R52" t="str">
            <v>蒜味季豆</v>
          </cell>
          <cell r="U52" t="str">
            <v>時蔬</v>
          </cell>
          <cell r="X52" t="str">
            <v>綠豆甜湯</v>
          </cell>
          <cell r="AC52" t="str">
            <v xml:space="preserve">米 糙米   </v>
          </cell>
          <cell r="AD52" t="str">
            <v xml:space="preserve">紅蝦仁 豆腐 大蒜 沙茶醬 </v>
          </cell>
          <cell r="AE52" t="str">
            <v>豬絞肉 結球白菜 乾香菇 胡蘿蔔 大蒜</v>
          </cell>
          <cell r="AF52" t="str">
            <v xml:space="preserve">冷凍菜豆(莢) 大蒜   </v>
          </cell>
          <cell r="AG52" t="str">
            <v xml:space="preserve">蔬菜 大蒜   </v>
          </cell>
          <cell r="AH52" t="str">
            <v xml:space="preserve">綠豆 二砂糖   </v>
          </cell>
        </row>
        <row r="58">
          <cell r="A58" t="str">
            <v>p5</v>
          </cell>
          <cell r="B58">
            <v>5.3</v>
          </cell>
          <cell r="C58">
            <v>2.6</v>
          </cell>
          <cell r="D58">
            <v>1.8</v>
          </cell>
          <cell r="E58">
            <v>3.2</v>
          </cell>
          <cell r="H58">
            <v>755</v>
          </cell>
          <cell r="I58" t="str">
            <v>紅藜飯</v>
          </cell>
          <cell r="L58" t="str">
            <v>鹹豬肉片</v>
          </cell>
          <cell r="O58" t="str">
            <v>豆包甘藍</v>
          </cell>
          <cell r="R58" t="str">
            <v>泰式魚丸</v>
          </cell>
          <cell r="U58" t="str">
            <v>時蔬</v>
          </cell>
          <cell r="X58" t="str">
            <v>柴魚紫菜湯</v>
          </cell>
          <cell r="AC58" t="str">
            <v xml:space="preserve">米 紅藜   </v>
          </cell>
          <cell r="AD58" t="str">
            <v xml:space="preserve">豬後腿肉 洋蔥 大蒜 鹹豬肉粉 </v>
          </cell>
          <cell r="AE58" t="str">
            <v xml:space="preserve">豆包 甘藍 胡蘿蔔 大蒜 </v>
          </cell>
          <cell r="AF58" t="str">
            <v xml:space="preserve">魚丸 泰式甜辣醬   </v>
          </cell>
          <cell r="AG58" t="str">
            <v xml:space="preserve">蔬菜 大蒜   </v>
          </cell>
          <cell r="AH58" t="str">
            <v xml:space="preserve">紫菜 柴魚片 薑  </v>
          </cell>
        </row>
        <row r="64">
          <cell r="A64" t="str">
            <v>q1</v>
          </cell>
          <cell r="B64">
            <v>5</v>
          </cell>
          <cell r="C64">
            <v>2.5</v>
          </cell>
          <cell r="D64">
            <v>2</v>
          </cell>
          <cell r="E64">
            <v>3</v>
          </cell>
          <cell r="H64">
            <v>722.5</v>
          </cell>
          <cell r="I64" t="str">
            <v>白米飯</v>
          </cell>
          <cell r="L64" t="str">
            <v>京醬肉絲</v>
          </cell>
          <cell r="O64" t="str">
            <v>香滷油腐</v>
          </cell>
          <cell r="R64" t="str">
            <v>絞肉時蔬</v>
          </cell>
          <cell r="U64" t="str">
            <v>時蔬</v>
          </cell>
          <cell r="X64" t="str">
            <v>味噌湯</v>
          </cell>
          <cell r="AC64" t="str">
            <v xml:space="preserve">米    </v>
          </cell>
          <cell r="AD64" t="str">
            <v xml:space="preserve">豬後腿肉 豆薯 大蒜 甜麵醬 </v>
          </cell>
          <cell r="AE64" t="str">
            <v xml:space="preserve">四角油豆腐 脆筍 滷包 大蒜 </v>
          </cell>
          <cell r="AF64" t="str">
            <v xml:space="preserve">豬絞肉 時蔬 胡蘿蔔 大蒜 </v>
          </cell>
          <cell r="AG64" t="str">
            <v xml:space="preserve">蔬菜 大蒜   </v>
          </cell>
          <cell r="AH64" t="str">
            <v xml:space="preserve">乾裙帶菜 味噌 薑 柴魚片 </v>
          </cell>
        </row>
        <row r="70">
          <cell r="A70" t="str">
            <v>q2</v>
          </cell>
          <cell r="B70">
            <v>5</v>
          </cell>
          <cell r="C70">
            <v>3</v>
          </cell>
          <cell r="D70">
            <v>1.7</v>
          </cell>
          <cell r="E70">
            <v>3</v>
          </cell>
          <cell r="H70">
            <v>752.5</v>
          </cell>
          <cell r="I70" t="str">
            <v>糙米飯</v>
          </cell>
          <cell r="L70" t="str">
            <v>麻油鮮魚</v>
          </cell>
          <cell r="O70" t="str">
            <v>五香豆干</v>
          </cell>
          <cell r="R70" t="str">
            <v>蛋香時蔬</v>
          </cell>
          <cell r="U70" t="str">
            <v>時蔬</v>
          </cell>
          <cell r="X70" t="str">
            <v>針菇大骨湯</v>
          </cell>
          <cell r="AC70" t="str">
            <v xml:space="preserve">米 糙米   </v>
          </cell>
          <cell r="AD70" t="str">
            <v>鮮魚丁 麻油 薑 甘藍 枸杞</v>
          </cell>
          <cell r="AE70" t="str">
            <v xml:space="preserve">豆干 白芝麻   </v>
          </cell>
          <cell r="AF70" t="str">
            <v xml:space="preserve">雞蛋 時蔬 乾木耳 大蒜 </v>
          </cell>
          <cell r="AG70" t="str">
            <v xml:space="preserve">蔬菜 大蒜   </v>
          </cell>
          <cell r="AH70" t="str">
            <v xml:space="preserve">金針菇 胡蘿蔔 薑 大骨 </v>
          </cell>
        </row>
        <row r="76">
          <cell r="A76" t="str">
            <v>q3</v>
          </cell>
          <cell r="B76">
            <v>6.1</v>
          </cell>
          <cell r="C76">
            <v>2.8</v>
          </cell>
          <cell r="D76">
            <v>1.6</v>
          </cell>
          <cell r="E76">
            <v>3</v>
          </cell>
          <cell r="H76">
            <v>812</v>
          </cell>
          <cell r="I76" t="str">
            <v>油飯特餐</v>
          </cell>
          <cell r="L76" t="str">
            <v>家常豬腳</v>
          </cell>
          <cell r="O76" t="str">
            <v>油飯配料</v>
          </cell>
          <cell r="R76" t="str">
            <v>肉絲豆芽</v>
          </cell>
          <cell r="U76" t="str">
            <v>時蔬</v>
          </cell>
          <cell r="X76" t="str">
            <v>四神湯</v>
          </cell>
          <cell r="AC76" t="str">
            <v xml:space="preserve">米 糯米   </v>
          </cell>
          <cell r="AD76" t="str">
            <v xml:space="preserve">豬腳 豬後腿肉 麻竹筍干 大蒜 </v>
          </cell>
          <cell r="AE76" t="str">
            <v xml:space="preserve">豬絞肉 乾香菇 紅蔥頭 大蒜 </v>
          </cell>
          <cell r="AF76" t="str">
            <v xml:space="preserve">豬後腿肉 綠豆芽 韮菜 大蒜 </v>
          </cell>
          <cell r="AG76" t="str">
            <v xml:space="preserve">蔬菜 大蒜   </v>
          </cell>
          <cell r="AH76" t="str">
            <v xml:space="preserve">四神 大骨   </v>
          </cell>
        </row>
        <row r="82">
          <cell r="A82" t="str">
            <v>q4</v>
          </cell>
          <cell r="B82">
            <v>5.4</v>
          </cell>
          <cell r="C82">
            <v>3.3</v>
          </cell>
          <cell r="D82">
            <v>1.6</v>
          </cell>
          <cell r="E82">
            <v>3</v>
          </cell>
          <cell r="H82">
            <v>800.5</v>
          </cell>
          <cell r="I82" t="str">
            <v>糙米飯</v>
          </cell>
          <cell r="L82" t="str">
            <v>咖哩雞</v>
          </cell>
          <cell r="O82" t="str">
            <v>青椒豆干</v>
          </cell>
          <cell r="R82" t="str">
            <v>肉絲白菜</v>
          </cell>
          <cell r="U82" t="str">
            <v>時蔬</v>
          </cell>
          <cell r="X82" t="str">
            <v>紅豆小米湯</v>
          </cell>
          <cell r="AC82" t="str">
            <v xml:space="preserve">米 糙米   </v>
          </cell>
          <cell r="AD82" t="str">
            <v>肉雞 胡蘿蔔 馬鈴薯 洋蔥 咖哩粉</v>
          </cell>
          <cell r="AE82" t="str">
            <v xml:space="preserve">豆干 甜椒(青皮) 乾木耳 大蒜 </v>
          </cell>
          <cell r="AF82" t="str">
            <v xml:space="preserve">豬後腿肉 結球白菜 胡蘿蔔 大蒜 </v>
          </cell>
          <cell r="AG82" t="str">
            <v xml:space="preserve">蔬菜 大蒜   </v>
          </cell>
          <cell r="AH82" t="str">
            <v xml:space="preserve">紅豆 小米 二砂糖  </v>
          </cell>
        </row>
        <row r="88">
          <cell r="A88" t="str">
            <v>q5</v>
          </cell>
          <cell r="B88">
            <v>5.2</v>
          </cell>
          <cell r="C88">
            <v>2.4</v>
          </cell>
          <cell r="D88">
            <v>2.1</v>
          </cell>
          <cell r="E88">
            <v>2.5</v>
          </cell>
          <cell r="H88">
            <v>709</v>
          </cell>
          <cell r="I88" t="str">
            <v>小米飯</v>
          </cell>
          <cell r="L88" t="str">
            <v>打拋豬</v>
          </cell>
          <cell r="O88" t="str">
            <v>紅燒豆腐</v>
          </cell>
          <cell r="R88" t="str">
            <v>菇拌海帶</v>
          </cell>
          <cell r="U88" t="str">
            <v>時蔬</v>
          </cell>
          <cell r="X88" t="str">
            <v>番茄時蔬湯</v>
          </cell>
          <cell r="AC88" t="str">
            <v xml:space="preserve">米 小米   </v>
          </cell>
          <cell r="AD88" t="str">
            <v>豬絞肉 九層塔 豆薯 大蒜 大番茄</v>
          </cell>
          <cell r="AE88" t="str">
            <v xml:space="preserve">豆腐 乾香菇 大蒜 麻竹筍(桶筍) </v>
          </cell>
          <cell r="AF88" t="str">
            <v xml:space="preserve">乾裙帶菜 金針菇 大蒜  </v>
          </cell>
          <cell r="AG88" t="str">
            <v xml:space="preserve">蔬菜 大蒜   </v>
          </cell>
          <cell r="AH88" t="str">
            <v xml:space="preserve">時蔬 大番茄 薑 大骨 </v>
          </cell>
        </row>
        <row r="94">
          <cell r="A94" t="str">
            <v>r1</v>
          </cell>
          <cell r="B94">
            <v>5.7</v>
          </cell>
          <cell r="C94">
            <v>2.2000000000000002</v>
          </cell>
          <cell r="D94">
            <v>2.1</v>
          </cell>
          <cell r="E94">
            <v>2.7</v>
          </cell>
          <cell r="H94">
            <v>738</v>
          </cell>
          <cell r="I94" t="str">
            <v>白米飯</v>
          </cell>
          <cell r="L94" t="str">
            <v>花生肉片</v>
          </cell>
          <cell r="O94" t="str">
            <v>豆包海帶</v>
          </cell>
          <cell r="R94" t="str">
            <v>蔬香冬粉</v>
          </cell>
          <cell r="U94" t="str">
            <v>時蔬</v>
          </cell>
          <cell r="X94" t="str">
            <v>鮮菇紫菜湯</v>
          </cell>
          <cell r="AC94" t="str">
            <v xml:space="preserve">米    </v>
          </cell>
          <cell r="AD94" t="str">
            <v>豬後腿肉 油花生 麵筋 大蒜 小黃瓜</v>
          </cell>
          <cell r="AE94" t="str">
            <v xml:space="preserve">乾海帶 豆包 大蒜  </v>
          </cell>
          <cell r="AF94" t="str">
            <v>雞蛋 冬粉 蔬菜 乾木耳 大蒜</v>
          </cell>
          <cell r="AG94" t="str">
            <v xml:space="preserve">蔬菜 大蒜   </v>
          </cell>
          <cell r="AH94" t="str">
            <v xml:space="preserve">紫菜 金針菇 薑 柴魚片 </v>
          </cell>
        </row>
        <row r="100">
          <cell r="A100" t="str">
            <v>r2</v>
          </cell>
          <cell r="B100">
            <v>5</v>
          </cell>
          <cell r="C100">
            <v>2.7</v>
          </cell>
          <cell r="D100">
            <v>1.5</v>
          </cell>
          <cell r="E100">
            <v>3</v>
          </cell>
          <cell r="H100">
            <v>725</v>
          </cell>
          <cell r="I100" t="str">
            <v>糙米飯</v>
          </cell>
          <cell r="L100" t="str">
            <v>椒鹽魚排</v>
          </cell>
          <cell r="O100" t="str">
            <v>香滷凍腐</v>
          </cell>
          <cell r="R100" t="str">
            <v>紅仁炒蛋</v>
          </cell>
          <cell r="U100" t="str">
            <v>時蔬</v>
          </cell>
          <cell r="X100" t="str">
            <v>時蔬湯</v>
          </cell>
          <cell r="AC100" t="str">
            <v xml:space="preserve">米 糙米   </v>
          </cell>
          <cell r="AD100" t="str">
            <v xml:space="preserve">魚排 胡椒鹽   </v>
          </cell>
          <cell r="AE100" t="str">
            <v xml:space="preserve">凍豆腐 麻竹筍干 大蒜  </v>
          </cell>
          <cell r="AF100" t="str">
            <v xml:space="preserve">雞蛋 胡蘿蔔 大蒜  </v>
          </cell>
          <cell r="AG100" t="str">
            <v xml:space="preserve">蔬菜 大蒜   </v>
          </cell>
          <cell r="AH100" t="str">
            <v xml:space="preserve">時蔬 薑 大骨  </v>
          </cell>
        </row>
        <row r="106">
          <cell r="A106" t="str">
            <v>r3</v>
          </cell>
          <cell r="B106">
            <v>5</v>
          </cell>
          <cell r="C106">
            <v>1.9</v>
          </cell>
          <cell r="D106">
            <v>1.4</v>
          </cell>
          <cell r="E106">
            <v>2.7</v>
          </cell>
          <cell r="H106">
            <v>649</v>
          </cell>
          <cell r="I106" t="str">
            <v>西式特餐</v>
          </cell>
          <cell r="L106" t="str">
            <v>茄汁肉醬</v>
          </cell>
          <cell r="O106" t="str">
            <v>拌麵配料</v>
          </cell>
          <cell r="R106" t="str">
            <v>小餐包</v>
          </cell>
          <cell r="U106" t="str">
            <v>時蔬</v>
          </cell>
          <cell r="X106" t="str">
            <v>南瓜濃湯</v>
          </cell>
          <cell r="AC106" t="str">
            <v xml:space="preserve">義大利麵    </v>
          </cell>
          <cell r="AD106" t="str">
            <v xml:space="preserve">豬絞肉 馬鈴薯 洋蔥 蕃茄醬 </v>
          </cell>
          <cell r="AE106" t="str">
            <v xml:space="preserve">甘藍 火腿丁 乾香菇  </v>
          </cell>
          <cell r="AF106" t="str">
            <v xml:space="preserve">小餐包    </v>
          </cell>
          <cell r="AG106" t="str">
            <v xml:space="preserve">蔬菜 大蒜   </v>
          </cell>
          <cell r="AH106" t="str">
            <v xml:space="preserve">雞蛋 南瓜 玉米濃湯調理包  </v>
          </cell>
        </row>
        <row r="112">
          <cell r="A112" t="str">
            <v>r4</v>
          </cell>
          <cell r="B112">
            <v>5</v>
          </cell>
          <cell r="C112">
            <v>2.8</v>
          </cell>
          <cell r="D112">
            <v>1</v>
          </cell>
          <cell r="E112">
            <v>2.7</v>
          </cell>
          <cell r="H112">
            <v>706.5</v>
          </cell>
          <cell r="I112" t="str">
            <v>糙米飯</v>
          </cell>
          <cell r="L112" t="str">
            <v>時瓜肉丁</v>
          </cell>
          <cell r="O112" t="str">
            <v>豆包豆芽</v>
          </cell>
          <cell r="R112" t="str">
            <v>麻婆豆腐</v>
          </cell>
          <cell r="U112" t="str">
            <v>時蔬</v>
          </cell>
          <cell r="X112" t="str">
            <v>銀耳湯</v>
          </cell>
          <cell r="AC112" t="str">
            <v xml:space="preserve">米 糙米   </v>
          </cell>
          <cell r="AD112" t="str">
            <v xml:space="preserve">豬後腿肉 時瓜 大蒜  </v>
          </cell>
          <cell r="AE112" t="str">
            <v xml:space="preserve">豆包 綠豆芽 胡蘿蔔 大蒜 </v>
          </cell>
          <cell r="AF112" t="str">
            <v xml:space="preserve">豆腐 豬絞肉 冷凍毛豆仁 大蒜 </v>
          </cell>
          <cell r="AG112" t="str">
            <v xml:space="preserve">蔬菜 大蒜   </v>
          </cell>
          <cell r="AH112" t="str">
            <v xml:space="preserve">乾銀耳 二砂糖   </v>
          </cell>
        </row>
        <row r="118">
          <cell r="A118" t="str">
            <v>r5</v>
          </cell>
          <cell r="B118">
            <v>5.4</v>
          </cell>
          <cell r="C118">
            <v>3.6</v>
          </cell>
          <cell r="D118">
            <v>1.8</v>
          </cell>
          <cell r="E118">
            <v>3</v>
          </cell>
          <cell r="H118">
            <v>828</v>
          </cell>
          <cell r="I118" t="str">
            <v>紫米飯</v>
          </cell>
          <cell r="L118" t="str">
            <v>沙茶鮮魚</v>
          </cell>
          <cell r="O118" t="str">
            <v>雪菜豆干</v>
          </cell>
          <cell r="R118" t="str">
            <v>清炒甘藍</v>
          </cell>
          <cell r="U118" t="str">
            <v>時蔬</v>
          </cell>
          <cell r="X118" t="str">
            <v>時瓜湯</v>
          </cell>
          <cell r="AC118" t="str">
            <v xml:space="preserve">米 黑糯米   </v>
          </cell>
          <cell r="AD118" t="str">
            <v xml:space="preserve">鮮魚丁 白蘿蔔 胡蘿蔔 沙茶醬 </v>
          </cell>
          <cell r="AE118" t="str">
            <v xml:space="preserve">豆干 油菜 大蒜  </v>
          </cell>
          <cell r="AF118" t="str">
            <v xml:space="preserve">甘藍 胡蘿蔔 大蒜  </v>
          </cell>
          <cell r="AG118" t="str">
            <v xml:space="preserve">蔬菜 大蒜   </v>
          </cell>
          <cell r="AH118" t="str">
            <v xml:space="preserve">時瓜 薑 大骨  </v>
          </cell>
        </row>
        <row r="124">
          <cell r="A124" t="str">
            <v>s1</v>
          </cell>
          <cell r="B124">
            <v>5</v>
          </cell>
          <cell r="C124">
            <v>2.7</v>
          </cell>
          <cell r="D124">
            <v>2</v>
          </cell>
          <cell r="E124">
            <v>3</v>
          </cell>
          <cell r="F124">
            <v>0</v>
          </cell>
          <cell r="G124">
            <v>0</v>
          </cell>
          <cell r="H124">
            <v>737.5</v>
          </cell>
          <cell r="I124" t="str">
            <v>白米飯</v>
          </cell>
          <cell r="L124" t="str">
            <v>壽喜燒肉</v>
          </cell>
          <cell r="O124" t="str">
            <v>小魚豆干</v>
          </cell>
          <cell r="R124" t="str">
            <v>時蔬蛋香</v>
          </cell>
          <cell r="U124" t="str">
            <v>時蔬</v>
          </cell>
          <cell r="X124" t="str">
            <v>冬瓜湯</v>
          </cell>
          <cell r="AC124" t="str">
            <v xml:space="preserve">米    </v>
          </cell>
          <cell r="AD124" t="str">
            <v>豬後腿肉 甘藍 胡蘿蔔 大蒜 芝麻(熟)</v>
          </cell>
          <cell r="AE124" t="str">
            <v xml:space="preserve">小魚乾 豆干 大蒜  </v>
          </cell>
          <cell r="AF124" t="str">
            <v xml:space="preserve">雞蛋 時蔬 洋蔥  </v>
          </cell>
          <cell r="AG124" t="str">
            <v xml:space="preserve">蔬菜 大蒜   </v>
          </cell>
          <cell r="AH124" t="str">
            <v xml:space="preserve">冬瓜 薑 大骨  </v>
          </cell>
        </row>
        <row r="130">
          <cell r="A130" t="str">
            <v>s2</v>
          </cell>
          <cell r="B130">
            <v>5</v>
          </cell>
          <cell r="C130">
            <v>2.9</v>
          </cell>
          <cell r="D130">
            <v>1.7</v>
          </cell>
          <cell r="E130">
            <v>3</v>
          </cell>
          <cell r="F130">
            <v>0</v>
          </cell>
          <cell r="G130">
            <v>0</v>
          </cell>
          <cell r="H130">
            <v>745</v>
          </cell>
          <cell r="I130" t="str">
            <v>糙米飯</v>
          </cell>
          <cell r="L130" t="str">
            <v>梅粉魚排</v>
          </cell>
          <cell r="O130" t="str">
            <v>絞肉豆芽</v>
          </cell>
          <cell r="R130" t="str">
            <v>西滷菜</v>
          </cell>
          <cell r="U130" t="str">
            <v>時蔬</v>
          </cell>
          <cell r="X130" t="str">
            <v>味噌湯</v>
          </cell>
          <cell r="AC130" t="str">
            <v xml:space="preserve">米 糙米   </v>
          </cell>
          <cell r="AD130" t="str">
            <v xml:space="preserve">魚排 梅粉   </v>
          </cell>
          <cell r="AE130" t="str">
            <v>豬絞肉 綠豆芽 韮菜 胡蘿蔔 大蒜</v>
          </cell>
          <cell r="AF130" t="str">
            <v>豬絞肉 結球白菜 乾香菇 胡蘿蔔 大蒜</v>
          </cell>
          <cell r="AG130" t="str">
            <v xml:space="preserve">蔬菜 大蒜   </v>
          </cell>
          <cell r="AH130" t="str">
            <v xml:space="preserve">乾裙帶菜 味噌 薑 柴魚片 </v>
          </cell>
        </row>
        <row r="136">
          <cell r="A136" t="str">
            <v>s3</v>
          </cell>
          <cell r="B136">
            <v>4.2</v>
          </cell>
          <cell r="C136">
            <v>2.2999999999999998</v>
          </cell>
          <cell r="D136">
            <v>1.5</v>
          </cell>
          <cell r="E136">
            <v>3</v>
          </cell>
          <cell r="F136">
            <v>0</v>
          </cell>
          <cell r="G136">
            <v>0</v>
          </cell>
          <cell r="H136">
            <v>639</v>
          </cell>
          <cell r="I136" t="str">
            <v>米粉特餐</v>
          </cell>
          <cell r="L136" t="str">
            <v>油蔥肉燥</v>
          </cell>
          <cell r="O136" t="str">
            <v>炊粉配料</v>
          </cell>
          <cell r="R136" t="str">
            <v>蜜汁豆干</v>
          </cell>
          <cell r="U136" t="str">
            <v>時蔬</v>
          </cell>
          <cell r="X136" t="str">
            <v>三絲羹湯</v>
          </cell>
          <cell r="AC136" t="str">
            <v xml:space="preserve">米粉    </v>
          </cell>
          <cell r="AD136" t="str">
            <v>豬絞肉 時蔬 乾香菇 紅蔥頭 大蒜</v>
          </cell>
          <cell r="AE136" t="str">
            <v xml:space="preserve">豬後腿肉 南瓜 薑  </v>
          </cell>
          <cell r="AF136" t="str">
            <v xml:space="preserve">豆干 豆薯 醬油 二砂糖 </v>
          </cell>
          <cell r="AG136" t="str">
            <v xml:space="preserve">蔬菜 大蒜   </v>
          </cell>
          <cell r="AH136" t="str">
            <v>雞蛋 脆筍 時蔬 乾木耳 薑</v>
          </cell>
        </row>
      </sheetData>
      <sheetData sheetId="1"/>
      <sheetData sheetId="2">
        <row r="4">
          <cell r="B4">
            <v>5.3</v>
          </cell>
          <cell r="C4">
            <v>2.4</v>
          </cell>
          <cell r="D4">
            <v>2.2000000000000002</v>
          </cell>
          <cell r="E4">
            <v>3</v>
          </cell>
          <cell r="H4">
            <v>741</v>
          </cell>
          <cell r="I4" t="str">
            <v>白米飯</v>
          </cell>
          <cell r="L4" t="str">
            <v>咖哩絞肉</v>
          </cell>
          <cell r="O4" t="str">
            <v>蛋香冬粉</v>
          </cell>
          <cell r="R4" t="str">
            <v>時蔬</v>
          </cell>
          <cell r="U4" t="str">
            <v>豆漿</v>
          </cell>
          <cell r="Z4" t="str">
            <v xml:space="preserve">米    </v>
          </cell>
          <cell r="AA4" t="str">
            <v>豬絞肉 洋蔥 胡蘿蔔 馬鈴薯 咖哩粉</v>
          </cell>
          <cell r="AB4" t="str">
            <v>雞蛋 冬粉 乾木耳 大蒜 時蔬</v>
          </cell>
          <cell r="AC4" t="str">
            <v xml:space="preserve">蔬菜 大蒜   </v>
          </cell>
          <cell r="AD4" t="str">
            <v xml:space="preserve">豆漿    </v>
          </cell>
        </row>
        <row r="10">
          <cell r="B10">
            <v>5.5</v>
          </cell>
          <cell r="C10">
            <v>2.7</v>
          </cell>
          <cell r="D10">
            <v>1.1000000000000001</v>
          </cell>
          <cell r="E10">
            <v>3</v>
          </cell>
          <cell r="H10">
            <v>750</v>
          </cell>
          <cell r="I10" t="str">
            <v>糙米飯</v>
          </cell>
          <cell r="L10" t="str">
            <v>海結燒肉</v>
          </cell>
          <cell r="O10" t="str">
            <v>培根甘藍</v>
          </cell>
          <cell r="R10" t="str">
            <v>時蔬</v>
          </cell>
          <cell r="U10" t="str">
            <v>金針湯</v>
          </cell>
          <cell r="Z10" t="str">
            <v xml:space="preserve">米 糙米   </v>
          </cell>
          <cell r="AA10" t="str">
            <v xml:space="preserve">豬後腿肉 乾海帶 胡蘿蔔 大蒜 </v>
          </cell>
          <cell r="AB10" t="str">
            <v xml:space="preserve">培根 大蒜 甘藍  </v>
          </cell>
          <cell r="AC10" t="str">
            <v xml:space="preserve">蔬菜 大蒜   </v>
          </cell>
          <cell r="AD10" t="str">
            <v xml:space="preserve">金針菜乾 榨菜 薑 大骨 </v>
          </cell>
        </row>
        <row r="16">
          <cell r="B16">
            <v>4</v>
          </cell>
          <cell r="C16">
            <v>2.4</v>
          </cell>
          <cell r="D16">
            <v>1.9</v>
          </cell>
          <cell r="E16">
            <v>3.3</v>
          </cell>
          <cell r="H16">
            <v>656</v>
          </cell>
          <cell r="I16" t="str">
            <v>刈包特餐</v>
          </cell>
          <cell r="L16" t="str">
            <v>酸菜肉片</v>
          </cell>
          <cell r="O16" t="str">
            <v>絞肉豆芽</v>
          </cell>
          <cell r="R16" t="str">
            <v>時蔬</v>
          </cell>
          <cell r="U16" t="str">
            <v>糙米粥</v>
          </cell>
          <cell r="Z16" t="str">
            <v xml:space="preserve">刈包    </v>
          </cell>
          <cell r="AA16" t="str">
            <v xml:space="preserve">豬後腿肉 酸菜 大蒜  </v>
          </cell>
          <cell r="AB16" t="str">
            <v>豬絞肉 綠豆芽 韮菜 胡蘿蔔 大蒜</v>
          </cell>
          <cell r="AC16" t="str">
            <v xml:space="preserve">蔬菜 大蒜   </v>
          </cell>
          <cell r="AD16" t="str">
            <v>雞蛋 糙米 胡蘿蔔 乾香菇 時瓜</v>
          </cell>
        </row>
        <row r="22">
          <cell r="B22">
            <v>5.5</v>
          </cell>
          <cell r="C22">
            <v>3</v>
          </cell>
          <cell r="D22">
            <v>1.4</v>
          </cell>
          <cell r="E22">
            <v>3</v>
          </cell>
          <cell r="H22">
            <v>780</v>
          </cell>
          <cell r="I22" t="str">
            <v>糙米飯</v>
          </cell>
          <cell r="L22" t="str">
            <v>豉香魚丁</v>
          </cell>
          <cell r="O22" t="str">
            <v>蜜汁豆干</v>
          </cell>
          <cell r="R22" t="str">
            <v>時蔬</v>
          </cell>
          <cell r="U22" t="str">
            <v>仙草甜湯</v>
          </cell>
          <cell r="Z22" t="str">
            <v xml:space="preserve">米 糙米   </v>
          </cell>
          <cell r="AA22" t="str">
            <v>鮮魚丁 白蘿蔔 胡蘿蔔 豆豉 大蒜</v>
          </cell>
          <cell r="AB22" t="str">
            <v xml:space="preserve">五香豆干 芝麻(熟)   </v>
          </cell>
          <cell r="AC22" t="str">
            <v xml:space="preserve">蔬菜 大蒜   </v>
          </cell>
          <cell r="AD22" t="str">
            <v xml:space="preserve">仙草凍 二砂糖   </v>
          </cell>
        </row>
        <row r="28">
          <cell r="B28">
            <v>5</v>
          </cell>
          <cell r="C28">
            <v>2</v>
          </cell>
          <cell r="D28">
            <v>1.8</v>
          </cell>
          <cell r="E28">
            <v>3.4</v>
          </cell>
          <cell r="H28">
            <v>698</v>
          </cell>
          <cell r="I28" t="str">
            <v>芝麻飯</v>
          </cell>
          <cell r="L28" t="str">
            <v>紅燒雞翅</v>
          </cell>
          <cell r="O28" t="str">
            <v>金針菇豆腐</v>
          </cell>
          <cell r="R28" t="str">
            <v>時蔬</v>
          </cell>
          <cell r="U28" t="str">
            <v>味噌湯</v>
          </cell>
          <cell r="Z28" t="str">
            <v xml:space="preserve">米 芝麻(熟)   </v>
          </cell>
          <cell r="AA28" t="str">
            <v xml:space="preserve">三節翅 滷包   </v>
          </cell>
          <cell r="AB28" t="str">
            <v xml:space="preserve">豆腐 金針菇 乾香菇 大蒜 </v>
          </cell>
          <cell r="AC28" t="str">
            <v xml:space="preserve">蔬菜 大蒜   </v>
          </cell>
          <cell r="AD28" t="str">
            <v xml:space="preserve">乾裙帶菜 味噌 薑 柴魚片 </v>
          </cell>
        </row>
        <row r="34">
          <cell r="B34">
            <v>5</v>
          </cell>
          <cell r="C34">
            <v>1.9</v>
          </cell>
          <cell r="D34">
            <v>2.1</v>
          </cell>
          <cell r="E34">
            <v>3.2</v>
          </cell>
          <cell r="H34">
            <v>689</v>
          </cell>
          <cell r="I34" t="str">
            <v>白米飯</v>
          </cell>
          <cell r="L34" t="str">
            <v>豆瓣魷魚</v>
          </cell>
          <cell r="O34" t="str">
            <v>麵筋時瓜</v>
          </cell>
          <cell r="R34" t="str">
            <v>時蔬</v>
          </cell>
          <cell r="U34" t="str">
            <v>時蔬湯</v>
          </cell>
          <cell r="Z34" t="str">
            <v xml:space="preserve">米    </v>
          </cell>
          <cell r="AA34" t="str">
            <v>阿根廷魷 脆筍 胡蘿蔔 豬後腿肉 豆瓣醬</v>
          </cell>
          <cell r="AB34" t="str">
            <v xml:space="preserve">麵筋 時瓜 乾木耳 大蒜 </v>
          </cell>
          <cell r="AC34" t="str">
            <v xml:space="preserve">蔬菜 大蒜   </v>
          </cell>
          <cell r="AD34" t="str">
            <v xml:space="preserve">時蔬 薑 大骨  </v>
          </cell>
        </row>
        <row r="40">
          <cell r="B40">
            <v>5.6</v>
          </cell>
          <cell r="C40">
            <v>2.2999999999999998</v>
          </cell>
          <cell r="D40">
            <v>1.3</v>
          </cell>
          <cell r="E40">
            <v>3</v>
          </cell>
          <cell r="H40">
            <v>732</v>
          </cell>
          <cell r="I40" t="str">
            <v>糙米飯</v>
          </cell>
          <cell r="L40" t="str">
            <v>醬瓜絞肉</v>
          </cell>
          <cell r="O40" t="str">
            <v>關東煮</v>
          </cell>
          <cell r="R40" t="str">
            <v>時蔬</v>
          </cell>
          <cell r="U40" t="str">
            <v>番茄時蔬湯</v>
          </cell>
          <cell r="Z40" t="str">
            <v xml:space="preserve">米 糙米   </v>
          </cell>
          <cell r="AA40" t="str">
            <v xml:space="preserve">豬絞肉 胡蘿蔔 醃漬花胡瓜 大蒜 </v>
          </cell>
          <cell r="AB40" t="str">
            <v xml:space="preserve">凍豆腐 甜玉米 黑輪 柴魚片 </v>
          </cell>
          <cell r="AC40" t="str">
            <v xml:space="preserve">蔬菜 大蒜   </v>
          </cell>
          <cell r="AD40" t="str">
            <v xml:space="preserve">大番茄 時蔬 薑  </v>
          </cell>
        </row>
        <row r="46">
          <cell r="B46">
            <v>2.5</v>
          </cell>
          <cell r="C46">
            <v>2.6</v>
          </cell>
          <cell r="D46">
            <v>1.5</v>
          </cell>
          <cell r="E46">
            <v>3.3</v>
          </cell>
          <cell r="H46">
            <v>556</v>
          </cell>
          <cell r="I46" t="str">
            <v>炊粉特餐</v>
          </cell>
          <cell r="L46" t="str">
            <v>椒鹽魚排</v>
          </cell>
          <cell r="O46" t="str">
            <v>炊粉配料</v>
          </cell>
          <cell r="R46" t="str">
            <v>時蔬</v>
          </cell>
          <cell r="U46" t="str">
            <v>大滷湯</v>
          </cell>
          <cell r="Z46" t="str">
            <v xml:space="preserve">米粉    </v>
          </cell>
          <cell r="AA46" t="str">
            <v xml:space="preserve">魚排 胡椒鹽   </v>
          </cell>
          <cell r="AB46" t="str">
            <v>豬絞肉 時蔬 胡蘿蔔 大蒜 紅蔥頭</v>
          </cell>
          <cell r="AC46" t="str">
            <v xml:space="preserve">蔬菜 大蒜   </v>
          </cell>
          <cell r="AD46" t="str">
            <v xml:space="preserve">雞蛋 豆薯 乾木耳 胡蘿蔔 </v>
          </cell>
        </row>
        <row r="52">
          <cell r="B52">
            <v>6.5</v>
          </cell>
          <cell r="C52">
            <v>2</v>
          </cell>
          <cell r="D52">
            <v>1.5</v>
          </cell>
          <cell r="E52">
            <v>3.1</v>
          </cell>
          <cell r="H52">
            <v>782</v>
          </cell>
          <cell r="I52" t="str">
            <v>糙米飯</v>
          </cell>
          <cell r="L52" t="str">
            <v>蝦仁豆腐</v>
          </cell>
          <cell r="O52" t="str">
            <v>絞肉白菜</v>
          </cell>
          <cell r="R52" t="str">
            <v>時蔬</v>
          </cell>
          <cell r="U52" t="str">
            <v>綠豆甜湯</v>
          </cell>
          <cell r="Z52" t="str">
            <v xml:space="preserve">米 糙米   </v>
          </cell>
          <cell r="AA52" t="str">
            <v xml:space="preserve">紅蝦仁 豆腐 大蒜 沙茶醬 </v>
          </cell>
          <cell r="AB52" t="str">
            <v>豬絞肉 結球白菜 乾香菇 胡蘿蔔 大蒜</v>
          </cell>
          <cell r="AC52" t="str">
            <v xml:space="preserve">蔬菜 大蒜   </v>
          </cell>
          <cell r="AD52" t="str">
            <v xml:space="preserve">綠豆 二砂糖   </v>
          </cell>
        </row>
        <row r="58">
          <cell r="B58">
            <v>5.2</v>
          </cell>
          <cell r="C58">
            <v>2.4</v>
          </cell>
          <cell r="D58">
            <v>1.8</v>
          </cell>
          <cell r="E58">
            <v>3.2</v>
          </cell>
          <cell r="H58">
            <v>733</v>
          </cell>
          <cell r="I58" t="str">
            <v>紅藜飯</v>
          </cell>
          <cell r="L58" t="str">
            <v>鹹豬肉片</v>
          </cell>
          <cell r="O58" t="str">
            <v>豆包甘藍</v>
          </cell>
          <cell r="R58" t="str">
            <v>時蔬</v>
          </cell>
          <cell r="U58" t="str">
            <v>柴魚紫菜湯</v>
          </cell>
          <cell r="Z58" t="str">
            <v xml:space="preserve">米 紅藜   </v>
          </cell>
          <cell r="AA58" t="str">
            <v xml:space="preserve">豬後腿肉 洋蔥 大蒜 鹹豬肉粉 </v>
          </cell>
          <cell r="AB58" t="str">
            <v xml:space="preserve">豆包 甘藍 胡蘿蔔 大蒜 </v>
          </cell>
          <cell r="AC58" t="str">
            <v xml:space="preserve">蔬菜 大蒜   </v>
          </cell>
          <cell r="AD58" t="str">
            <v xml:space="preserve">紫菜 柴魚片 薑  </v>
          </cell>
        </row>
        <row r="64">
          <cell r="B64">
            <v>5</v>
          </cell>
          <cell r="C64">
            <v>2.2999999999999998</v>
          </cell>
          <cell r="D64">
            <v>1.3</v>
          </cell>
          <cell r="E64">
            <v>2.5</v>
          </cell>
          <cell r="H64">
            <v>667.5</v>
          </cell>
          <cell r="I64" t="str">
            <v>白米飯</v>
          </cell>
          <cell r="L64" t="str">
            <v>京醬肉絲</v>
          </cell>
          <cell r="O64" t="str">
            <v>香滷油腐</v>
          </cell>
          <cell r="R64" t="str">
            <v>時蔬</v>
          </cell>
          <cell r="U64" t="str">
            <v>味噌湯</v>
          </cell>
          <cell r="Z64" t="str">
            <v xml:space="preserve">米    </v>
          </cell>
          <cell r="AA64" t="str">
            <v xml:space="preserve">豬後腿肉 豆薯 大蒜 甜麵醬 </v>
          </cell>
          <cell r="AB64" t="str">
            <v xml:space="preserve">四角油豆腐 脆筍 滷包 大蒜 </v>
          </cell>
          <cell r="AC64" t="str">
            <v xml:space="preserve">蔬菜 大蒜   </v>
          </cell>
          <cell r="AD64" t="str">
            <v xml:space="preserve">乾裙帶菜 味噌 薑 柴魚片 </v>
          </cell>
        </row>
        <row r="70">
          <cell r="B70">
            <v>5</v>
          </cell>
          <cell r="C70">
            <v>2.8</v>
          </cell>
          <cell r="D70">
            <v>1.2</v>
          </cell>
          <cell r="E70">
            <v>2.5</v>
          </cell>
          <cell r="H70">
            <v>702.5</v>
          </cell>
          <cell r="I70" t="str">
            <v>糙米飯</v>
          </cell>
          <cell r="L70" t="str">
            <v>麻油鮮魚</v>
          </cell>
          <cell r="O70" t="str">
            <v>五香豆干</v>
          </cell>
          <cell r="R70" t="str">
            <v>時蔬</v>
          </cell>
          <cell r="U70" t="str">
            <v>針菇大骨湯</v>
          </cell>
          <cell r="Z70" t="str">
            <v xml:space="preserve">米 糙米   </v>
          </cell>
          <cell r="AA70" t="str">
            <v>鮮魚丁 麻油 薑 甘藍 枸杞</v>
          </cell>
          <cell r="AB70" t="str">
            <v xml:space="preserve">豆干 白芝麻   </v>
          </cell>
          <cell r="AC70" t="str">
            <v xml:space="preserve">蔬菜 大蒜   </v>
          </cell>
          <cell r="AD70" t="str">
            <v xml:space="preserve">金針菇 胡蘿蔔 薑 大骨 </v>
          </cell>
        </row>
        <row r="76">
          <cell r="B76">
            <v>6.1</v>
          </cell>
          <cell r="C76">
            <v>2.5</v>
          </cell>
          <cell r="D76">
            <v>1</v>
          </cell>
          <cell r="E76">
            <v>2.5</v>
          </cell>
          <cell r="H76">
            <v>752</v>
          </cell>
          <cell r="I76" t="str">
            <v>油飯特餐</v>
          </cell>
          <cell r="L76" t="str">
            <v>家常豬腳</v>
          </cell>
          <cell r="O76" t="str">
            <v>油飯配料</v>
          </cell>
          <cell r="R76" t="str">
            <v>時蔬</v>
          </cell>
          <cell r="U76" t="str">
            <v>四神湯</v>
          </cell>
          <cell r="Z76" t="str">
            <v xml:space="preserve">米 糯米   </v>
          </cell>
          <cell r="AA76" t="str">
            <v xml:space="preserve">豬腳 豬後腿肉 麻竹筍干 大蒜 </v>
          </cell>
          <cell r="AB76" t="str">
            <v xml:space="preserve">豬絞肉 乾香菇 紅蔥頭 大蒜 </v>
          </cell>
          <cell r="AC76" t="str">
            <v xml:space="preserve">蔬菜 大蒜   </v>
          </cell>
          <cell r="AD76" t="str">
            <v xml:space="preserve">四神 大骨   </v>
          </cell>
        </row>
        <row r="82">
          <cell r="B82">
            <v>5.4</v>
          </cell>
          <cell r="C82">
            <v>2.6</v>
          </cell>
          <cell r="D82">
            <v>0.9</v>
          </cell>
          <cell r="E82">
            <v>2.5</v>
          </cell>
          <cell r="H82">
            <v>708</v>
          </cell>
          <cell r="I82" t="str">
            <v>糙米飯</v>
          </cell>
          <cell r="L82" t="str">
            <v>咖哩雞</v>
          </cell>
          <cell r="O82" t="str">
            <v>青椒豆干</v>
          </cell>
          <cell r="R82" t="str">
            <v>時蔬</v>
          </cell>
          <cell r="U82" t="str">
            <v>紅豆小米湯</v>
          </cell>
          <cell r="Z82" t="str">
            <v xml:space="preserve">米 糙米   </v>
          </cell>
          <cell r="AA82" t="str">
            <v>肉雞 胡蘿蔔 馬鈴薯 洋蔥 咖哩粉</v>
          </cell>
          <cell r="AB82" t="str">
            <v xml:space="preserve">豆干 甜椒(青皮) 乾木耳 大蒜 </v>
          </cell>
          <cell r="AC82" t="str">
            <v xml:space="preserve">蔬菜 大蒜   </v>
          </cell>
          <cell r="AD82" t="str">
            <v xml:space="preserve">紅豆 小米 二砂糖  </v>
          </cell>
        </row>
        <row r="88">
          <cell r="B88">
            <v>5.2</v>
          </cell>
          <cell r="C88">
            <v>2.4</v>
          </cell>
          <cell r="D88">
            <v>1.6</v>
          </cell>
          <cell r="E88">
            <v>2</v>
          </cell>
          <cell r="H88">
            <v>674</v>
          </cell>
          <cell r="I88" t="str">
            <v>小米飯</v>
          </cell>
          <cell r="L88" t="str">
            <v>打拋豬</v>
          </cell>
          <cell r="O88" t="str">
            <v>紅燒豆腐</v>
          </cell>
          <cell r="R88" t="str">
            <v>時蔬</v>
          </cell>
          <cell r="U88" t="str">
            <v>番茄時蔬湯</v>
          </cell>
          <cell r="Z88" t="str">
            <v xml:space="preserve">米 小米   </v>
          </cell>
          <cell r="AA88" t="str">
            <v>豬絞肉 九層塔 豆薯 大蒜 大番茄</v>
          </cell>
          <cell r="AB88" t="str">
            <v xml:space="preserve">豆腐 乾香菇 大蒜 麻竹筍(桶筍) </v>
          </cell>
          <cell r="AC88" t="str">
            <v xml:space="preserve">蔬菜 大蒜   </v>
          </cell>
          <cell r="AD88" t="str">
            <v xml:space="preserve">時蔬 大番茄 薑 大骨 </v>
          </cell>
        </row>
        <row r="94">
          <cell r="B94">
            <v>5</v>
          </cell>
          <cell r="C94">
            <v>2</v>
          </cell>
          <cell r="D94">
            <v>1.8</v>
          </cell>
          <cell r="E94">
            <v>2.5</v>
          </cell>
          <cell r="H94">
            <v>657.5</v>
          </cell>
          <cell r="I94" t="str">
            <v>白米飯</v>
          </cell>
          <cell r="L94" t="str">
            <v>花生肉片</v>
          </cell>
          <cell r="O94" t="str">
            <v>豆包海帶</v>
          </cell>
          <cell r="R94" t="str">
            <v>時蔬</v>
          </cell>
          <cell r="U94" t="str">
            <v>鮮菇紫菜湯</v>
          </cell>
          <cell r="Z94" t="str">
            <v xml:space="preserve">米    </v>
          </cell>
          <cell r="AA94" t="str">
            <v>豬後腿肉 油花生 麵筋 大蒜 小黃瓜</v>
          </cell>
          <cell r="AB94" t="str">
            <v xml:space="preserve">乾海帶 豆包 大蒜  </v>
          </cell>
          <cell r="AC94" t="str">
            <v xml:space="preserve">蔬菜 大蒜   </v>
          </cell>
          <cell r="AD94" t="str">
            <v xml:space="preserve">紫菜 金針菇 薑 柴魚片 </v>
          </cell>
        </row>
        <row r="100">
          <cell r="B100">
            <v>5</v>
          </cell>
          <cell r="C100">
            <v>2.4</v>
          </cell>
          <cell r="D100">
            <v>1.1000000000000001</v>
          </cell>
          <cell r="E100">
            <v>2.8</v>
          </cell>
          <cell r="H100">
            <v>683.5</v>
          </cell>
          <cell r="I100" t="str">
            <v>糙米飯</v>
          </cell>
          <cell r="L100" t="str">
            <v>椒鹽魚排</v>
          </cell>
          <cell r="O100" t="str">
            <v>香滷凍腐</v>
          </cell>
          <cell r="R100" t="str">
            <v>時蔬</v>
          </cell>
          <cell r="U100" t="str">
            <v>時蔬湯</v>
          </cell>
          <cell r="Z100" t="str">
            <v xml:space="preserve">米 糙米   </v>
          </cell>
          <cell r="AA100" t="str">
            <v xml:space="preserve">魚排 胡椒鹽   </v>
          </cell>
          <cell r="AB100" t="str">
            <v xml:space="preserve">凍豆腐 麻竹筍干 大蒜  </v>
          </cell>
          <cell r="AC100" t="str">
            <v xml:space="preserve">蔬菜 大蒜   </v>
          </cell>
          <cell r="AD100" t="str">
            <v xml:space="preserve">時蔬 薑 大骨  </v>
          </cell>
        </row>
        <row r="106">
          <cell r="B106">
            <v>4</v>
          </cell>
          <cell r="C106">
            <v>1.9</v>
          </cell>
          <cell r="D106">
            <v>1.4</v>
          </cell>
          <cell r="E106">
            <v>2.5</v>
          </cell>
          <cell r="H106">
            <v>570</v>
          </cell>
          <cell r="I106" t="str">
            <v>西式特餐</v>
          </cell>
          <cell r="L106" t="str">
            <v>茄汁肉醬</v>
          </cell>
          <cell r="O106" t="str">
            <v>拌麵配料</v>
          </cell>
          <cell r="R106" t="str">
            <v>時蔬</v>
          </cell>
          <cell r="U106" t="str">
            <v>南瓜濃湯</v>
          </cell>
          <cell r="Z106" t="str">
            <v xml:space="preserve">義大利麵    </v>
          </cell>
          <cell r="AA106" t="str">
            <v xml:space="preserve">豬絞肉 馬鈴薯 洋蔥 蕃茄醬 </v>
          </cell>
          <cell r="AB106" t="str">
            <v xml:space="preserve">甘藍 火腿丁 乾香菇  </v>
          </cell>
          <cell r="AC106" t="str">
            <v xml:space="preserve">蔬菜 大蒜   </v>
          </cell>
          <cell r="AD106" t="str">
            <v xml:space="preserve">雞蛋 南瓜 玉米濃湯調理包  </v>
          </cell>
        </row>
        <row r="112">
          <cell r="B112">
            <v>5</v>
          </cell>
          <cell r="C112">
            <v>2.2999999999999998</v>
          </cell>
          <cell r="D112">
            <v>0.9</v>
          </cell>
          <cell r="E112">
            <v>2.5</v>
          </cell>
          <cell r="H112">
            <v>657.5</v>
          </cell>
          <cell r="I112" t="str">
            <v>糙米飯</v>
          </cell>
          <cell r="L112" t="str">
            <v>時瓜肉丁</v>
          </cell>
          <cell r="O112" t="str">
            <v>豆包豆芽</v>
          </cell>
          <cell r="R112" t="str">
            <v>時蔬</v>
          </cell>
          <cell r="U112" t="str">
            <v>銀耳湯</v>
          </cell>
          <cell r="Z112" t="str">
            <v xml:space="preserve">米 糙米   </v>
          </cell>
          <cell r="AA112" t="str">
            <v xml:space="preserve">豬後腿肉 時瓜 大蒜  </v>
          </cell>
          <cell r="AB112" t="str">
            <v xml:space="preserve">豆包 綠豆芽 胡蘿蔔 大蒜 </v>
          </cell>
          <cell r="AC112" t="str">
            <v xml:space="preserve">蔬菜 大蒜   </v>
          </cell>
          <cell r="AD112" t="str">
            <v xml:space="preserve">乾銀耳 二砂糖   </v>
          </cell>
        </row>
        <row r="118">
          <cell r="B118">
            <v>5.4</v>
          </cell>
          <cell r="C118">
            <v>3.6</v>
          </cell>
          <cell r="D118">
            <v>0.7</v>
          </cell>
          <cell r="E118">
            <v>2.8</v>
          </cell>
          <cell r="H118">
            <v>791.5</v>
          </cell>
          <cell r="I118" t="str">
            <v>紫米飯</v>
          </cell>
          <cell r="L118" t="str">
            <v>沙茶鮮魚</v>
          </cell>
          <cell r="O118" t="str">
            <v>雪菜豆干</v>
          </cell>
          <cell r="R118" t="str">
            <v>時蔬</v>
          </cell>
          <cell r="U118" t="str">
            <v>時瓜湯</v>
          </cell>
          <cell r="Z118" t="str">
            <v xml:space="preserve">米 黑糯米   </v>
          </cell>
          <cell r="AA118" t="str">
            <v xml:space="preserve">鮮魚丁 白蘿蔔 胡蘿蔔 沙茶醬 </v>
          </cell>
          <cell r="AB118" t="str">
            <v xml:space="preserve">豆干 油菜 大蒜  </v>
          </cell>
          <cell r="AC118" t="str">
            <v xml:space="preserve">蔬菜 大蒜   </v>
          </cell>
          <cell r="AD118" t="str">
            <v xml:space="preserve">時瓜 薑 大骨  </v>
          </cell>
        </row>
        <row r="124">
          <cell r="B124">
            <v>5</v>
          </cell>
          <cell r="C124">
            <v>2.4</v>
          </cell>
          <cell r="D124">
            <v>1.4</v>
          </cell>
          <cell r="E124">
            <v>3</v>
          </cell>
          <cell r="F124">
            <v>0</v>
          </cell>
          <cell r="G124">
            <v>0</v>
          </cell>
          <cell r="H124">
            <v>700</v>
          </cell>
          <cell r="I124" t="str">
            <v>白米飯</v>
          </cell>
          <cell r="L124" t="str">
            <v>壽喜燒肉</v>
          </cell>
          <cell r="O124" t="str">
            <v>小魚豆干</v>
          </cell>
          <cell r="R124" t="str">
            <v>時蔬</v>
          </cell>
          <cell r="U124" t="str">
            <v>冬瓜湯</v>
          </cell>
          <cell r="Z124" t="str">
            <v xml:space="preserve">米    </v>
          </cell>
          <cell r="AA124" t="str">
            <v>豬後腿肉 甘藍 胡蘿蔔 大蒜 芝麻(熟)</v>
          </cell>
          <cell r="AB124" t="str">
            <v xml:space="preserve">小魚乾 豆干 大蒜  </v>
          </cell>
          <cell r="AC124" t="str">
            <v xml:space="preserve">蔬菜 大蒜   </v>
          </cell>
          <cell r="AD124" t="str">
            <v xml:space="preserve">冬瓜 薑 大骨  </v>
          </cell>
        </row>
        <row r="130">
          <cell r="B130">
            <v>5</v>
          </cell>
          <cell r="C130">
            <v>2.8</v>
          </cell>
          <cell r="D130">
            <v>0.9</v>
          </cell>
          <cell r="E130">
            <v>3</v>
          </cell>
          <cell r="F130">
            <v>0</v>
          </cell>
          <cell r="G130">
            <v>0</v>
          </cell>
          <cell r="H130">
            <v>717.5</v>
          </cell>
          <cell r="I130" t="str">
            <v>糙米飯</v>
          </cell>
          <cell r="L130" t="str">
            <v>梅粉魚排</v>
          </cell>
          <cell r="O130" t="str">
            <v>絞肉豆芽</v>
          </cell>
          <cell r="R130" t="str">
            <v>時蔬</v>
          </cell>
          <cell r="U130" t="str">
            <v>味噌湯</v>
          </cell>
          <cell r="Z130" t="str">
            <v xml:space="preserve">米 糙米   </v>
          </cell>
          <cell r="AA130" t="str">
            <v xml:space="preserve">魚排 梅粉   </v>
          </cell>
          <cell r="AB130" t="str">
            <v>豬絞肉 綠豆芽 韮菜 胡蘿蔔 大蒜</v>
          </cell>
          <cell r="AC130" t="str">
            <v xml:space="preserve">蔬菜 大蒜   </v>
          </cell>
          <cell r="AD130" t="str">
            <v xml:space="preserve">乾裙帶菜 味噌 薑 柴魚片 </v>
          </cell>
        </row>
        <row r="136">
          <cell r="B136">
            <v>3</v>
          </cell>
          <cell r="C136">
            <v>1.9</v>
          </cell>
          <cell r="D136">
            <v>1.2</v>
          </cell>
          <cell r="E136">
            <v>3</v>
          </cell>
          <cell r="F136">
            <v>0</v>
          </cell>
          <cell r="G136">
            <v>0</v>
          </cell>
          <cell r="H136">
            <v>517.5</v>
          </cell>
          <cell r="I136" t="str">
            <v>炊粉特餐</v>
          </cell>
          <cell r="L136" t="str">
            <v>油蔥肉燥</v>
          </cell>
          <cell r="O136" t="str">
            <v>炊粉配料</v>
          </cell>
          <cell r="R136" t="str">
            <v>時蔬</v>
          </cell>
          <cell r="U136" t="str">
            <v>三絲羹湯</v>
          </cell>
          <cell r="Z136" t="str">
            <v xml:space="preserve">米粉    </v>
          </cell>
          <cell r="AA136" t="str">
            <v>豬絞肉 時蔬 乾香菇 紅蔥頭 大蒜</v>
          </cell>
          <cell r="AB136" t="str">
            <v xml:space="preserve">豬後腿肉 南瓜 薑  </v>
          </cell>
          <cell r="AC136" t="str">
            <v xml:space="preserve">蔬菜 大蒜   </v>
          </cell>
          <cell r="AD136" t="str">
            <v>雞蛋 脆筍 時蔬 乾木耳 薑</v>
          </cell>
        </row>
      </sheetData>
      <sheetData sheetId="3"/>
      <sheetData sheetId="4">
        <row r="4">
          <cell r="A4" t="str">
            <v>o1</v>
          </cell>
          <cell r="B4">
            <v>5.9</v>
          </cell>
          <cell r="C4">
            <v>2.4</v>
          </cell>
          <cell r="D4">
            <v>2.2000000000000002</v>
          </cell>
          <cell r="E4">
            <v>3</v>
          </cell>
          <cell r="H4">
            <v>783</v>
          </cell>
          <cell r="I4" t="str">
            <v>白米飯</v>
          </cell>
          <cell r="L4" t="str">
            <v>咖哩麵腸</v>
          </cell>
          <cell r="O4" t="str">
            <v>蛋香冬粉</v>
          </cell>
          <cell r="R4" t="str">
            <v>雪菜豆干</v>
          </cell>
          <cell r="U4" t="str">
            <v>時蔬</v>
          </cell>
          <cell r="X4" t="str">
            <v>豆漿</v>
          </cell>
          <cell r="AC4" t="str">
            <v xml:space="preserve">米    </v>
          </cell>
          <cell r="AD4" t="str">
            <v>麵腸 芹菜 胡蘿蔔 馬鈴薯 咖哩粉</v>
          </cell>
          <cell r="AE4" t="str">
            <v>雞蛋 冬粉 乾木耳 薑 時蔬</v>
          </cell>
          <cell r="AF4" t="str">
            <v xml:space="preserve">豆干 油菜 薑  </v>
          </cell>
          <cell r="AG4" t="str">
            <v xml:space="preserve">蔬菜 薑   </v>
          </cell>
          <cell r="AH4" t="str">
            <v xml:space="preserve">豆漿    </v>
          </cell>
        </row>
        <row r="10">
          <cell r="A10" t="str">
            <v>o2</v>
          </cell>
          <cell r="B10">
            <v>5.5</v>
          </cell>
          <cell r="C10">
            <v>2.7</v>
          </cell>
          <cell r="D10">
            <v>1.7</v>
          </cell>
          <cell r="E10">
            <v>3</v>
          </cell>
          <cell r="H10">
            <v>765</v>
          </cell>
          <cell r="I10" t="str">
            <v>糙米飯</v>
          </cell>
          <cell r="L10" t="str">
            <v>海結麵輪</v>
          </cell>
          <cell r="O10" t="str">
            <v>素炒甘藍</v>
          </cell>
          <cell r="R10" t="str">
            <v>泡菜凍腐</v>
          </cell>
          <cell r="U10" t="str">
            <v>時蔬</v>
          </cell>
          <cell r="X10" t="str">
            <v>金針湯</v>
          </cell>
          <cell r="AC10" t="str">
            <v xml:space="preserve">米 糙米   </v>
          </cell>
          <cell r="AD10" t="str">
            <v xml:space="preserve">麵輪 乾海帶 胡蘿蔔 薑 </v>
          </cell>
          <cell r="AE10" t="str">
            <v xml:space="preserve">素火腿 薑 甘藍  </v>
          </cell>
          <cell r="AF10" t="str">
            <v xml:space="preserve">凍豆腐 韓式泡菜 白菜 薑 </v>
          </cell>
          <cell r="AG10" t="str">
            <v xml:space="preserve">蔬菜 薑   </v>
          </cell>
          <cell r="AH10" t="str">
            <v xml:space="preserve">金針菜乾 榨菜 薑  </v>
          </cell>
        </row>
        <row r="16">
          <cell r="A16" t="str">
            <v>o3</v>
          </cell>
          <cell r="B16">
            <v>4</v>
          </cell>
          <cell r="C16">
            <v>2.8</v>
          </cell>
          <cell r="D16">
            <v>2.1</v>
          </cell>
          <cell r="E16">
            <v>3.3</v>
          </cell>
          <cell r="H16">
            <v>691</v>
          </cell>
          <cell r="I16" t="str">
            <v>刈包特餐</v>
          </cell>
          <cell r="L16" t="str">
            <v>紅麴素排</v>
          </cell>
          <cell r="O16" t="str">
            <v>芹香豆芽</v>
          </cell>
          <cell r="R16" t="str">
            <v>鐵板油腐</v>
          </cell>
          <cell r="U16" t="str">
            <v>時蔬</v>
          </cell>
          <cell r="X16" t="str">
            <v>糙米粥</v>
          </cell>
          <cell r="AC16" t="str">
            <v xml:space="preserve">刈包    </v>
          </cell>
          <cell r="AD16" t="str">
            <v xml:space="preserve">素排    </v>
          </cell>
          <cell r="AE16" t="str">
            <v xml:space="preserve">綠豆芽 芹菜 胡蘿蔔 薑 </v>
          </cell>
          <cell r="AF16" t="str">
            <v xml:space="preserve">四角油豆腐 脆筍 乾木耳 薑 </v>
          </cell>
          <cell r="AG16" t="str">
            <v xml:space="preserve">蔬菜 薑   </v>
          </cell>
          <cell r="AH16" t="str">
            <v>雞蛋 糙米 胡蘿蔔 乾香菇 時瓜</v>
          </cell>
        </row>
        <row r="22">
          <cell r="A22" t="str">
            <v>o4</v>
          </cell>
          <cell r="B22">
            <v>5.5</v>
          </cell>
          <cell r="C22">
            <v>3</v>
          </cell>
          <cell r="D22">
            <v>2</v>
          </cell>
          <cell r="E22">
            <v>3</v>
          </cell>
          <cell r="H22">
            <v>795</v>
          </cell>
          <cell r="I22" t="str">
            <v>糙米飯</v>
          </cell>
          <cell r="L22" t="str">
            <v>豉香百頁</v>
          </cell>
          <cell r="O22" t="str">
            <v>蜜汁豆干</v>
          </cell>
          <cell r="R22" t="str">
            <v>清香時蔬</v>
          </cell>
          <cell r="U22" t="str">
            <v>時蔬</v>
          </cell>
          <cell r="X22" t="str">
            <v>仙草甜湯</v>
          </cell>
          <cell r="AC22" t="str">
            <v xml:space="preserve">米 糙米   </v>
          </cell>
          <cell r="AD22" t="str">
            <v>百頁豆腐 白蘿蔔 胡蘿蔔 豆豉 薑</v>
          </cell>
          <cell r="AE22" t="str">
            <v xml:space="preserve">豆干 芝麻(熟)   </v>
          </cell>
          <cell r="AF22" t="str">
            <v xml:space="preserve">素肉 時蔬 胡蘿蔔 薑 </v>
          </cell>
          <cell r="AG22" t="str">
            <v xml:space="preserve">蔬菜 薑   </v>
          </cell>
          <cell r="AH22" t="str">
            <v xml:space="preserve">仙草凍 二砂糖   </v>
          </cell>
        </row>
        <row r="28">
          <cell r="A28" t="str">
            <v>o5</v>
          </cell>
          <cell r="B28">
            <v>5</v>
          </cell>
          <cell r="C28">
            <v>2</v>
          </cell>
          <cell r="D28">
            <v>2.4</v>
          </cell>
          <cell r="E28">
            <v>3.4</v>
          </cell>
          <cell r="H28">
            <v>713</v>
          </cell>
          <cell r="I28" t="str">
            <v>芝麻飯</v>
          </cell>
          <cell r="L28" t="str">
            <v>紅燒豆包</v>
          </cell>
          <cell r="O28" t="str">
            <v>金針菇豆腐</v>
          </cell>
          <cell r="R28" t="str">
            <v>什錦白菜</v>
          </cell>
          <cell r="U28" t="str">
            <v>時蔬</v>
          </cell>
          <cell r="X28" t="str">
            <v>味噌湯</v>
          </cell>
          <cell r="AC28" t="str">
            <v xml:space="preserve">米 芝麻(熟)   </v>
          </cell>
          <cell r="AD28" t="str">
            <v xml:space="preserve">豆包 滷包   </v>
          </cell>
          <cell r="AE28" t="str">
            <v xml:space="preserve">豆腐 金針菇 乾香菇 薑 </v>
          </cell>
          <cell r="AF28" t="str">
            <v>冷凍毛豆仁 結球白菜 乾木耳 胡蘿蔔 薑</v>
          </cell>
          <cell r="AG28" t="str">
            <v xml:space="preserve">蔬菜 薑   </v>
          </cell>
          <cell r="AH28" t="str">
            <v xml:space="preserve">乾裙帶菜 味噌 薑  </v>
          </cell>
        </row>
        <row r="34">
          <cell r="A34" t="str">
            <v>p1</v>
          </cell>
          <cell r="B34">
            <v>5.5</v>
          </cell>
          <cell r="C34">
            <v>2.6</v>
          </cell>
          <cell r="D34">
            <v>2.3999999999999995</v>
          </cell>
          <cell r="E34">
            <v>3.2</v>
          </cell>
          <cell r="H34">
            <v>784</v>
          </cell>
          <cell r="I34" t="str">
            <v>白米飯</v>
          </cell>
          <cell r="L34" t="str">
            <v>豆瓣油腐</v>
          </cell>
          <cell r="O34" t="str">
            <v>麵筋時瓜</v>
          </cell>
          <cell r="R34" t="str">
            <v>若絲寬粉</v>
          </cell>
          <cell r="U34" t="str">
            <v>時蔬</v>
          </cell>
          <cell r="X34" t="str">
            <v>時蔬湯</v>
          </cell>
          <cell r="AC34" t="str">
            <v xml:space="preserve">米    </v>
          </cell>
          <cell r="AD34" t="str">
            <v xml:space="preserve">四角油豆腐 脆筍 胡蘿蔔 豆瓣醬 </v>
          </cell>
          <cell r="AE34" t="str">
            <v xml:space="preserve">麵筋 時瓜 乾木耳 薑 </v>
          </cell>
          <cell r="AF34" t="str">
            <v>素肉 寬粉 薑 時蔬 乾木耳</v>
          </cell>
          <cell r="AG34" t="str">
            <v xml:space="preserve">蔬菜 薑   </v>
          </cell>
          <cell r="AH34" t="str">
            <v xml:space="preserve">時蔬 薑   </v>
          </cell>
        </row>
        <row r="40">
          <cell r="A40" t="str">
            <v>p2</v>
          </cell>
          <cell r="B40">
            <v>5.6</v>
          </cell>
          <cell r="C40">
            <v>2.2999999999999998</v>
          </cell>
          <cell r="D40">
            <v>1.9000000000000001</v>
          </cell>
          <cell r="E40">
            <v>3</v>
          </cell>
          <cell r="H40">
            <v>747</v>
          </cell>
          <cell r="I40" t="str">
            <v>糙米飯</v>
          </cell>
          <cell r="L40" t="str">
            <v>醬瓜干丁</v>
          </cell>
          <cell r="O40" t="str">
            <v>關東煮</v>
          </cell>
          <cell r="R40" t="str">
            <v>若絲時蔬</v>
          </cell>
          <cell r="U40" t="str">
            <v>時蔬</v>
          </cell>
          <cell r="X40" t="str">
            <v>番茄時蔬湯</v>
          </cell>
          <cell r="AC40" t="str">
            <v xml:space="preserve">米 糙米   </v>
          </cell>
          <cell r="AD40" t="str">
            <v xml:space="preserve">豆干 胡蘿蔔 醃漬花胡瓜 薑 </v>
          </cell>
          <cell r="AE40" t="str">
            <v xml:space="preserve">凍豆腐 甜玉米 素黑輪  </v>
          </cell>
          <cell r="AF40" t="str">
            <v xml:space="preserve">素肉 時蔬 乾香菇 薑 </v>
          </cell>
          <cell r="AG40" t="str">
            <v xml:space="preserve">蔬菜 薑   </v>
          </cell>
          <cell r="AH40" t="str">
            <v xml:space="preserve">大番茄 時蔬 薑  </v>
          </cell>
        </row>
        <row r="46">
          <cell r="A46" t="str">
            <v>p3</v>
          </cell>
          <cell r="B46">
            <v>2.5</v>
          </cell>
          <cell r="C46">
            <v>2.6</v>
          </cell>
          <cell r="D46">
            <v>2.1</v>
          </cell>
          <cell r="E46">
            <v>3.3</v>
          </cell>
          <cell r="H46">
            <v>571</v>
          </cell>
          <cell r="I46" t="str">
            <v>炊粉特餐</v>
          </cell>
          <cell r="L46" t="str">
            <v>椒鹽豆包</v>
          </cell>
          <cell r="O46" t="str">
            <v>炊粉配料</v>
          </cell>
          <cell r="R46" t="str">
            <v>素火腿豆芽</v>
          </cell>
          <cell r="U46" t="str">
            <v>時蔬</v>
          </cell>
          <cell r="X46" t="str">
            <v>大滷湯</v>
          </cell>
          <cell r="AC46" t="str">
            <v xml:space="preserve">米粉    </v>
          </cell>
          <cell r="AD46" t="str">
            <v xml:space="preserve">豆包 胡椒鹽   </v>
          </cell>
          <cell r="AE46" t="str">
            <v xml:space="preserve">素香鬆 時蔬 胡蘿蔔 薑 </v>
          </cell>
          <cell r="AF46" t="str">
            <v>素火腿 綠豆芽 芹菜 胡蘿蔔 薑</v>
          </cell>
          <cell r="AG46" t="str">
            <v xml:space="preserve">蔬菜 薑   </v>
          </cell>
          <cell r="AH46" t="str">
            <v xml:space="preserve">雞蛋 豆薯 乾木耳 胡蘿蔔 </v>
          </cell>
        </row>
        <row r="52">
          <cell r="A52" t="str">
            <v>p4</v>
          </cell>
          <cell r="B52">
            <v>6.5</v>
          </cell>
          <cell r="C52">
            <v>2</v>
          </cell>
          <cell r="D52">
            <v>1.9000000000000001</v>
          </cell>
          <cell r="E52">
            <v>3.1</v>
          </cell>
          <cell r="H52">
            <v>792</v>
          </cell>
          <cell r="I52" t="str">
            <v>糙米飯</v>
          </cell>
          <cell r="L52" t="str">
            <v>沙茶豆腐</v>
          </cell>
          <cell r="O52" t="str">
            <v>麵筋白菜</v>
          </cell>
          <cell r="R52" t="str">
            <v>清炒季豆</v>
          </cell>
          <cell r="U52" t="str">
            <v>時蔬</v>
          </cell>
          <cell r="X52" t="str">
            <v>綠豆甜湯</v>
          </cell>
          <cell r="AC52" t="str">
            <v xml:space="preserve">米 糙米   </v>
          </cell>
          <cell r="AD52" t="str">
            <v xml:space="preserve">胡蘿蔔 豆腐 薑 沙茶醬 </v>
          </cell>
          <cell r="AE52" t="str">
            <v>麵筋 結球白菜 乾香菇 胡蘿蔔 薑</v>
          </cell>
          <cell r="AF52" t="str">
            <v xml:space="preserve">冷凍菜豆(莢) 薑 豆包  </v>
          </cell>
          <cell r="AG52" t="str">
            <v xml:space="preserve">蔬菜 薑   </v>
          </cell>
          <cell r="AH52" t="str">
            <v xml:space="preserve">綠豆 二砂糖   </v>
          </cell>
        </row>
        <row r="58">
          <cell r="A58" t="str">
            <v>p5</v>
          </cell>
          <cell r="B58">
            <v>5.3</v>
          </cell>
          <cell r="C58">
            <v>2.6</v>
          </cell>
          <cell r="D58">
            <v>1.8</v>
          </cell>
          <cell r="E58">
            <v>3.2</v>
          </cell>
          <cell r="H58">
            <v>755</v>
          </cell>
          <cell r="I58" t="str">
            <v>紅藜飯</v>
          </cell>
          <cell r="L58" t="str">
            <v>芹香百頁</v>
          </cell>
          <cell r="O58" t="str">
            <v>豆包甘藍</v>
          </cell>
          <cell r="R58" t="str">
            <v>泰式素丸</v>
          </cell>
          <cell r="U58" t="str">
            <v>時蔬</v>
          </cell>
          <cell r="X58" t="str">
            <v>紫菜湯</v>
          </cell>
          <cell r="AC58" t="str">
            <v xml:space="preserve">米 紅藜   </v>
          </cell>
          <cell r="AD58" t="str">
            <v xml:space="preserve">百頁豆腐 芹菜 薑  </v>
          </cell>
          <cell r="AE58" t="str">
            <v xml:space="preserve">豆包 甘藍 胡蘿蔔 薑 </v>
          </cell>
          <cell r="AF58" t="str">
            <v xml:space="preserve">素丸 泰式甜辣醬   </v>
          </cell>
          <cell r="AG58" t="str">
            <v xml:space="preserve">蔬菜 薑   </v>
          </cell>
          <cell r="AH58" t="str">
            <v xml:space="preserve">紫菜 薑   </v>
          </cell>
        </row>
        <row r="64">
          <cell r="A64" t="str">
            <v>q1</v>
          </cell>
          <cell r="B64">
            <v>5</v>
          </cell>
          <cell r="C64">
            <v>2.5</v>
          </cell>
          <cell r="D64">
            <v>1.9</v>
          </cell>
          <cell r="E64">
            <v>3</v>
          </cell>
          <cell r="H64">
            <v>720</v>
          </cell>
          <cell r="I64" t="str">
            <v>白米飯</v>
          </cell>
          <cell r="L64" t="str">
            <v>京醬麵腸</v>
          </cell>
          <cell r="O64" t="str">
            <v>香滷油腐</v>
          </cell>
          <cell r="R64" t="str">
            <v>絞若時蔬</v>
          </cell>
          <cell r="U64" t="str">
            <v>時蔬</v>
          </cell>
          <cell r="X64" t="str">
            <v>味噌湯</v>
          </cell>
          <cell r="AC64" t="str">
            <v xml:space="preserve">米    </v>
          </cell>
          <cell r="AD64" t="str">
            <v xml:space="preserve">麵腸 豆薯 薑 甜麵醬 </v>
          </cell>
          <cell r="AE64" t="str">
            <v xml:space="preserve">四角油豆腐 脆筍 滷包 薑 </v>
          </cell>
          <cell r="AF64" t="str">
            <v xml:space="preserve">素肉 時蔬 胡蘿蔔 薑 </v>
          </cell>
          <cell r="AG64" t="str">
            <v xml:space="preserve">蔬菜 薑   </v>
          </cell>
          <cell r="AH64" t="str">
            <v xml:space="preserve">乾裙帶菜 味噌 薑  </v>
          </cell>
        </row>
        <row r="70">
          <cell r="A70" t="str">
            <v>q2</v>
          </cell>
          <cell r="B70">
            <v>5</v>
          </cell>
          <cell r="C70">
            <v>2.2999999999999998</v>
          </cell>
          <cell r="D70">
            <v>1.6</v>
          </cell>
          <cell r="E70">
            <v>3</v>
          </cell>
          <cell r="H70">
            <v>697.5</v>
          </cell>
          <cell r="I70" t="str">
            <v>糙米飯</v>
          </cell>
          <cell r="L70" t="str">
            <v>麻油凍腐</v>
          </cell>
          <cell r="O70" t="str">
            <v>五香豆干</v>
          </cell>
          <cell r="R70" t="str">
            <v>蛋香時蔬</v>
          </cell>
          <cell r="U70" t="str">
            <v>時蔬</v>
          </cell>
          <cell r="X70" t="str">
            <v>針菇湯</v>
          </cell>
          <cell r="AC70" t="str">
            <v xml:space="preserve">米 糙米   </v>
          </cell>
          <cell r="AD70" t="str">
            <v>凍豆腐 麻油 薑 甘藍 枸杞</v>
          </cell>
          <cell r="AE70" t="str">
            <v xml:space="preserve">豆干 白芝麻   </v>
          </cell>
          <cell r="AF70" t="str">
            <v xml:space="preserve">雞蛋 時蔬 乾木耳 薑 </v>
          </cell>
          <cell r="AG70" t="str">
            <v xml:space="preserve">蔬菜 薑   </v>
          </cell>
          <cell r="AH70" t="str">
            <v xml:space="preserve">金針菇 胡蘿蔔 薑  </v>
          </cell>
        </row>
        <row r="76">
          <cell r="A76" t="str">
            <v>q3</v>
          </cell>
          <cell r="B76">
            <v>6.1</v>
          </cell>
          <cell r="C76">
            <v>2.5</v>
          </cell>
          <cell r="D76">
            <v>1.4</v>
          </cell>
          <cell r="E76">
            <v>3</v>
          </cell>
          <cell r="H76">
            <v>784.5</v>
          </cell>
          <cell r="I76" t="str">
            <v>油飯特餐</v>
          </cell>
          <cell r="L76" t="str">
            <v>滷煎蒸炒滑蛋</v>
          </cell>
          <cell r="O76" t="str">
            <v>油飯配料</v>
          </cell>
          <cell r="R76" t="str">
            <v>若絲豆芽</v>
          </cell>
          <cell r="U76" t="str">
            <v>時蔬</v>
          </cell>
          <cell r="X76" t="str">
            <v>四神湯</v>
          </cell>
          <cell r="AC76" t="str">
            <v xml:space="preserve">米 糯米   </v>
          </cell>
          <cell r="AD76" t="str">
            <v xml:space="preserve">蛋    </v>
          </cell>
          <cell r="AE76" t="str">
            <v xml:space="preserve">素香鬆 乾香菇 薑  </v>
          </cell>
          <cell r="AF76" t="str">
            <v xml:space="preserve">素肉 綠豆芽 芹菜 薑 </v>
          </cell>
          <cell r="AG76" t="str">
            <v xml:space="preserve">蔬菜 薑   </v>
          </cell>
          <cell r="AH76" t="str">
            <v xml:space="preserve">四神    </v>
          </cell>
        </row>
        <row r="82">
          <cell r="A82" t="str">
            <v>q4</v>
          </cell>
          <cell r="B82">
            <v>5.9</v>
          </cell>
          <cell r="C82">
            <v>2.7</v>
          </cell>
          <cell r="D82">
            <v>1.6</v>
          </cell>
          <cell r="E82">
            <v>3</v>
          </cell>
          <cell r="H82">
            <v>790.5</v>
          </cell>
          <cell r="I82" t="str">
            <v>糙米飯</v>
          </cell>
          <cell r="L82" t="str">
            <v>咖哩百頁</v>
          </cell>
          <cell r="O82" t="str">
            <v>青椒豆干</v>
          </cell>
          <cell r="R82" t="str">
            <v>清炒白菜</v>
          </cell>
          <cell r="U82" t="str">
            <v>時蔬</v>
          </cell>
          <cell r="X82" t="str">
            <v>紅豆小米湯</v>
          </cell>
          <cell r="AC82" t="str">
            <v xml:space="preserve">米 糙米   </v>
          </cell>
          <cell r="AD82" t="str">
            <v xml:space="preserve">百頁豆腐 胡蘿蔔 馬鈴薯 芹菜 </v>
          </cell>
          <cell r="AE82" t="str">
            <v xml:space="preserve">豆干 甜椒(青皮) 乾木耳 薑 </v>
          </cell>
          <cell r="AF82" t="str">
            <v xml:space="preserve">結球白菜 胡蘿蔔 薑  </v>
          </cell>
          <cell r="AG82" t="str">
            <v xml:space="preserve">蔬菜 薑   </v>
          </cell>
          <cell r="AH82" t="str">
            <v xml:space="preserve">紅豆 小米 二砂糖  </v>
          </cell>
        </row>
        <row r="88">
          <cell r="A88" t="str">
            <v>q5</v>
          </cell>
          <cell r="B88">
            <v>5.2</v>
          </cell>
          <cell r="C88">
            <v>2.5</v>
          </cell>
          <cell r="D88">
            <v>2.1</v>
          </cell>
          <cell r="E88">
            <v>3</v>
          </cell>
          <cell r="H88">
            <v>739</v>
          </cell>
          <cell r="I88" t="str">
            <v>小米飯</v>
          </cell>
          <cell r="L88" t="str">
            <v>塔香油腐</v>
          </cell>
          <cell r="O88" t="str">
            <v>紅燒豆腐</v>
          </cell>
          <cell r="R88" t="str">
            <v>菇拌海帶</v>
          </cell>
          <cell r="U88" t="str">
            <v>時蔬</v>
          </cell>
          <cell r="X88" t="str">
            <v>番茄時蔬湯</v>
          </cell>
          <cell r="AC88" t="str">
            <v xml:space="preserve">米 小米   </v>
          </cell>
          <cell r="AD88" t="str">
            <v xml:space="preserve">四角油豆腐 九層塔 豆薯 薑 </v>
          </cell>
          <cell r="AE88" t="str">
            <v xml:space="preserve">豆腐 乾香菇 薑 麻竹筍(桶筍) </v>
          </cell>
          <cell r="AF88" t="str">
            <v xml:space="preserve">乾裙帶菜 金針菇 薑  </v>
          </cell>
          <cell r="AG88" t="str">
            <v xml:space="preserve">蔬菜 薑   </v>
          </cell>
          <cell r="AH88" t="str">
            <v xml:space="preserve">時蔬 大番茄 薑  </v>
          </cell>
        </row>
        <row r="94">
          <cell r="A94" t="str">
            <v>r1</v>
          </cell>
          <cell r="B94">
            <v>5.7</v>
          </cell>
          <cell r="C94">
            <v>2.5</v>
          </cell>
          <cell r="D94">
            <v>2.1</v>
          </cell>
          <cell r="E94">
            <v>3</v>
          </cell>
          <cell r="H94">
            <v>774</v>
          </cell>
          <cell r="I94" t="str">
            <v>白米飯</v>
          </cell>
          <cell r="L94" t="str">
            <v>花生麵筋</v>
          </cell>
          <cell r="O94" t="str">
            <v>豆包海帶</v>
          </cell>
          <cell r="R94" t="str">
            <v>蔬香冬粉</v>
          </cell>
          <cell r="U94" t="str">
            <v>時蔬</v>
          </cell>
          <cell r="X94" t="str">
            <v>鮮菇紫菜湯</v>
          </cell>
          <cell r="AC94" t="str">
            <v xml:space="preserve">米    </v>
          </cell>
          <cell r="AD94" t="str">
            <v xml:space="preserve">麵筋 油花生 薑 小黃瓜 </v>
          </cell>
          <cell r="AE94" t="str">
            <v xml:space="preserve">乾海帶 豆包 薑  </v>
          </cell>
          <cell r="AF94" t="str">
            <v>雞蛋 冬粉 蔬菜 乾木耳 薑</v>
          </cell>
          <cell r="AG94" t="str">
            <v xml:space="preserve">蔬菜 薑   </v>
          </cell>
          <cell r="AH94" t="str">
            <v xml:space="preserve">紫菜 金針菇 薑  </v>
          </cell>
        </row>
        <row r="100">
          <cell r="A100" t="str">
            <v>r2</v>
          </cell>
          <cell r="B100">
            <v>5</v>
          </cell>
          <cell r="C100">
            <v>3.2</v>
          </cell>
          <cell r="D100">
            <v>1.5</v>
          </cell>
          <cell r="E100">
            <v>3</v>
          </cell>
          <cell r="H100">
            <v>762.5</v>
          </cell>
          <cell r="I100" t="str">
            <v>糙米飯</v>
          </cell>
          <cell r="L100" t="str">
            <v>椒鹽豆包</v>
          </cell>
          <cell r="O100" t="str">
            <v>香滷凍腐</v>
          </cell>
          <cell r="R100" t="str">
            <v>紅仁炒蛋</v>
          </cell>
          <cell r="U100" t="str">
            <v>時蔬</v>
          </cell>
          <cell r="X100" t="str">
            <v>時蔬湯</v>
          </cell>
          <cell r="AC100" t="str">
            <v xml:space="preserve">米 糙米   </v>
          </cell>
          <cell r="AD100" t="str">
            <v xml:space="preserve">豆包 胡椒鹽   </v>
          </cell>
          <cell r="AE100" t="str">
            <v xml:space="preserve">凍豆腐 麻竹筍干 薑  </v>
          </cell>
          <cell r="AF100" t="str">
            <v xml:space="preserve">雞蛋 胡蘿蔔 薑  </v>
          </cell>
          <cell r="AG100" t="str">
            <v xml:space="preserve">蔬菜 薑   </v>
          </cell>
          <cell r="AH100" t="str">
            <v xml:space="preserve">時蔬 薑   </v>
          </cell>
        </row>
        <row r="106">
          <cell r="A106" t="str">
            <v>r3</v>
          </cell>
          <cell r="B106">
            <v>5</v>
          </cell>
          <cell r="C106">
            <v>2.6</v>
          </cell>
          <cell r="D106">
            <v>1.4</v>
          </cell>
          <cell r="E106">
            <v>3</v>
          </cell>
          <cell r="H106">
            <v>715</v>
          </cell>
          <cell r="I106" t="str">
            <v>西式特餐</v>
          </cell>
          <cell r="L106" t="str">
            <v>茄汁麵腸</v>
          </cell>
          <cell r="O106" t="str">
            <v>拌麵配料</v>
          </cell>
          <cell r="R106" t="str">
            <v>小餐包</v>
          </cell>
          <cell r="U106" t="str">
            <v>時蔬</v>
          </cell>
          <cell r="X106" t="str">
            <v>南瓜蛋花湯</v>
          </cell>
          <cell r="AC106" t="str">
            <v xml:space="preserve">義大利麵    </v>
          </cell>
          <cell r="AD106" t="str">
            <v xml:space="preserve">麵腸 馬鈴薯 芹菜 蕃茄醬 </v>
          </cell>
          <cell r="AE106" t="str">
            <v xml:space="preserve">甘藍 素火腿丁 乾香菇  </v>
          </cell>
          <cell r="AF106" t="str">
            <v xml:space="preserve">小餐包    </v>
          </cell>
          <cell r="AG106" t="str">
            <v xml:space="preserve">蔬菜 薑   </v>
          </cell>
          <cell r="AH106" t="str">
            <v xml:space="preserve">雞蛋 南瓜 薑  </v>
          </cell>
        </row>
        <row r="112">
          <cell r="A112" t="str">
            <v>r4</v>
          </cell>
          <cell r="B112">
            <v>5</v>
          </cell>
          <cell r="C112">
            <v>3</v>
          </cell>
          <cell r="D112">
            <v>1.2</v>
          </cell>
          <cell r="E112">
            <v>3</v>
          </cell>
          <cell r="H112">
            <v>740</v>
          </cell>
          <cell r="I112" t="str">
            <v>糙米飯</v>
          </cell>
          <cell r="L112" t="str">
            <v>時瓜油腐</v>
          </cell>
          <cell r="O112" t="str">
            <v>豆包豆芽</v>
          </cell>
          <cell r="R112" t="str">
            <v>麻婆豆腐</v>
          </cell>
          <cell r="U112" t="str">
            <v>時蔬</v>
          </cell>
          <cell r="X112" t="str">
            <v>銀耳湯</v>
          </cell>
          <cell r="AC112" t="str">
            <v xml:space="preserve">米 糙米   </v>
          </cell>
          <cell r="AD112" t="str">
            <v xml:space="preserve">四角油豆腐 時瓜 薑  </v>
          </cell>
          <cell r="AE112" t="str">
            <v xml:space="preserve">豆包 綠豆芽 胡蘿蔔 薑 </v>
          </cell>
          <cell r="AF112" t="str">
            <v xml:space="preserve">豆腐 素肉 冷凍毛豆仁 薑 </v>
          </cell>
          <cell r="AG112" t="str">
            <v xml:space="preserve">蔬菜 薑   </v>
          </cell>
          <cell r="AH112" t="str">
            <v xml:space="preserve">乾銀耳 二砂糖   </v>
          </cell>
        </row>
        <row r="118">
          <cell r="A118" t="str">
            <v>r5</v>
          </cell>
          <cell r="B118">
            <v>5.4</v>
          </cell>
          <cell r="C118">
            <v>2.5</v>
          </cell>
          <cell r="D118">
            <v>1.2</v>
          </cell>
          <cell r="E118">
            <v>3</v>
          </cell>
          <cell r="H118">
            <v>730.5</v>
          </cell>
          <cell r="I118" t="str">
            <v>紫米飯</v>
          </cell>
          <cell r="L118" t="str">
            <v>沙茶麵腸</v>
          </cell>
          <cell r="O118" t="str">
            <v>雪菜豆干</v>
          </cell>
          <cell r="R118" t="str">
            <v>清炒甘藍</v>
          </cell>
          <cell r="U118" t="str">
            <v>時蔬</v>
          </cell>
          <cell r="X118" t="str">
            <v>時瓜湯</v>
          </cell>
          <cell r="AC118" t="str">
            <v xml:space="preserve">米 黑糯米   </v>
          </cell>
          <cell r="AD118" t="str">
            <v xml:space="preserve">麵腸 白蘿蔔 胡蘿蔔 沙茶醬 </v>
          </cell>
          <cell r="AE118" t="str">
            <v xml:space="preserve">豆干 油菜 薑  </v>
          </cell>
          <cell r="AF118" t="str">
            <v xml:space="preserve">甘藍 胡蘿蔔 薑  </v>
          </cell>
          <cell r="AG118" t="str">
            <v xml:space="preserve">蔬菜 薑   </v>
          </cell>
          <cell r="AH118" t="str">
            <v xml:space="preserve">時瓜 薑   </v>
          </cell>
        </row>
        <row r="124">
          <cell r="A124" t="str">
            <v>s1</v>
          </cell>
          <cell r="B124">
            <v>5</v>
          </cell>
          <cell r="C124">
            <v>2.1</v>
          </cell>
          <cell r="D124">
            <v>2</v>
          </cell>
          <cell r="E124">
            <v>3</v>
          </cell>
          <cell r="F124">
            <v>0</v>
          </cell>
          <cell r="G124">
            <v>0</v>
          </cell>
          <cell r="H124">
            <v>692.5</v>
          </cell>
          <cell r="I124" t="str">
            <v>白米飯</v>
          </cell>
          <cell r="L124" t="str">
            <v>壽喜麵輪</v>
          </cell>
          <cell r="O124" t="str">
            <v>青椒豆干</v>
          </cell>
          <cell r="R124" t="str">
            <v>時蔬蛋香</v>
          </cell>
          <cell r="U124" t="str">
            <v>時蔬</v>
          </cell>
          <cell r="X124" t="str">
            <v>冬瓜湯</v>
          </cell>
          <cell r="AC124" t="str">
            <v xml:space="preserve">米    </v>
          </cell>
          <cell r="AD124" t="str">
            <v>麵輪 甘藍 胡蘿蔔 薑 芝麻(熟)</v>
          </cell>
          <cell r="AE124" t="str">
            <v xml:space="preserve">豆干 甜椒(青皮) 薑  </v>
          </cell>
          <cell r="AF124" t="str">
            <v xml:space="preserve">雞蛋 時蔬 胡蘿蔔  </v>
          </cell>
          <cell r="AG124" t="str">
            <v xml:space="preserve">蔬菜 薑   </v>
          </cell>
          <cell r="AH124" t="str">
            <v xml:space="preserve">冬瓜 薑   </v>
          </cell>
        </row>
        <row r="130">
          <cell r="A130" t="str">
            <v>s2</v>
          </cell>
          <cell r="B130">
            <v>5</v>
          </cell>
          <cell r="C130">
            <v>3</v>
          </cell>
          <cell r="D130">
            <v>1.7</v>
          </cell>
          <cell r="E130">
            <v>3</v>
          </cell>
          <cell r="F130">
            <v>0</v>
          </cell>
          <cell r="G130">
            <v>0</v>
          </cell>
          <cell r="H130">
            <v>752.5</v>
          </cell>
          <cell r="I130" t="str">
            <v>糙米飯</v>
          </cell>
          <cell r="L130" t="str">
            <v>梅粉百頁</v>
          </cell>
          <cell r="O130" t="str">
            <v>芹香豆芽</v>
          </cell>
          <cell r="R130" t="str">
            <v>西滷菜</v>
          </cell>
          <cell r="U130" t="str">
            <v>時蔬</v>
          </cell>
          <cell r="X130" t="str">
            <v>味噌湯</v>
          </cell>
          <cell r="AC130" t="str">
            <v xml:space="preserve">米 糙米   </v>
          </cell>
          <cell r="AD130" t="str">
            <v xml:space="preserve">百頁豆腐 梅粉   </v>
          </cell>
          <cell r="AE130" t="str">
            <v xml:space="preserve">綠豆芽 芹菜 胡蘿蔔 薑 </v>
          </cell>
          <cell r="AF130" t="str">
            <v>素肉 結球白菜 乾香菇 胡蘿蔔 薑</v>
          </cell>
          <cell r="AG130" t="str">
            <v xml:space="preserve">蔬菜 薑   </v>
          </cell>
          <cell r="AH130" t="str">
            <v xml:space="preserve">乾裙帶菜 味噌 薑  </v>
          </cell>
        </row>
        <row r="136">
          <cell r="A136" t="str">
            <v>s3</v>
          </cell>
          <cell r="B136">
            <v>4.2</v>
          </cell>
          <cell r="C136">
            <v>2.4</v>
          </cell>
          <cell r="D136">
            <v>1.3</v>
          </cell>
          <cell r="E136">
            <v>3</v>
          </cell>
          <cell r="F136">
            <v>0</v>
          </cell>
          <cell r="G136">
            <v>0</v>
          </cell>
          <cell r="H136">
            <v>642</v>
          </cell>
          <cell r="I136" t="str">
            <v>炊粉特餐</v>
          </cell>
          <cell r="L136" t="str">
            <v>炸豆包</v>
          </cell>
          <cell r="O136" t="str">
            <v>炊粉配料</v>
          </cell>
          <cell r="R136" t="str">
            <v>蜜汁豆干</v>
          </cell>
          <cell r="U136" t="str">
            <v>時蔬</v>
          </cell>
          <cell r="X136" t="str">
            <v>三絲羹湯</v>
          </cell>
          <cell r="AC136" t="str">
            <v xml:space="preserve">米粉    </v>
          </cell>
          <cell r="AD136" t="str">
            <v xml:space="preserve">豆包    </v>
          </cell>
          <cell r="AE136" t="str">
            <v xml:space="preserve">南瓜 芹菜 乾香菇 薑 </v>
          </cell>
          <cell r="AF136" t="str">
            <v xml:space="preserve">豆干 豆薯 醬油 二砂糖 </v>
          </cell>
          <cell r="AG136" t="str">
            <v xml:space="preserve">蔬菜 薑   </v>
          </cell>
          <cell r="AH136" t="str">
            <v>雞蛋 脆筍 時蔬 乾木耳 薑</v>
          </cell>
        </row>
      </sheetData>
      <sheetData sheetId="5"/>
      <sheetData sheetId="6">
        <row r="4">
          <cell r="A4" t="str">
            <v>o1</v>
          </cell>
          <cell r="B4">
            <v>5.3</v>
          </cell>
          <cell r="C4">
            <v>2.4</v>
          </cell>
          <cell r="D4">
            <v>2.2000000000000002</v>
          </cell>
          <cell r="E4">
            <v>3</v>
          </cell>
          <cell r="H4">
            <v>741</v>
          </cell>
          <cell r="I4" t="str">
            <v>白米飯</v>
          </cell>
          <cell r="L4" t="str">
            <v>咖哩麵腸</v>
          </cell>
          <cell r="O4" t="str">
            <v>蛋香冬粉</v>
          </cell>
          <cell r="R4" t="str">
            <v>時蔬</v>
          </cell>
          <cell r="U4" t="str">
            <v>豆漿</v>
          </cell>
          <cell r="Z4" t="str">
            <v xml:space="preserve">米    </v>
          </cell>
          <cell r="AA4" t="str">
            <v>麵腸 芹菜 胡蘿蔔 馬鈴薯 咖哩粉</v>
          </cell>
          <cell r="AB4" t="str">
            <v>雞蛋 冬粉 乾木耳 薑 時蔬</v>
          </cell>
          <cell r="AC4" t="str">
            <v xml:space="preserve">蔬菜 薑   </v>
          </cell>
          <cell r="AD4" t="str">
            <v xml:space="preserve">豆漿    </v>
          </cell>
        </row>
        <row r="10">
          <cell r="A10" t="str">
            <v>o2</v>
          </cell>
          <cell r="B10">
            <v>5.5</v>
          </cell>
          <cell r="C10">
            <v>2.7</v>
          </cell>
          <cell r="D10">
            <v>1.1000000000000001</v>
          </cell>
          <cell r="E10">
            <v>3</v>
          </cell>
          <cell r="H10">
            <v>750</v>
          </cell>
          <cell r="I10" t="str">
            <v>糙米飯</v>
          </cell>
          <cell r="L10" t="str">
            <v>海結麵輪</v>
          </cell>
          <cell r="O10" t="str">
            <v>素炒甘藍</v>
          </cell>
          <cell r="R10" t="str">
            <v>時蔬</v>
          </cell>
          <cell r="U10" t="str">
            <v>金針湯</v>
          </cell>
          <cell r="Z10" t="str">
            <v xml:space="preserve">米 糙米   </v>
          </cell>
          <cell r="AA10" t="str">
            <v xml:space="preserve">麵輪 乾海帶 胡蘿蔔 薑 </v>
          </cell>
          <cell r="AB10" t="str">
            <v xml:space="preserve">素火腿 薑 甘藍 薑 </v>
          </cell>
          <cell r="AC10" t="str">
            <v xml:space="preserve">蔬菜 薑   </v>
          </cell>
          <cell r="AD10" t="str">
            <v xml:space="preserve">金針菜乾 榨菜 薑  </v>
          </cell>
        </row>
        <row r="16">
          <cell r="A16" t="str">
            <v>o3</v>
          </cell>
          <cell r="B16">
            <v>4</v>
          </cell>
          <cell r="C16">
            <v>2.4</v>
          </cell>
          <cell r="D16">
            <v>1.9</v>
          </cell>
          <cell r="E16">
            <v>3.3</v>
          </cell>
          <cell r="H16">
            <v>656</v>
          </cell>
          <cell r="I16" t="str">
            <v>刈包特餐</v>
          </cell>
          <cell r="L16" t="str">
            <v>紅麴素排</v>
          </cell>
          <cell r="O16" t="str">
            <v>芹香豆芽</v>
          </cell>
          <cell r="R16" t="str">
            <v>時蔬</v>
          </cell>
          <cell r="U16" t="str">
            <v>糙米粥</v>
          </cell>
          <cell r="Z16" t="str">
            <v xml:space="preserve">刈包    </v>
          </cell>
          <cell r="AA16" t="str">
            <v xml:space="preserve">素排    </v>
          </cell>
          <cell r="AB16" t="str">
            <v xml:space="preserve">綠豆芽 芹菜 胡蘿蔔 薑 </v>
          </cell>
          <cell r="AC16" t="str">
            <v xml:space="preserve">蔬菜 薑   </v>
          </cell>
          <cell r="AD16" t="str">
            <v>雞蛋 糙米 胡蘿蔔 乾香菇 時瓜</v>
          </cell>
        </row>
        <row r="22">
          <cell r="A22" t="str">
            <v>o4</v>
          </cell>
          <cell r="B22">
            <v>5.5</v>
          </cell>
          <cell r="C22">
            <v>3</v>
          </cell>
          <cell r="D22">
            <v>1.4</v>
          </cell>
          <cell r="E22">
            <v>3</v>
          </cell>
          <cell r="H22">
            <v>780</v>
          </cell>
          <cell r="I22" t="str">
            <v>糙米飯</v>
          </cell>
          <cell r="L22" t="str">
            <v>豉香百頁</v>
          </cell>
          <cell r="O22" t="str">
            <v>蜜汁豆干</v>
          </cell>
          <cell r="R22" t="str">
            <v>時蔬</v>
          </cell>
          <cell r="U22" t="str">
            <v>仙草甜湯</v>
          </cell>
          <cell r="Z22" t="str">
            <v xml:space="preserve">米 糙米   </v>
          </cell>
          <cell r="AA22" t="str">
            <v>百頁豆腐 白蘿蔔 胡蘿蔔 豆豉 薑</v>
          </cell>
          <cell r="AB22" t="str">
            <v xml:space="preserve">豆干 芝麻(熟)   </v>
          </cell>
          <cell r="AC22" t="str">
            <v xml:space="preserve">蔬菜 薑   </v>
          </cell>
          <cell r="AD22" t="str">
            <v xml:space="preserve">仙草凍 二砂糖   </v>
          </cell>
        </row>
        <row r="28">
          <cell r="A28" t="str">
            <v>o5</v>
          </cell>
          <cell r="B28">
            <v>5</v>
          </cell>
          <cell r="C28">
            <v>2</v>
          </cell>
          <cell r="D28">
            <v>1.8</v>
          </cell>
          <cell r="E28">
            <v>3.4</v>
          </cell>
          <cell r="H28">
            <v>698</v>
          </cell>
          <cell r="I28" t="str">
            <v>芝麻飯</v>
          </cell>
          <cell r="L28" t="str">
            <v>紅燒豆包</v>
          </cell>
          <cell r="O28" t="str">
            <v>金針菇豆腐</v>
          </cell>
          <cell r="R28" t="str">
            <v>時蔬</v>
          </cell>
          <cell r="U28" t="str">
            <v>味噌湯</v>
          </cell>
          <cell r="Z28" t="str">
            <v xml:space="preserve">米 芝麻(熟)   </v>
          </cell>
          <cell r="AA28" t="str">
            <v xml:space="preserve">豆包 滷包   </v>
          </cell>
          <cell r="AB28" t="str">
            <v xml:space="preserve">豆腐 金針菇 乾香菇 薑 </v>
          </cell>
          <cell r="AC28" t="str">
            <v xml:space="preserve">蔬菜 薑   </v>
          </cell>
          <cell r="AD28" t="str">
            <v xml:space="preserve">乾裙帶菜 味噌 薑  </v>
          </cell>
        </row>
        <row r="34">
          <cell r="A34" t="str">
            <v>p1</v>
          </cell>
          <cell r="B34">
            <v>5</v>
          </cell>
          <cell r="C34">
            <v>1.7</v>
          </cell>
          <cell r="D34">
            <v>2.1</v>
          </cell>
          <cell r="E34">
            <v>3.2</v>
          </cell>
          <cell r="H34">
            <v>674</v>
          </cell>
          <cell r="I34" t="str">
            <v>白米飯</v>
          </cell>
          <cell r="L34" t="str">
            <v>豆瓣油腐</v>
          </cell>
          <cell r="O34" t="str">
            <v>麵筋時瓜</v>
          </cell>
          <cell r="R34" t="str">
            <v>時蔬</v>
          </cell>
          <cell r="U34" t="str">
            <v>時蔬湯</v>
          </cell>
          <cell r="Z34" t="str">
            <v xml:space="preserve">米    </v>
          </cell>
          <cell r="AA34" t="str">
            <v>油豆腐 脆筍 胡蘿蔔 豆瓣醬 薑</v>
          </cell>
          <cell r="AB34" t="str">
            <v xml:space="preserve">麵筋 時瓜 乾木耳 薑 </v>
          </cell>
          <cell r="AC34" t="str">
            <v xml:space="preserve">蔬菜 薑   </v>
          </cell>
          <cell r="AD34" t="str">
            <v xml:space="preserve">時蔬 薑   </v>
          </cell>
        </row>
        <row r="40">
          <cell r="A40" t="str">
            <v>p2</v>
          </cell>
          <cell r="B40">
            <v>5.6</v>
          </cell>
          <cell r="C40">
            <v>2.2999999999999998</v>
          </cell>
          <cell r="D40">
            <v>1.3</v>
          </cell>
          <cell r="E40">
            <v>3</v>
          </cell>
          <cell r="H40">
            <v>732</v>
          </cell>
          <cell r="I40" t="str">
            <v>糙米飯</v>
          </cell>
          <cell r="L40" t="str">
            <v>醬瓜干丁</v>
          </cell>
          <cell r="O40" t="str">
            <v>關東煮</v>
          </cell>
          <cell r="R40" t="str">
            <v>時蔬</v>
          </cell>
          <cell r="U40" t="str">
            <v>番茄時蔬湯</v>
          </cell>
          <cell r="Z40" t="str">
            <v xml:space="preserve">米 糙米   </v>
          </cell>
          <cell r="AA40" t="str">
            <v xml:space="preserve">豆干 胡蘿蔔 醃漬花胡瓜 薑 </v>
          </cell>
          <cell r="AB40" t="str">
            <v xml:space="preserve">凍豆腐 甜玉米 素黑輪  </v>
          </cell>
          <cell r="AC40" t="str">
            <v xml:space="preserve">蔬菜 薑   </v>
          </cell>
          <cell r="AD40" t="str">
            <v xml:space="preserve">大番茄 時蔬 薑  </v>
          </cell>
        </row>
        <row r="46">
          <cell r="A46" t="str">
            <v>p3</v>
          </cell>
          <cell r="B46">
            <v>2.5</v>
          </cell>
          <cell r="C46">
            <v>2.6</v>
          </cell>
          <cell r="D46">
            <v>1.5</v>
          </cell>
          <cell r="E46">
            <v>3.3</v>
          </cell>
          <cell r="H46">
            <v>556</v>
          </cell>
          <cell r="I46" t="str">
            <v>炊粉特餐</v>
          </cell>
          <cell r="L46" t="str">
            <v>椒鹽豆包</v>
          </cell>
          <cell r="O46" t="str">
            <v>炊粉配料</v>
          </cell>
          <cell r="R46" t="str">
            <v>時蔬</v>
          </cell>
          <cell r="U46" t="str">
            <v>大滷湯</v>
          </cell>
          <cell r="Z46" t="str">
            <v xml:space="preserve">米粉    </v>
          </cell>
          <cell r="AA46" t="str">
            <v xml:space="preserve">豆包 胡椒鹽   </v>
          </cell>
          <cell r="AB46" t="str">
            <v xml:space="preserve">素香鬆 時蔬 胡蘿蔔 薑 </v>
          </cell>
          <cell r="AC46" t="str">
            <v xml:space="preserve">蔬菜 薑   </v>
          </cell>
          <cell r="AD46" t="str">
            <v xml:space="preserve">雞蛋 豆薯 乾木耳 胡蘿蔔 </v>
          </cell>
        </row>
        <row r="52">
          <cell r="A52" t="str">
            <v>p4</v>
          </cell>
          <cell r="B52">
            <v>6.5</v>
          </cell>
          <cell r="C52">
            <v>2</v>
          </cell>
          <cell r="D52">
            <v>1.5</v>
          </cell>
          <cell r="E52">
            <v>3.1</v>
          </cell>
          <cell r="H52">
            <v>782</v>
          </cell>
          <cell r="I52" t="str">
            <v>糙米飯</v>
          </cell>
          <cell r="L52" t="str">
            <v>沙茶豆腐</v>
          </cell>
          <cell r="O52" t="str">
            <v>麵筋白菜</v>
          </cell>
          <cell r="R52" t="str">
            <v>時蔬</v>
          </cell>
          <cell r="U52" t="str">
            <v>綠豆甜湯</v>
          </cell>
          <cell r="Z52" t="str">
            <v xml:space="preserve">米 糙米   </v>
          </cell>
          <cell r="AA52" t="str">
            <v xml:space="preserve">胡蘿蔔 豆腐 薑 沙茶醬 </v>
          </cell>
          <cell r="AB52" t="str">
            <v>麵筋 結球白菜 乾香菇 胡蘿蔔 薑</v>
          </cell>
          <cell r="AC52" t="str">
            <v xml:space="preserve">蔬菜 薑   </v>
          </cell>
          <cell r="AD52" t="str">
            <v xml:space="preserve">綠豆 二砂糖   </v>
          </cell>
        </row>
        <row r="58">
          <cell r="A58" t="str">
            <v>p5</v>
          </cell>
          <cell r="B58">
            <v>5.2</v>
          </cell>
          <cell r="C58">
            <v>2.4</v>
          </cell>
          <cell r="D58">
            <v>1.8</v>
          </cell>
          <cell r="E58">
            <v>3.2</v>
          </cell>
          <cell r="H58">
            <v>733</v>
          </cell>
          <cell r="I58" t="str">
            <v>紅藜飯</v>
          </cell>
          <cell r="L58" t="str">
            <v>芹香百頁</v>
          </cell>
          <cell r="O58" t="str">
            <v>豆包甘藍</v>
          </cell>
          <cell r="R58" t="str">
            <v>時蔬</v>
          </cell>
          <cell r="U58" t="str">
            <v>紫菜湯</v>
          </cell>
          <cell r="Z58" t="str">
            <v xml:space="preserve">米 紅藜   </v>
          </cell>
          <cell r="AA58" t="str">
            <v xml:space="preserve">百頁豆腐 芹菜 薑  </v>
          </cell>
          <cell r="AB58" t="str">
            <v xml:space="preserve">豆包 甘藍 胡蘿蔔 薑 </v>
          </cell>
          <cell r="AC58" t="str">
            <v xml:space="preserve">蔬菜 薑   </v>
          </cell>
          <cell r="AD58" t="str">
            <v xml:space="preserve">紫菜 薑   </v>
          </cell>
        </row>
        <row r="64">
          <cell r="A64" t="str">
            <v>q1</v>
          </cell>
          <cell r="B64">
            <v>5</v>
          </cell>
          <cell r="C64">
            <v>2</v>
          </cell>
          <cell r="D64">
            <v>1.2</v>
          </cell>
          <cell r="E64">
            <v>2.5</v>
          </cell>
          <cell r="H64">
            <v>642.5</v>
          </cell>
          <cell r="I64" t="str">
            <v>白米飯</v>
          </cell>
          <cell r="L64" t="str">
            <v>京醬麵腸</v>
          </cell>
          <cell r="O64" t="str">
            <v>香滷油腐</v>
          </cell>
          <cell r="R64" t="str">
            <v>時蔬</v>
          </cell>
          <cell r="U64" t="str">
            <v>味噌湯</v>
          </cell>
          <cell r="Z64" t="str">
            <v xml:space="preserve">米    </v>
          </cell>
          <cell r="AA64" t="str">
            <v xml:space="preserve">麵腸 豆薯 薑 甜麵醬 </v>
          </cell>
          <cell r="AB64" t="str">
            <v xml:space="preserve">四角油豆腐 脆筍 滷包 薑 </v>
          </cell>
          <cell r="AC64" t="str">
            <v xml:space="preserve">蔬菜 薑   </v>
          </cell>
          <cell r="AD64" t="str">
            <v xml:space="preserve">乾裙帶菜 味噌 薑  </v>
          </cell>
        </row>
        <row r="70">
          <cell r="A70" t="str">
            <v>q2</v>
          </cell>
          <cell r="B70">
            <v>5</v>
          </cell>
          <cell r="C70">
            <v>2</v>
          </cell>
          <cell r="D70">
            <v>1.1000000000000001</v>
          </cell>
          <cell r="E70">
            <v>2.5</v>
          </cell>
          <cell r="H70">
            <v>640</v>
          </cell>
          <cell r="I70" t="str">
            <v>糙米飯</v>
          </cell>
          <cell r="L70" t="str">
            <v>麻油凍腐</v>
          </cell>
          <cell r="O70" t="str">
            <v>五香豆干</v>
          </cell>
          <cell r="R70" t="str">
            <v>時蔬</v>
          </cell>
          <cell r="U70" t="str">
            <v>針菇湯</v>
          </cell>
          <cell r="Z70" t="str">
            <v xml:space="preserve">米 糙米   </v>
          </cell>
          <cell r="AA70" t="str">
            <v>凍豆腐 麻油 薑 甘藍 枸杞</v>
          </cell>
          <cell r="AB70" t="str">
            <v xml:space="preserve">豆干 白芝麻   </v>
          </cell>
          <cell r="AC70" t="str">
            <v xml:space="preserve">蔬菜 薑   </v>
          </cell>
          <cell r="AD70" t="str">
            <v xml:space="preserve">金針菇 胡蘿蔔 薑  </v>
          </cell>
        </row>
        <row r="76">
          <cell r="A76" t="str">
            <v>q3</v>
          </cell>
          <cell r="B76">
            <v>6.1</v>
          </cell>
          <cell r="C76">
            <v>2</v>
          </cell>
          <cell r="D76">
            <v>0.7</v>
          </cell>
          <cell r="E76">
            <v>2.5</v>
          </cell>
          <cell r="H76">
            <v>707</v>
          </cell>
          <cell r="I76" t="str">
            <v>油飯特餐</v>
          </cell>
          <cell r="L76" t="str">
            <v>滷煎蒸炒滑蛋</v>
          </cell>
          <cell r="O76" t="str">
            <v>油飯配料</v>
          </cell>
          <cell r="R76" t="str">
            <v>時蔬</v>
          </cell>
          <cell r="U76" t="str">
            <v>四神湯</v>
          </cell>
          <cell r="Z76" t="str">
            <v xml:space="preserve">米 糯米   </v>
          </cell>
          <cell r="AA76" t="str">
            <v xml:space="preserve">蛋    </v>
          </cell>
          <cell r="AB76" t="str">
            <v xml:space="preserve">素鬆 乾香菇 薑  </v>
          </cell>
          <cell r="AC76" t="str">
            <v xml:space="preserve">蔬菜 薑   </v>
          </cell>
          <cell r="AD76" t="str">
            <v xml:space="preserve">四神    </v>
          </cell>
        </row>
        <row r="82">
          <cell r="A82" t="str">
            <v>q4</v>
          </cell>
          <cell r="B82">
            <v>5.9</v>
          </cell>
          <cell r="C82">
            <v>2.7</v>
          </cell>
          <cell r="D82">
            <v>0.9</v>
          </cell>
          <cell r="E82">
            <v>2.5</v>
          </cell>
          <cell r="H82">
            <v>750.5</v>
          </cell>
          <cell r="I82" t="str">
            <v>糙米飯</v>
          </cell>
          <cell r="L82" t="str">
            <v>咖哩百頁</v>
          </cell>
          <cell r="O82" t="str">
            <v>青椒豆干</v>
          </cell>
          <cell r="R82" t="str">
            <v>時蔬</v>
          </cell>
          <cell r="U82" t="str">
            <v>紅豆小米湯</v>
          </cell>
          <cell r="Z82" t="str">
            <v xml:space="preserve">米 糙米   </v>
          </cell>
          <cell r="AA82" t="str">
            <v xml:space="preserve">百頁豆腐 胡蘿蔔 馬鈴薯 芹菜 </v>
          </cell>
          <cell r="AB82" t="str">
            <v xml:space="preserve">豆干 甜椒(青皮) 乾木耳 薑 </v>
          </cell>
          <cell r="AC82" t="str">
            <v xml:space="preserve">蔬菜 薑   </v>
          </cell>
          <cell r="AD82" t="str">
            <v xml:space="preserve">紅豆 小米 二砂糖  </v>
          </cell>
        </row>
        <row r="88">
          <cell r="A88" t="str">
            <v>q5</v>
          </cell>
          <cell r="B88">
            <v>5.2</v>
          </cell>
          <cell r="C88">
            <v>2.5</v>
          </cell>
          <cell r="D88">
            <v>1.6</v>
          </cell>
          <cell r="E88">
            <v>2.5</v>
          </cell>
          <cell r="H88">
            <v>704</v>
          </cell>
          <cell r="I88" t="str">
            <v>小米飯</v>
          </cell>
          <cell r="L88" t="str">
            <v>塔香油腐</v>
          </cell>
          <cell r="O88" t="str">
            <v>紅燒豆腐</v>
          </cell>
          <cell r="R88" t="str">
            <v>時蔬</v>
          </cell>
          <cell r="U88" t="str">
            <v>番茄時蔬湯</v>
          </cell>
          <cell r="Z88" t="str">
            <v xml:space="preserve">米 小米   </v>
          </cell>
          <cell r="AA88" t="str">
            <v xml:space="preserve">四角油豆腐 九層塔 豆薯 薑 </v>
          </cell>
          <cell r="AB88" t="str">
            <v xml:space="preserve">豆腐 乾香菇 薑 麻竹筍(桶筍) </v>
          </cell>
          <cell r="AC88" t="str">
            <v xml:space="preserve">蔬菜 薑   </v>
          </cell>
          <cell r="AD88" t="str">
            <v xml:space="preserve">時蔬 大番茄 薑  </v>
          </cell>
        </row>
        <row r="94">
          <cell r="A94" t="str">
            <v>r1</v>
          </cell>
          <cell r="B94">
            <v>5</v>
          </cell>
          <cell r="C94">
            <v>2</v>
          </cell>
          <cell r="D94">
            <v>1.8</v>
          </cell>
          <cell r="E94">
            <v>2.8</v>
          </cell>
          <cell r="H94">
            <v>671</v>
          </cell>
          <cell r="I94" t="str">
            <v>白米飯</v>
          </cell>
          <cell r="L94" t="str">
            <v>花生麵筋</v>
          </cell>
          <cell r="O94" t="str">
            <v>豆包海帶</v>
          </cell>
          <cell r="R94" t="str">
            <v>時蔬</v>
          </cell>
          <cell r="U94" t="str">
            <v>鮮菇紫菜湯</v>
          </cell>
          <cell r="Z94" t="str">
            <v xml:space="preserve">米    </v>
          </cell>
          <cell r="AA94" t="str">
            <v xml:space="preserve">麵筋 油花生 薑 小黃瓜 </v>
          </cell>
          <cell r="AB94" t="str">
            <v xml:space="preserve">乾海帶 豆包 薑  </v>
          </cell>
          <cell r="AC94" t="str">
            <v xml:space="preserve">蔬菜 薑   </v>
          </cell>
          <cell r="AD94" t="str">
            <v xml:space="preserve">紫菜 金針菇 薑  </v>
          </cell>
        </row>
        <row r="100">
          <cell r="A100" t="str">
            <v>r2</v>
          </cell>
          <cell r="B100">
            <v>5</v>
          </cell>
          <cell r="C100">
            <v>2.9</v>
          </cell>
          <cell r="D100">
            <v>1.1000000000000001</v>
          </cell>
          <cell r="E100">
            <v>2.8</v>
          </cell>
          <cell r="H100">
            <v>721</v>
          </cell>
          <cell r="I100" t="str">
            <v>糙米飯</v>
          </cell>
          <cell r="L100" t="str">
            <v>椒鹽豆包</v>
          </cell>
          <cell r="O100" t="str">
            <v>香滷凍腐</v>
          </cell>
          <cell r="R100" t="str">
            <v>時蔬</v>
          </cell>
          <cell r="U100" t="str">
            <v>時蔬湯</v>
          </cell>
          <cell r="Z100" t="str">
            <v xml:space="preserve">米 糙米   </v>
          </cell>
          <cell r="AA100" t="str">
            <v xml:space="preserve">豆包 胡椒鹽   </v>
          </cell>
          <cell r="AB100" t="str">
            <v xml:space="preserve">凍豆腐 麻竹筍干 薑  </v>
          </cell>
          <cell r="AC100" t="str">
            <v xml:space="preserve">蔬菜 薑   </v>
          </cell>
          <cell r="AD100" t="str">
            <v xml:space="preserve">時蔬 薑   </v>
          </cell>
        </row>
        <row r="106">
          <cell r="A106" t="str">
            <v>r3</v>
          </cell>
          <cell r="B106">
            <v>4</v>
          </cell>
          <cell r="C106">
            <v>2.6</v>
          </cell>
          <cell r="D106">
            <v>1.4</v>
          </cell>
          <cell r="E106">
            <v>2.5</v>
          </cell>
          <cell r="H106">
            <v>622.5</v>
          </cell>
          <cell r="I106" t="str">
            <v>西式特餐</v>
          </cell>
          <cell r="L106" t="str">
            <v>茄汁麵腸</v>
          </cell>
          <cell r="O106" t="str">
            <v>拌麵配料</v>
          </cell>
          <cell r="R106" t="str">
            <v>時蔬</v>
          </cell>
          <cell r="U106" t="str">
            <v>南瓜蛋花湯</v>
          </cell>
          <cell r="Z106" t="str">
            <v xml:space="preserve">義大利麵    </v>
          </cell>
          <cell r="AA106" t="str">
            <v xml:space="preserve">麵腸 馬鈴薯 芹菜 蕃茄醬 </v>
          </cell>
          <cell r="AB106" t="str">
            <v xml:space="preserve">甘藍 素火腿丁 乾香菇  </v>
          </cell>
          <cell r="AC106" t="str">
            <v xml:space="preserve">蔬菜 薑   </v>
          </cell>
          <cell r="AD106" t="str">
            <v xml:space="preserve">雞蛋 南瓜 薑  </v>
          </cell>
        </row>
        <row r="112">
          <cell r="A112" t="str">
            <v>r4</v>
          </cell>
          <cell r="B112">
            <v>5</v>
          </cell>
          <cell r="C112">
            <v>2.5</v>
          </cell>
          <cell r="D112">
            <v>1.1000000000000001</v>
          </cell>
          <cell r="E112">
            <v>2.8</v>
          </cell>
          <cell r="H112">
            <v>691</v>
          </cell>
          <cell r="I112" t="str">
            <v>糙米飯</v>
          </cell>
          <cell r="L112" t="str">
            <v>時瓜油腐</v>
          </cell>
          <cell r="O112" t="str">
            <v>豆包豆芽</v>
          </cell>
          <cell r="R112" t="str">
            <v>時蔬</v>
          </cell>
          <cell r="U112" t="str">
            <v>銀耳湯</v>
          </cell>
          <cell r="Z112" t="str">
            <v xml:space="preserve">米 糙米   </v>
          </cell>
          <cell r="AA112" t="str">
            <v xml:space="preserve">油豆腐 時瓜 薑  </v>
          </cell>
          <cell r="AB112" t="str">
            <v xml:space="preserve">豆包 綠豆芽 胡蘿蔔 薑 </v>
          </cell>
          <cell r="AC112" t="str">
            <v xml:space="preserve">蔬菜 薑   </v>
          </cell>
          <cell r="AD112" t="str">
            <v xml:space="preserve">乾銀耳 二砂糖   </v>
          </cell>
        </row>
        <row r="118">
          <cell r="A118" t="str">
            <v>r5</v>
          </cell>
          <cell r="B118">
            <v>5.4</v>
          </cell>
          <cell r="C118">
            <v>2.5</v>
          </cell>
          <cell r="D118">
            <v>0.6</v>
          </cell>
          <cell r="E118">
            <v>2.8</v>
          </cell>
          <cell r="H118">
            <v>706.5</v>
          </cell>
          <cell r="I118" t="str">
            <v>紫米飯</v>
          </cell>
          <cell r="L118" t="str">
            <v>沙茶麵腸</v>
          </cell>
          <cell r="O118" t="str">
            <v>雪菜豆干</v>
          </cell>
          <cell r="R118" t="str">
            <v>時蔬</v>
          </cell>
          <cell r="U118" t="str">
            <v>時瓜湯</v>
          </cell>
          <cell r="Z118" t="str">
            <v xml:space="preserve">米 黑糯米   </v>
          </cell>
          <cell r="AA118" t="str">
            <v xml:space="preserve">麵腸 白蘿蔔 胡蘿蔔 沙茶醬 </v>
          </cell>
          <cell r="AB118" t="str">
            <v xml:space="preserve">豆干 油菜 薑  </v>
          </cell>
          <cell r="AC118" t="str">
            <v xml:space="preserve">蔬菜 薑   </v>
          </cell>
          <cell r="AD118" t="str">
            <v xml:space="preserve">時瓜 薑   </v>
          </cell>
        </row>
        <row r="124">
          <cell r="A124" t="str">
            <v>s1</v>
          </cell>
          <cell r="B124">
            <v>5</v>
          </cell>
          <cell r="C124">
            <v>1.6</v>
          </cell>
          <cell r="D124">
            <v>1.4</v>
          </cell>
          <cell r="E124">
            <v>3</v>
          </cell>
          <cell r="F124">
            <v>0</v>
          </cell>
          <cell r="G124">
            <v>0</v>
          </cell>
          <cell r="H124">
            <v>640</v>
          </cell>
          <cell r="I124" t="str">
            <v>白米飯</v>
          </cell>
          <cell r="L124" t="str">
            <v>壽喜麵輪</v>
          </cell>
          <cell r="O124" t="str">
            <v>青椒豆干</v>
          </cell>
          <cell r="R124" t="str">
            <v>時蔬</v>
          </cell>
          <cell r="U124" t="str">
            <v>冬瓜湯</v>
          </cell>
          <cell r="Z124" t="str">
            <v xml:space="preserve">米    </v>
          </cell>
          <cell r="AA124" t="str">
            <v>麵輪 甘藍 胡蘿蔔 薑 芝麻(熟)</v>
          </cell>
          <cell r="AB124" t="str">
            <v xml:space="preserve">豆干 甜椒(青皮) 薑  </v>
          </cell>
          <cell r="AC124" t="str">
            <v xml:space="preserve">蔬菜 薑   </v>
          </cell>
          <cell r="AD124" t="str">
            <v xml:space="preserve">冬瓜 薑   </v>
          </cell>
        </row>
        <row r="130">
          <cell r="A130" t="str">
            <v>s2</v>
          </cell>
          <cell r="B130">
            <v>5</v>
          </cell>
          <cell r="C130">
            <v>2.9</v>
          </cell>
          <cell r="D130">
            <v>0.9</v>
          </cell>
          <cell r="E130">
            <v>3</v>
          </cell>
          <cell r="F130">
            <v>0</v>
          </cell>
          <cell r="G130">
            <v>0</v>
          </cell>
          <cell r="H130">
            <v>725</v>
          </cell>
          <cell r="I130" t="str">
            <v>糙米飯</v>
          </cell>
          <cell r="L130" t="str">
            <v>梅粉百頁</v>
          </cell>
          <cell r="O130" t="str">
            <v>芹香豆芽</v>
          </cell>
          <cell r="R130" t="str">
            <v>時蔬</v>
          </cell>
          <cell r="U130" t="str">
            <v>味噌湯</v>
          </cell>
          <cell r="Z130" t="str">
            <v xml:space="preserve">米 糙米   </v>
          </cell>
          <cell r="AA130" t="str">
            <v xml:space="preserve">百頁豆腐 梅粉   </v>
          </cell>
          <cell r="AB130" t="str">
            <v xml:space="preserve">綠豆芽 芹菜 胡蘿蔔 薑 </v>
          </cell>
          <cell r="AC130" t="str">
            <v xml:space="preserve">蔬菜 薑   </v>
          </cell>
          <cell r="AD130" t="str">
            <v xml:space="preserve">乾裙帶菜 味噌 薑  </v>
          </cell>
        </row>
        <row r="136">
          <cell r="A136" t="str">
            <v>s3</v>
          </cell>
          <cell r="B136">
            <v>3</v>
          </cell>
          <cell r="C136">
            <v>2.1</v>
          </cell>
          <cell r="D136">
            <v>1</v>
          </cell>
          <cell r="E136">
            <v>3</v>
          </cell>
          <cell r="F136">
            <v>0</v>
          </cell>
          <cell r="G136">
            <v>0</v>
          </cell>
          <cell r="H136">
            <v>527.5</v>
          </cell>
          <cell r="I136" t="str">
            <v>炊粉特餐</v>
          </cell>
          <cell r="L136" t="str">
            <v>炸豆包</v>
          </cell>
          <cell r="O136" t="str">
            <v>炊粉配料</v>
          </cell>
          <cell r="R136" t="str">
            <v>時蔬</v>
          </cell>
          <cell r="U136" t="str">
            <v>三絲羹湯</v>
          </cell>
          <cell r="Z136" t="str">
            <v xml:space="preserve">米粉    </v>
          </cell>
          <cell r="AA136" t="str">
            <v xml:space="preserve">豆包    </v>
          </cell>
          <cell r="AB136" t="str">
            <v xml:space="preserve">南瓜 芹菜 乾香菇 薑 </v>
          </cell>
          <cell r="AC136" t="str">
            <v xml:space="preserve">蔬菜 薑   </v>
          </cell>
          <cell r="AD136" t="str">
            <v>雞蛋 脆筍 時蔬 乾木耳 薑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abSelected="1" zoomScale="70" zoomScaleNormal="70" workbookViewId="0">
      <selection activeCell="Z18" sqref="Z18"/>
    </sheetView>
  </sheetViews>
  <sheetFormatPr defaultColWidth="12.44140625" defaultRowHeight="15" customHeight="1" x14ac:dyDescent="0.3"/>
  <cols>
    <col min="1" max="1" width="6.44140625" style="6" customWidth="1"/>
    <col min="2" max="2" width="5.6640625" style="6" customWidth="1"/>
    <col min="3" max="3" width="6.6640625" style="6" customWidth="1"/>
    <col min="4" max="4" width="8.6640625" style="6" customWidth="1"/>
    <col min="5" max="5" width="9.77734375" style="6" customWidth="1"/>
    <col min="6" max="6" width="22.21875" style="6" customWidth="1"/>
    <col min="7" max="7" width="10.88671875" style="6" customWidth="1"/>
    <col min="8" max="8" width="24.21875" style="6" customWidth="1"/>
    <col min="9" max="9" width="7.77734375" style="6" customWidth="1"/>
    <col min="10" max="10" width="22" style="6" customWidth="1"/>
    <col min="11" max="11" width="7.33203125" style="6" customWidth="1"/>
    <col min="12" max="12" width="8.77734375" style="6" customWidth="1"/>
    <col min="13" max="13" width="7.33203125" style="6" customWidth="1"/>
    <col min="14" max="14" width="14.77734375" style="6" customWidth="1"/>
    <col min="15" max="15" width="3.6640625" style="6" customWidth="1"/>
    <col min="16" max="16" width="6" style="6" customWidth="1"/>
    <col min="17" max="17" width="5" style="6" customWidth="1"/>
    <col min="18" max="18" width="3.5546875" style="6" customWidth="1"/>
    <col min="19" max="19" width="3.21875" style="6" customWidth="1"/>
    <col min="20" max="20" width="2.88671875" style="6" customWidth="1"/>
    <col min="21" max="21" width="3.21875" style="6" customWidth="1"/>
    <col min="22" max="22" width="5.5546875" style="6" customWidth="1"/>
    <col min="23" max="26" width="9.77734375" style="6" customWidth="1"/>
    <col min="27" max="16384" width="12.44140625" style="6"/>
  </cols>
  <sheetData>
    <row r="1" spans="1:22" ht="15.75" customHeight="1" x14ac:dyDescent="0.3">
      <c r="A1" s="1" t="s">
        <v>0</v>
      </c>
      <c r="B1" s="2">
        <v>111</v>
      </c>
      <c r="C1" s="3" t="s">
        <v>1</v>
      </c>
      <c r="D1" s="3" t="s">
        <v>2</v>
      </c>
      <c r="E1" s="3" t="s">
        <v>3</v>
      </c>
      <c r="F1" s="3" t="s">
        <v>4</v>
      </c>
      <c r="G1" s="3" t="s">
        <v>5</v>
      </c>
      <c r="H1" s="4"/>
      <c r="I1" s="3"/>
      <c r="J1" s="3"/>
      <c r="K1" s="3"/>
      <c r="L1" s="3"/>
      <c r="M1" s="3"/>
      <c r="N1" s="3"/>
      <c r="O1" s="3"/>
      <c r="P1" s="5"/>
      <c r="Q1" s="5"/>
      <c r="R1" s="5"/>
      <c r="S1" s="5"/>
      <c r="T1" s="5"/>
      <c r="U1" s="5"/>
      <c r="V1" s="5"/>
    </row>
    <row r="2" spans="1:22" ht="15.75" customHeight="1" x14ac:dyDescent="0.3">
      <c r="A2" s="7" t="s">
        <v>6</v>
      </c>
      <c r="B2" s="8" t="s">
        <v>5</v>
      </c>
      <c r="C2" s="9" t="s">
        <v>7</v>
      </c>
      <c r="D2" s="10" t="s">
        <v>8</v>
      </c>
      <c r="E2" s="3" t="s">
        <v>9</v>
      </c>
      <c r="F2" s="11" t="s">
        <v>10</v>
      </c>
      <c r="G2" s="12" t="s">
        <v>11</v>
      </c>
      <c r="H2" s="13" t="s">
        <v>12</v>
      </c>
      <c r="I2" s="14" t="s">
        <v>13</v>
      </c>
      <c r="J2" s="15" t="s">
        <v>14</v>
      </c>
      <c r="K2" s="12" t="s">
        <v>15</v>
      </c>
      <c r="L2" s="15" t="s">
        <v>16</v>
      </c>
      <c r="M2" s="12" t="s">
        <v>17</v>
      </c>
      <c r="N2" s="15" t="s">
        <v>18</v>
      </c>
      <c r="O2" s="16" t="s">
        <v>19</v>
      </c>
      <c r="P2" s="12" t="s">
        <v>20</v>
      </c>
      <c r="Q2" s="12" t="s">
        <v>21</v>
      </c>
      <c r="R2" s="12" t="s">
        <v>22</v>
      </c>
      <c r="S2" s="12" t="s">
        <v>23</v>
      </c>
      <c r="T2" s="12" t="s">
        <v>24</v>
      </c>
      <c r="U2" s="12" t="s">
        <v>25</v>
      </c>
      <c r="V2" s="12" t="s">
        <v>26</v>
      </c>
    </row>
    <row r="3" spans="1:22" ht="15.75" customHeight="1" x14ac:dyDescent="0.3">
      <c r="A3" s="17">
        <v>45047</v>
      </c>
      <c r="B3" s="3" t="str">
        <f>'[1]o-tj葷食國中--A案'!A4</f>
        <v>o1</v>
      </c>
      <c r="C3" s="3" t="str">
        <f>'[1]o-tj葷食國中--A案'!I4</f>
        <v>白米飯</v>
      </c>
      <c r="D3" s="11" t="str">
        <f>'[1]o-tj葷食國中--A案'!AC4</f>
        <v xml:space="preserve">米    </v>
      </c>
      <c r="E3" s="3" t="str">
        <f>'[1]o-tj葷食國中--A案'!L4</f>
        <v>咖哩絞肉</v>
      </c>
      <c r="F3" s="3" t="str">
        <f>'[1]o-tj葷食國中--A案'!AD4</f>
        <v>豬絞肉 洋蔥 胡蘿蔔 馬鈴薯 咖哩粉</v>
      </c>
      <c r="G3" s="3" t="str">
        <f>'[1]o-tj葷食國中--A案'!O4</f>
        <v>蛋香冬粉</v>
      </c>
      <c r="H3" s="18" t="str">
        <f>'[1]o-tj葷食國中--A案'!AE4</f>
        <v>雞蛋 冬粉 乾木耳 大蒜 時蔬</v>
      </c>
      <c r="I3" s="3" t="str">
        <f>'[1]o-tj葷食國中--A案'!R4</f>
        <v>雪菜豆干</v>
      </c>
      <c r="J3" s="18" t="str">
        <f>'[1]o-tj葷食國中--A案'!AF4</f>
        <v xml:space="preserve">豆干 油菜 大蒜  </v>
      </c>
      <c r="K3" s="3" t="str">
        <f>'[1]o-tj葷食國中--A案'!U4</f>
        <v>時蔬</v>
      </c>
      <c r="L3" s="18" t="str">
        <f>'[1]o-tj葷食國中--A案'!AG4</f>
        <v xml:space="preserve">蔬菜 大蒜   </v>
      </c>
      <c r="M3" s="3" t="str">
        <f>'[1]o-tj葷食國中--A案'!X4</f>
        <v>豆漿</v>
      </c>
      <c r="N3" s="18" t="str">
        <f>'[1]o-tj葷食國中--A案'!AH4</f>
        <v xml:space="preserve">豆漿    </v>
      </c>
      <c r="O3" s="3">
        <v>0</v>
      </c>
      <c r="P3" s="19">
        <f>'[1]o-tj葷食國中--A案'!B4</f>
        <v>5.9</v>
      </c>
      <c r="Q3" s="19">
        <f>'[1]o-tj葷食國中--A案'!C4</f>
        <v>2.4</v>
      </c>
      <c r="R3" s="5">
        <f>'[1]o-tj葷食國中--A案'!D4</f>
        <v>2.2000000000000002</v>
      </c>
      <c r="S3" s="5">
        <f>'[1]o-tj葷食國中--A案'!E4</f>
        <v>3</v>
      </c>
      <c r="T3" s="5">
        <f>'[1]o-tj葷食國中--A案'!F4</f>
        <v>0</v>
      </c>
      <c r="U3" s="5">
        <f>'[1]o-tj葷食國中--A案'!G4</f>
        <v>0</v>
      </c>
      <c r="V3" s="20">
        <f>'[1]o-tj葷食國中--A案'!H4</f>
        <v>783</v>
      </c>
    </row>
    <row r="4" spans="1:22" ht="15.75" customHeight="1" x14ac:dyDescent="0.3">
      <c r="A4" s="17">
        <v>45048</v>
      </c>
      <c r="B4" s="3" t="str">
        <f>'[1]o-tj葷食國中--A案'!A10</f>
        <v>o2</v>
      </c>
      <c r="C4" s="3" t="str">
        <f>'[1]o-tj葷食國中--A案'!I10</f>
        <v>糙米飯</v>
      </c>
      <c r="D4" s="11" t="str">
        <f>'[1]o-tj葷食國中--A案'!AC10</f>
        <v xml:space="preserve">米 糙米   </v>
      </c>
      <c r="E4" s="3" t="str">
        <f>'[1]o-tj葷食國中--A案'!L10</f>
        <v>海結燒肉</v>
      </c>
      <c r="F4" s="3" t="str">
        <f>'[1]o-tj葷食國中--A案'!AD10</f>
        <v xml:space="preserve">豬後腿肉 乾海帶 胡蘿蔔 大蒜 </v>
      </c>
      <c r="G4" s="3" t="str">
        <f>'[1]o-tj葷食國中--A案'!O10</f>
        <v>培根甘藍</v>
      </c>
      <c r="H4" s="18" t="str">
        <f>'[1]o-tj葷食國中--A案'!AE10</f>
        <v xml:space="preserve">培根 大蒜 甘藍  </v>
      </c>
      <c r="I4" s="3" t="str">
        <f>'[1]o-tj葷食國中--A案'!R10</f>
        <v>泡菜凍腐</v>
      </c>
      <c r="J4" s="18" t="str">
        <f>'[1]o-tj葷食國中--A案'!AF10</f>
        <v xml:space="preserve">凍豆腐 韓式泡菜 白菜 大蒜 </v>
      </c>
      <c r="K4" s="3" t="str">
        <f>'[1]o-tj葷食國中--A案'!U10</f>
        <v>時蔬</v>
      </c>
      <c r="L4" s="18" t="str">
        <f>'[1]o-tj葷食國中--A案'!AG10</f>
        <v xml:space="preserve">蔬菜 大蒜   </v>
      </c>
      <c r="M4" s="3" t="str">
        <f>'[1]o-tj葷食國中--A案'!X10</f>
        <v>金針湯</v>
      </c>
      <c r="N4" s="18" t="str">
        <f>'[1]o-tj葷食國中--A案'!AH10</f>
        <v xml:space="preserve">金針菜乾 榨菜 薑 大骨 </v>
      </c>
      <c r="O4" s="3">
        <v>0</v>
      </c>
      <c r="P4" s="5">
        <f>'[1]o-tj葷食國中--A案'!B10</f>
        <v>5.5</v>
      </c>
      <c r="Q4" s="5">
        <f>'[1]o-tj葷食國中--A案'!C10</f>
        <v>2.7</v>
      </c>
      <c r="R4" s="5">
        <f>'[1]o-tj葷食國中--A案'!D10</f>
        <v>1.7</v>
      </c>
      <c r="S4" s="5">
        <f>'[1]o-tj葷食國中--A案'!E10</f>
        <v>3</v>
      </c>
      <c r="T4" s="5">
        <f>'[1]o-tj葷食國中--A案'!F10</f>
        <v>0</v>
      </c>
      <c r="U4" s="5">
        <f>'[1]o-tj葷食國中--A案'!G10</f>
        <v>0</v>
      </c>
      <c r="V4" s="20">
        <f>'[1]o-tj葷食國中--A案'!H10</f>
        <v>765</v>
      </c>
    </row>
    <row r="5" spans="1:22" ht="15.75" customHeight="1" x14ac:dyDescent="0.3">
      <c r="A5" s="17">
        <v>45049</v>
      </c>
      <c r="B5" s="3" t="str">
        <f>'[1]o-tj葷食國中--A案'!A16</f>
        <v>o3</v>
      </c>
      <c r="C5" s="3" t="str">
        <f>'[1]o-tj葷食國中--A案'!I16</f>
        <v>刈包特餐</v>
      </c>
      <c r="D5" s="11" t="str">
        <f>'[1]o-tj葷食國中--A案'!AC16</f>
        <v xml:space="preserve">刈包    </v>
      </c>
      <c r="E5" s="3" t="str">
        <f>'[1]o-tj葷食國中--A案'!L16</f>
        <v>酸菜肉片</v>
      </c>
      <c r="F5" s="3" t="str">
        <f>'[1]o-tj葷食國中--A案'!AD16</f>
        <v xml:space="preserve">豬後腿肉 酸菜 大蒜  </v>
      </c>
      <c r="G5" s="3" t="str">
        <f>'[1]o-tj葷食國中--A案'!O16</f>
        <v>絞肉豆芽</v>
      </c>
      <c r="H5" s="18" t="str">
        <f>'[1]o-tj葷食國中--A案'!AE16</f>
        <v>豬絞肉 綠豆芽 韮菜 胡蘿蔔 大蒜</v>
      </c>
      <c r="I5" s="3" t="str">
        <f>'[1]o-tj葷食國中--A案'!R16</f>
        <v>鐵板油腐</v>
      </c>
      <c r="J5" s="18" t="str">
        <f>'[1]o-tj葷食國中--A案'!AF16</f>
        <v xml:space="preserve">四角油豆腐 脆筍 乾木耳 大蒜 </v>
      </c>
      <c r="K5" s="3" t="str">
        <f>'[1]o-tj葷食國中--A案'!U16</f>
        <v>時蔬</v>
      </c>
      <c r="L5" s="18" t="str">
        <f>'[1]o-tj葷食國中--A案'!AG16</f>
        <v xml:space="preserve">蔬菜 大蒜   </v>
      </c>
      <c r="M5" s="3" t="str">
        <f>'[1]o-tj葷食國中--A案'!X16</f>
        <v>糙米粥</v>
      </c>
      <c r="N5" s="18" t="str">
        <f>'[1]o-tj葷食國中--A案'!AH16</f>
        <v>雞蛋 糙米 胡蘿蔔 乾香菇 時瓜</v>
      </c>
      <c r="O5" s="3">
        <v>0</v>
      </c>
      <c r="P5" s="5">
        <f>'[1]o-tj葷食國中--A案'!B16</f>
        <v>4</v>
      </c>
      <c r="Q5" s="19">
        <f>'[1]o-tj葷食國中--A案'!C16</f>
        <v>2.8</v>
      </c>
      <c r="R5" s="5">
        <f>'[1]o-tj葷食國中--A案'!D16</f>
        <v>2.1</v>
      </c>
      <c r="S5" s="5">
        <f>'[1]o-tj葷食國中--A案'!E16</f>
        <v>3.3</v>
      </c>
      <c r="T5" s="5">
        <f>'[1]o-tj葷食國中--A案'!F16</f>
        <v>0</v>
      </c>
      <c r="U5" s="5">
        <f>'[1]o-tj葷食國中--A案'!G16</f>
        <v>0</v>
      </c>
      <c r="V5" s="20">
        <f>'[1]o-tj葷食國中--A案'!H16</f>
        <v>691</v>
      </c>
    </row>
    <row r="6" spans="1:22" ht="15.75" customHeight="1" x14ac:dyDescent="0.3">
      <c r="A6" s="17">
        <v>45050</v>
      </c>
      <c r="B6" s="3" t="str">
        <f>'[1]o-tj葷食國中--A案'!A22</f>
        <v>o4</v>
      </c>
      <c r="C6" s="3" t="str">
        <f>'[1]o-tj葷食國中--A案'!I22</f>
        <v>糙米飯</v>
      </c>
      <c r="D6" s="11" t="str">
        <f>'[1]o-tj葷食國中--A案'!AC22</f>
        <v xml:space="preserve">米 糙米   </v>
      </c>
      <c r="E6" s="3" t="str">
        <f>'[1]o-tj葷食國中--A案'!L22</f>
        <v>豉香魚丁</v>
      </c>
      <c r="F6" s="3" t="str">
        <f>'[1]o-tj葷食國中--A案'!AD22</f>
        <v>鮮魚丁 白蘿蔔 胡蘿蔔 豆豉 大蒜</v>
      </c>
      <c r="G6" s="3" t="str">
        <f>'[1]o-tj葷食國中--A案'!O22</f>
        <v>蜜汁豆干</v>
      </c>
      <c r="H6" s="18" t="str">
        <f>'[1]o-tj葷食國中--A案'!AE22</f>
        <v xml:space="preserve">豆干 芝麻(熟)   </v>
      </c>
      <c r="I6" s="3" t="str">
        <f>'[1]o-tj葷食國中--A案'!R22</f>
        <v>清香時蔬</v>
      </c>
      <c r="J6" s="18" t="str">
        <f>'[1]o-tj葷食國中--A案'!AF22</f>
        <v xml:space="preserve">豬絞肉 時蔬 胡蘿蔔 大蒜 </v>
      </c>
      <c r="K6" s="3" t="str">
        <f>'[1]o-tj葷食國中--A案'!U22</f>
        <v>時蔬</v>
      </c>
      <c r="L6" s="18" t="str">
        <f>'[1]o-tj葷食國中--A案'!AG22</f>
        <v xml:space="preserve">蔬菜 大蒜   </v>
      </c>
      <c r="M6" s="3" t="str">
        <f>'[1]o-tj葷食國中--A案'!X22</f>
        <v>仙草甜湯</v>
      </c>
      <c r="N6" s="18" t="str">
        <f>'[1]o-tj葷食國中--A案'!AH22</f>
        <v xml:space="preserve">仙草凍 二砂糖   </v>
      </c>
      <c r="O6" s="3">
        <v>0</v>
      </c>
      <c r="P6" s="5">
        <f>'[1]o-tj葷食國中--A案'!B22</f>
        <v>5.5</v>
      </c>
      <c r="Q6" s="5">
        <f>'[1]o-tj葷食國中--A案'!C22</f>
        <v>3</v>
      </c>
      <c r="R6" s="5">
        <f>'[1]o-tj葷食國中--A案'!D22</f>
        <v>2</v>
      </c>
      <c r="S6" s="5">
        <f>'[1]o-tj葷食國中--A案'!E22</f>
        <v>3</v>
      </c>
      <c r="T6" s="5">
        <f>'[1]o-tj葷食國中--A案'!F22</f>
        <v>0</v>
      </c>
      <c r="U6" s="5">
        <f>'[1]o-tj葷食國中--A案'!G22</f>
        <v>0</v>
      </c>
      <c r="V6" s="20">
        <f>'[1]o-tj葷食國中--A案'!H22</f>
        <v>795</v>
      </c>
    </row>
    <row r="7" spans="1:22" ht="15.75" customHeight="1" x14ac:dyDescent="0.3">
      <c r="A7" s="17">
        <v>45051</v>
      </c>
      <c r="B7" s="3" t="str">
        <f>'[1]o-tj葷食國中--A案'!A28</f>
        <v>o5</v>
      </c>
      <c r="C7" s="3" t="str">
        <f>'[1]o-tj葷食國中--A案'!I28</f>
        <v>芝麻飯</v>
      </c>
      <c r="D7" s="11" t="str">
        <f>'[1]o-tj葷食國中--A案'!AC28</f>
        <v xml:space="preserve">米 芝麻(熟)   </v>
      </c>
      <c r="E7" s="3" t="str">
        <f>'[1]o-tj葷食國中--A案'!L28</f>
        <v>紅燒雞翅</v>
      </c>
      <c r="F7" s="3" t="str">
        <f>'[1]o-tj葷食國中--A案'!AD28</f>
        <v xml:space="preserve">三節翅 滷包   </v>
      </c>
      <c r="G7" s="3" t="str">
        <f>'[1]o-tj葷食國中--A案'!O28</f>
        <v>金針菇豆腐</v>
      </c>
      <c r="H7" s="18" t="str">
        <f>'[1]o-tj葷食國中--A案'!AE28</f>
        <v xml:space="preserve">豆腐 金針菇 乾香菇 大蒜 </v>
      </c>
      <c r="I7" s="3" t="str">
        <f>'[1]o-tj葷食國中--A案'!R28</f>
        <v>什錦白菜</v>
      </c>
      <c r="J7" s="18" t="str">
        <f>'[1]o-tj葷食國中--A案'!AF28</f>
        <v>豬絞肉 結球白菜 乾木耳 胡蘿蔔 大蒜</v>
      </c>
      <c r="K7" s="3" t="str">
        <f>'[1]o-tj葷食國中--A案'!U28</f>
        <v>時蔬</v>
      </c>
      <c r="L7" s="18" t="str">
        <f>'[1]o-tj葷食國中--A案'!AG28</f>
        <v xml:space="preserve">蔬菜 大蒜   </v>
      </c>
      <c r="M7" s="3" t="str">
        <f>'[1]o-tj葷食國中--A案'!X28</f>
        <v>味噌湯</v>
      </c>
      <c r="N7" s="18" t="str">
        <f>'[1]o-tj葷食國中--A案'!AH28</f>
        <v xml:space="preserve">乾裙帶菜 味噌 薑 柴魚片 </v>
      </c>
      <c r="O7" s="3">
        <v>0</v>
      </c>
      <c r="P7" s="5">
        <f>'[1]o-tj葷食國中--A案'!B28</f>
        <v>5</v>
      </c>
      <c r="Q7" s="5">
        <f>'[1]o-tj葷食國中--A案'!C28</f>
        <v>2</v>
      </c>
      <c r="R7" s="5">
        <f>'[1]o-tj葷食國中--A案'!D28</f>
        <v>2.4</v>
      </c>
      <c r="S7" s="5">
        <f>'[1]o-tj葷食國中--A案'!E28</f>
        <v>3.4</v>
      </c>
      <c r="T7" s="5">
        <f>'[1]o-tj葷食國中--A案'!F28</f>
        <v>0</v>
      </c>
      <c r="U7" s="5">
        <f>'[1]o-tj葷食國中--A案'!G28</f>
        <v>0</v>
      </c>
      <c r="V7" s="20">
        <f>'[1]o-tj葷食國中--A案'!H28</f>
        <v>713</v>
      </c>
    </row>
    <row r="8" spans="1:22" ht="15.75" customHeight="1" x14ac:dyDescent="0.3">
      <c r="A8" s="17">
        <f>A7+3</f>
        <v>45054</v>
      </c>
      <c r="B8" s="3" t="str">
        <f>'[1]o-tj葷食國中--A案'!A34</f>
        <v>p1</v>
      </c>
      <c r="C8" s="3" t="str">
        <f>'[1]o-tj葷食國中--A案'!I34</f>
        <v>白米飯</v>
      </c>
      <c r="D8" s="11" t="str">
        <f>'[1]o-tj葷食國中--A案'!AC34</f>
        <v xml:space="preserve">米    </v>
      </c>
      <c r="E8" s="3" t="str">
        <f>'[1]o-tj葷食國中--A案'!L34</f>
        <v>豆瓣魷魚</v>
      </c>
      <c r="F8" s="3" t="str">
        <f>'[1]o-tj葷食國中--A案'!AD34</f>
        <v>阿根廷魷 脆筍 胡蘿蔔 豬後腿肉 豆瓣醬</v>
      </c>
      <c r="G8" s="3" t="str">
        <f>'[1]o-tj葷食國中--A案'!O34</f>
        <v>麵筋時瓜</v>
      </c>
      <c r="H8" s="18" t="str">
        <f>'[1]o-tj葷食國中--A案'!AE34</f>
        <v xml:space="preserve">麵筋 時瓜 乾木耳 大蒜 </v>
      </c>
      <c r="I8" s="3" t="str">
        <f>'[1]o-tj葷食國中--A案'!R34</f>
        <v>肉絲寬粉</v>
      </c>
      <c r="J8" s="18" t="str">
        <f>'[1]o-tj葷食國中--A案'!AF34</f>
        <v>豬後腿肉 寬粉 大蒜 時蔬 乾木耳</v>
      </c>
      <c r="K8" s="3" t="str">
        <f>'[1]o-tj葷食國中--A案'!U34</f>
        <v>時蔬</v>
      </c>
      <c r="L8" s="18" t="str">
        <f>'[1]o-tj葷食國中--A案'!AG34</f>
        <v xml:space="preserve">蔬菜 大蒜   </v>
      </c>
      <c r="M8" s="3" t="str">
        <f>'[1]o-tj葷食國中--A案'!X34</f>
        <v>時蔬湯</v>
      </c>
      <c r="N8" s="18" t="str">
        <f>'[1]o-tj葷食國中--A案'!AH34</f>
        <v xml:space="preserve">時蔬 薑 大骨  </v>
      </c>
      <c r="O8" s="3">
        <v>0</v>
      </c>
      <c r="P8" s="5">
        <f>'[1]o-tj葷食國中--A案'!B34</f>
        <v>5.5</v>
      </c>
      <c r="Q8" s="5">
        <f>'[1]o-tj葷食國中--A案'!C34</f>
        <v>2.6</v>
      </c>
      <c r="R8" s="5">
        <f>'[1]o-tj葷食國中--A案'!D34</f>
        <v>2.3999999999999995</v>
      </c>
      <c r="S8" s="5">
        <f>'[1]o-tj葷食國中--A案'!E34</f>
        <v>3.2</v>
      </c>
      <c r="T8" s="5">
        <f>'[1]o-tj葷食國中--A案'!F34</f>
        <v>0</v>
      </c>
      <c r="U8" s="5">
        <f>'[1]o-tj葷食國中--A案'!G34</f>
        <v>0</v>
      </c>
      <c r="V8" s="20">
        <f>'[1]o-tj葷食國中--A案'!H34</f>
        <v>784</v>
      </c>
    </row>
    <row r="9" spans="1:22" ht="15.75" customHeight="1" x14ac:dyDescent="0.3">
      <c r="A9" s="17">
        <f t="shared" ref="A9:A12" si="0">A8+1</f>
        <v>45055</v>
      </c>
      <c r="B9" s="3" t="str">
        <f>'[1]o-tj葷食國中--A案'!A40</f>
        <v>p2</v>
      </c>
      <c r="C9" s="3" t="str">
        <f>'[1]o-tj葷食國中--A案'!I40</f>
        <v>糙米飯</v>
      </c>
      <c r="D9" s="11" t="str">
        <f>'[1]o-tj葷食國中--A案'!AC40</f>
        <v xml:space="preserve">米 糙米   </v>
      </c>
      <c r="E9" s="3" t="str">
        <f>'[1]o-tj葷食國中--A案'!L40</f>
        <v>醬瓜絞肉</v>
      </c>
      <c r="F9" s="3" t="str">
        <f>'[1]o-tj葷食國中--A案'!AD40</f>
        <v xml:space="preserve">豬絞肉 胡蘿蔔 醃漬花胡瓜 大蒜 </v>
      </c>
      <c r="G9" s="3" t="str">
        <f>'[1]o-tj葷食國中--A案'!O40</f>
        <v>關東煮</v>
      </c>
      <c r="H9" s="18" t="str">
        <f>'[1]o-tj葷食國中--A案'!AE40</f>
        <v xml:space="preserve">凍豆腐 甜玉米 黑輪 柴魚片 </v>
      </c>
      <c r="I9" s="3" t="str">
        <f>'[1]o-tj葷食國中--A案'!R40</f>
        <v>肉絲時蔬</v>
      </c>
      <c r="J9" s="18" t="str">
        <f>'[1]o-tj葷食國中--A案'!AF40</f>
        <v xml:space="preserve">豬後腿肉 時蔬 乾香菇 大蒜 </v>
      </c>
      <c r="K9" s="3" t="str">
        <f>'[1]o-tj葷食國中--A案'!U40</f>
        <v>時蔬</v>
      </c>
      <c r="L9" s="18" t="str">
        <f>'[1]o-tj葷食國中--A案'!AG40</f>
        <v xml:space="preserve">蔬菜 大蒜   </v>
      </c>
      <c r="M9" s="3" t="str">
        <f>'[1]o-tj葷食國中--A案'!X40</f>
        <v>番茄蔬湯</v>
      </c>
      <c r="N9" s="18" t="str">
        <f>'[1]o-tj葷食國中--A案'!AH40</f>
        <v xml:space="preserve">大番茄 時蔬 薑  </v>
      </c>
      <c r="O9" s="3">
        <v>0</v>
      </c>
      <c r="P9" s="5">
        <f>'[1]o-tj葷食國中--A案'!B40</f>
        <v>5.6</v>
      </c>
      <c r="Q9" s="5">
        <f>'[1]o-tj葷食國中--A案'!C40</f>
        <v>2.2999999999999998</v>
      </c>
      <c r="R9" s="5">
        <f>'[1]o-tj葷食國中--A案'!D40</f>
        <v>1.9000000000000001</v>
      </c>
      <c r="S9" s="5">
        <f>'[1]o-tj葷食國中--A案'!E40</f>
        <v>3</v>
      </c>
      <c r="T9" s="5">
        <f>'[1]o-tj葷食國中--A案'!F40</f>
        <v>0</v>
      </c>
      <c r="U9" s="5">
        <f>'[1]o-tj葷食國中--A案'!G40</f>
        <v>0</v>
      </c>
      <c r="V9" s="20">
        <f>'[1]o-tj葷食國中--A案'!H40</f>
        <v>747</v>
      </c>
    </row>
    <row r="10" spans="1:22" ht="15.75" customHeight="1" x14ac:dyDescent="0.3">
      <c r="A10" s="17">
        <f t="shared" si="0"/>
        <v>45056</v>
      </c>
      <c r="B10" s="3" t="str">
        <f>'[1]o-tj葷食國中--A案'!A46</f>
        <v>p3</v>
      </c>
      <c r="C10" s="3" t="str">
        <f>'[1]o-tj葷食國中--A案'!I46</f>
        <v>炊粉特餐</v>
      </c>
      <c r="D10" s="11" t="str">
        <f>'[1]o-tj葷食國中--A案'!AC46</f>
        <v xml:space="preserve">米粉    </v>
      </c>
      <c r="E10" s="3" t="str">
        <f>'[1]o-tj葷食國中--A案'!L46</f>
        <v>椒鹽魚排</v>
      </c>
      <c r="F10" s="3" t="str">
        <f>'[1]o-tj葷食國中--A案'!AD46</f>
        <v xml:space="preserve">魚排 胡椒鹽   </v>
      </c>
      <c r="G10" s="3" t="str">
        <f>'[1]o-tj葷食國中--A案'!O46</f>
        <v>炊粉配料</v>
      </c>
      <c r="H10" s="18" t="str">
        <f>'[1]o-tj葷食國中--A案'!AE46</f>
        <v>豬絞肉 時蔬 胡蘿蔔 大蒜 紅蔥頭</v>
      </c>
      <c r="I10" s="3" t="str">
        <f>'[1]o-tj葷食國中--A案'!R46</f>
        <v>培根豆芽</v>
      </c>
      <c r="J10" s="18" t="str">
        <f>'[1]o-tj葷食國中--A案'!AF46</f>
        <v>培根 綠豆芽 韮菜 胡蘿蔔 大蒜</v>
      </c>
      <c r="K10" s="3" t="str">
        <f>'[1]o-tj葷食國中--A案'!U46</f>
        <v>時蔬</v>
      </c>
      <c r="L10" s="18" t="str">
        <f>'[1]o-tj葷食國中--A案'!AG46</f>
        <v xml:space="preserve">蔬菜 大蒜   </v>
      </c>
      <c r="M10" s="3" t="str">
        <f>'[1]o-tj葷食國中--A案'!X46</f>
        <v>大滷湯</v>
      </c>
      <c r="N10" s="18" t="str">
        <f>'[1]o-tj葷食國中--A案'!AH46</f>
        <v xml:space="preserve">雞蛋 豆薯 乾木耳 胡蘿蔔 </v>
      </c>
      <c r="O10" s="3">
        <v>0</v>
      </c>
      <c r="P10" s="5">
        <f>'[1]o-tj葷食國中--A案'!B46</f>
        <v>2.5</v>
      </c>
      <c r="Q10" s="5">
        <f>'[1]o-tj葷食國中--A案'!C46</f>
        <v>2.6</v>
      </c>
      <c r="R10" s="5">
        <f>'[1]o-tj葷食國中--A案'!D46</f>
        <v>2.1</v>
      </c>
      <c r="S10" s="5">
        <f>'[1]o-tj葷食國中--A案'!E46</f>
        <v>3.3</v>
      </c>
      <c r="T10" s="5">
        <f>'[1]o-tj葷食國中--A案'!F46</f>
        <v>0</v>
      </c>
      <c r="U10" s="5">
        <f>'[1]o-tj葷食國中--A案'!G46</f>
        <v>0</v>
      </c>
      <c r="V10" s="20">
        <f>'[1]o-tj葷食國中--A案'!H46</f>
        <v>571</v>
      </c>
    </row>
    <row r="11" spans="1:22" ht="15.75" customHeight="1" x14ac:dyDescent="0.3">
      <c r="A11" s="17">
        <f t="shared" si="0"/>
        <v>45057</v>
      </c>
      <c r="B11" s="3" t="str">
        <f>'[1]o-tj葷食國中--A案'!A52</f>
        <v>p4</v>
      </c>
      <c r="C11" s="3" t="str">
        <f>'[1]o-tj葷食國中--A案'!I52</f>
        <v>糙米飯</v>
      </c>
      <c r="D11" s="11" t="str">
        <f>'[1]o-tj葷食國中--A案'!AC52</f>
        <v xml:space="preserve">米 糙米   </v>
      </c>
      <c r="E11" s="3" t="str">
        <f>'[1]o-tj葷食國中--A案'!L52</f>
        <v>蝦仁豆腐</v>
      </c>
      <c r="F11" s="3" t="str">
        <f>'[1]o-tj葷食國中--A案'!AD52</f>
        <v xml:space="preserve">紅蝦仁 豆腐 大蒜 沙茶醬 </v>
      </c>
      <c r="G11" s="3" t="str">
        <f>'[1]o-tj葷食國中--A案'!O52</f>
        <v>絞肉白菜</v>
      </c>
      <c r="H11" s="18" t="str">
        <f>'[1]o-tj葷食國中--A案'!AE52</f>
        <v>豬絞肉 結球白菜 乾香菇 胡蘿蔔 大蒜</v>
      </c>
      <c r="I11" s="3" t="str">
        <f>'[1]o-tj葷食國中--A案'!R52</f>
        <v>蒜味季豆</v>
      </c>
      <c r="J11" s="18" t="str">
        <f>'[1]o-tj葷食國中--A案'!AF52</f>
        <v xml:space="preserve">冷凍菜豆(莢) 大蒜   </v>
      </c>
      <c r="K11" s="3" t="str">
        <f>'[1]o-tj葷食國中--A案'!U52</f>
        <v>時蔬</v>
      </c>
      <c r="L11" s="18" t="str">
        <f>'[1]o-tj葷食國中--A案'!AG52</f>
        <v xml:space="preserve">蔬菜 大蒜   </v>
      </c>
      <c r="M11" s="3" t="str">
        <f>'[1]o-tj葷食國中--A案'!X52</f>
        <v>綠豆甜湯</v>
      </c>
      <c r="N11" s="18" t="str">
        <f>'[1]o-tj葷食國中--A案'!AH52</f>
        <v xml:space="preserve">綠豆 二砂糖   </v>
      </c>
      <c r="O11" s="3">
        <v>0</v>
      </c>
      <c r="P11" s="5">
        <f>'[1]o-tj葷食國中--A案'!B52</f>
        <v>6.5</v>
      </c>
      <c r="Q11" s="5">
        <f>'[1]o-tj葷食國中--A案'!C52</f>
        <v>2</v>
      </c>
      <c r="R11" s="5">
        <f>'[1]o-tj葷食國中--A案'!D52</f>
        <v>1.9000000000000001</v>
      </c>
      <c r="S11" s="5">
        <f>'[1]o-tj葷食國中--A案'!E52</f>
        <v>3.1</v>
      </c>
      <c r="T11" s="5">
        <f>'[1]o-tj葷食國中--A案'!F52</f>
        <v>0</v>
      </c>
      <c r="U11" s="5">
        <f>'[1]o-tj葷食國中--A案'!G52</f>
        <v>0</v>
      </c>
      <c r="V11" s="20">
        <f>'[1]o-tj葷食國中--A案'!H52</f>
        <v>792</v>
      </c>
    </row>
    <row r="12" spans="1:22" ht="15.75" customHeight="1" x14ac:dyDescent="0.3">
      <c r="A12" s="17">
        <f t="shared" si="0"/>
        <v>45058</v>
      </c>
      <c r="B12" s="3" t="str">
        <f>'[1]o-tj葷食國中--A案'!A58</f>
        <v>p5</v>
      </c>
      <c r="C12" s="3" t="str">
        <f>'[1]o-tj葷食國中--A案'!I58</f>
        <v>紅藜飯</v>
      </c>
      <c r="D12" s="11" t="str">
        <f>'[1]o-tj葷食國中--A案'!AC58</f>
        <v xml:space="preserve">米 紅藜   </v>
      </c>
      <c r="E12" s="3" t="str">
        <f>'[1]o-tj葷食國中--A案'!L58</f>
        <v>鹹豬肉片</v>
      </c>
      <c r="F12" s="3" t="str">
        <f>'[1]o-tj葷食國中--A案'!AD58</f>
        <v xml:space="preserve">豬後腿肉 洋蔥 大蒜 鹹豬肉粉 </v>
      </c>
      <c r="G12" s="3" t="str">
        <f>'[1]o-tj葷食國中--A案'!O58</f>
        <v>豆包甘藍</v>
      </c>
      <c r="H12" s="18" t="str">
        <f>'[1]o-tj葷食國中--A案'!AE58</f>
        <v xml:space="preserve">豆包 甘藍 胡蘿蔔 大蒜 </v>
      </c>
      <c r="I12" s="3" t="str">
        <f>'[1]o-tj葷食國中--A案'!R58</f>
        <v>泰式魚丸</v>
      </c>
      <c r="J12" s="18" t="str">
        <f>'[1]o-tj葷食國中--A案'!AF58</f>
        <v xml:space="preserve">魚丸 泰式甜辣醬   </v>
      </c>
      <c r="K12" s="3" t="str">
        <f>'[1]o-tj葷食國中--A案'!U58</f>
        <v>時蔬</v>
      </c>
      <c r="L12" s="18" t="str">
        <f>'[1]o-tj葷食國中--A案'!AG58</f>
        <v xml:space="preserve">蔬菜 大蒜   </v>
      </c>
      <c r="M12" s="3" t="str">
        <f>'[1]o-tj葷食國中--A案'!X58</f>
        <v>柴魚紫菜湯</v>
      </c>
      <c r="N12" s="18" t="str">
        <f>'[1]o-tj葷食國中--A案'!AH58</f>
        <v xml:space="preserve">紫菜 柴魚片 薑  </v>
      </c>
      <c r="O12" s="3">
        <v>0</v>
      </c>
      <c r="P12" s="5">
        <f>'[1]o-tj葷食國中--A案'!B58</f>
        <v>5.3</v>
      </c>
      <c r="Q12" s="5">
        <f>'[1]o-tj葷食國中--A案'!C58</f>
        <v>2.6</v>
      </c>
      <c r="R12" s="5">
        <f>'[1]o-tj葷食國中--A案'!D58</f>
        <v>1.8</v>
      </c>
      <c r="S12" s="5">
        <f>'[1]o-tj葷食國中--A案'!E58</f>
        <v>3.2</v>
      </c>
      <c r="T12" s="5">
        <f>'[1]o-tj葷食國中--A案'!F58</f>
        <v>0</v>
      </c>
      <c r="U12" s="5">
        <f>'[1]o-tj葷食國中--A案'!G58</f>
        <v>0</v>
      </c>
      <c r="V12" s="20">
        <f>'[1]o-tj葷食國中--A案'!H58</f>
        <v>755</v>
      </c>
    </row>
    <row r="13" spans="1:22" ht="15.75" customHeight="1" x14ac:dyDescent="0.3">
      <c r="A13" s="17">
        <f>A12+3</f>
        <v>45061</v>
      </c>
      <c r="B13" s="3" t="str">
        <f>'[1]o-tj葷食國中--A案'!A64</f>
        <v>q1</v>
      </c>
      <c r="C13" s="3" t="str">
        <f>'[1]o-tj葷食國中--A案'!I64</f>
        <v>白米飯</v>
      </c>
      <c r="D13" s="11" t="str">
        <f>'[1]o-tj葷食國中--A案'!AC64</f>
        <v xml:space="preserve">米    </v>
      </c>
      <c r="E13" s="3" t="str">
        <f>'[1]o-tj葷食國中--A案'!L64</f>
        <v>京醬肉絲</v>
      </c>
      <c r="F13" s="3" t="str">
        <f>'[1]o-tj葷食國中--A案'!AD64</f>
        <v xml:space="preserve">豬後腿肉 豆薯 大蒜 甜麵醬 </v>
      </c>
      <c r="G13" s="3" t="str">
        <f>'[1]o-tj葷食國中--A案'!O64</f>
        <v>香滷油腐</v>
      </c>
      <c r="H13" s="18" t="str">
        <f>'[1]o-tj葷食國中--A案'!AE64</f>
        <v xml:space="preserve">四角油豆腐 脆筍 滷包 大蒜 </v>
      </c>
      <c r="I13" s="3" t="str">
        <f>'[1]o-tj葷食國中--A案'!R64</f>
        <v>絞肉時蔬</v>
      </c>
      <c r="J13" s="18" t="str">
        <f>'[1]o-tj葷食國中--A案'!AF64</f>
        <v xml:space="preserve">豬絞肉 時蔬 胡蘿蔔 大蒜 </v>
      </c>
      <c r="K13" s="3" t="str">
        <f>'[1]o-tj葷食國中--A案'!U64</f>
        <v>時蔬</v>
      </c>
      <c r="L13" s="18" t="str">
        <f>'[1]o-tj葷食國中--A案'!AG64</f>
        <v xml:space="preserve">蔬菜 大蒜   </v>
      </c>
      <c r="M13" s="3" t="str">
        <f>'[1]o-tj葷食國中--A案'!X64</f>
        <v>味噌湯</v>
      </c>
      <c r="N13" s="18" t="str">
        <f>'[1]o-tj葷食國中--A案'!AH64</f>
        <v xml:space="preserve">乾裙帶菜 味噌 薑 柴魚片 </v>
      </c>
      <c r="O13" s="3">
        <v>0</v>
      </c>
      <c r="P13" s="5">
        <f>'[1]o-tj葷食國中--A案'!B64</f>
        <v>5</v>
      </c>
      <c r="Q13" s="5">
        <f>'[1]o-tj葷食國中--A案'!C64</f>
        <v>2.5</v>
      </c>
      <c r="R13" s="5">
        <f>'[1]o-tj葷食國中--A案'!D64</f>
        <v>2</v>
      </c>
      <c r="S13" s="5">
        <f>'[1]o-tj葷食國中--A案'!E64</f>
        <v>3</v>
      </c>
      <c r="T13" s="5">
        <f>'[1]o-tj葷食國中--A案'!F64</f>
        <v>0</v>
      </c>
      <c r="U13" s="5">
        <f>'[1]o-tj葷食國中--A案'!G64</f>
        <v>0</v>
      </c>
      <c r="V13" s="20">
        <f>'[1]o-tj葷食國中--A案'!H64</f>
        <v>722.5</v>
      </c>
    </row>
    <row r="14" spans="1:22" ht="15.75" customHeight="1" x14ac:dyDescent="0.3">
      <c r="A14" s="17">
        <f t="shared" ref="A14:A17" si="1">A13+1</f>
        <v>45062</v>
      </c>
      <c r="B14" s="3" t="str">
        <f>'[1]o-tj葷食國中--A案'!A70</f>
        <v>q2</v>
      </c>
      <c r="C14" s="3" t="str">
        <f>'[1]o-tj葷食國中--A案'!I70</f>
        <v>糙米飯</v>
      </c>
      <c r="D14" s="11" t="str">
        <f>'[1]o-tj葷食國中--A案'!AC70</f>
        <v xml:space="preserve">米 糙米   </v>
      </c>
      <c r="E14" s="3" t="str">
        <f>'[1]o-tj葷食國中--A案'!L70</f>
        <v>麻油鮮魚</v>
      </c>
      <c r="F14" s="3" t="str">
        <f>'[1]o-tj葷食國中--A案'!AD70</f>
        <v>鮮魚丁 麻油 薑 甘藍 枸杞</v>
      </c>
      <c r="G14" s="3" t="str">
        <f>'[1]o-tj葷食國中--A案'!O70</f>
        <v>五香豆干</v>
      </c>
      <c r="H14" s="18" t="str">
        <f>'[1]o-tj葷食國中--A案'!AE70</f>
        <v xml:space="preserve">豆干 白芝麻   </v>
      </c>
      <c r="I14" s="3" t="str">
        <f>'[1]o-tj葷食國中--A案'!R70</f>
        <v>蛋香時蔬</v>
      </c>
      <c r="J14" s="18" t="str">
        <f>'[1]o-tj葷食國中--A案'!AF70</f>
        <v xml:space="preserve">雞蛋 時蔬 乾木耳 大蒜 </v>
      </c>
      <c r="K14" s="3" t="str">
        <f>'[1]o-tj葷食國中--A案'!U70</f>
        <v>時蔬</v>
      </c>
      <c r="L14" s="18" t="str">
        <f>'[1]o-tj葷食國中--A案'!AG70</f>
        <v xml:space="preserve">蔬菜 大蒜   </v>
      </c>
      <c r="M14" s="3" t="str">
        <f>'[1]o-tj葷食國中--A案'!X70</f>
        <v>針菇大骨湯</v>
      </c>
      <c r="N14" s="18" t="str">
        <f>'[1]o-tj葷食國中--A案'!AH70</f>
        <v xml:space="preserve">金針菇 胡蘿蔔 薑 大骨 </v>
      </c>
      <c r="O14" s="3">
        <v>0</v>
      </c>
      <c r="P14" s="5">
        <f>'[1]o-tj葷食國中--A案'!B70</f>
        <v>5</v>
      </c>
      <c r="Q14" s="5">
        <f>'[1]o-tj葷食國中--A案'!C70</f>
        <v>3</v>
      </c>
      <c r="R14" s="5">
        <f>'[1]o-tj葷食國中--A案'!D70</f>
        <v>1.7</v>
      </c>
      <c r="S14" s="5">
        <f>'[1]o-tj葷食國中--A案'!E70</f>
        <v>3</v>
      </c>
      <c r="T14" s="5">
        <f>'[1]o-tj葷食國中--A案'!F70</f>
        <v>0</v>
      </c>
      <c r="U14" s="5">
        <f>'[1]o-tj葷食國中--A案'!G70</f>
        <v>0</v>
      </c>
      <c r="V14" s="20">
        <f>'[1]o-tj葷食國中--A案'!H70</f>
        <v>752.5</v>
      </c>
    </row>
    <row r="15" spans="1:22" ht="15.75" customHeight="1" x14ac:dyDescent="0.3">
      <c r="A15" s="17">
        <f t="shared" si="1"/>
        <v>45063</v>
      </c>
      <c r="B15" s="3" t="str">
        <f>'[1]o-tj葷食國中--A案'!A76</f>
        <v>q3</v>
      </c>
      <c r="C15" s="3" t="str">
        <f>'[1]o-tj葷食國中--A案'!I76</f>
        <v>油飯特餐</v>
      </c>
      <c r="D15" s="11" t="str">
        <f>'[1]o-tj葷食國中--A案'!AC76</f>
        <v xml:space="preserve">米 糯米   </v>
      </c>
      <c r="E15" s="3" t="str">
        <f>'[1]o-tj葷食國中--A案'!L76</f>
        <v>家常豬腳</v>
      </c>
      <c r="F15" s="3" t="str">
        <f>'[1]o-tj葷食國中--A案'!AD76</f>
        <v xml:space="preserve">豬腳 豬後腿肉 麻竹筍干 大蒜 </v>
      </c>
      <c r="G15" s="3" t="str">
        <f>'[1]o-tj葷食國中--A案'!O76</f>
        <v>油飯配料</v>
      </c>
      <c r="H15" s="18" t="str">
        <f>'[1]o-tj葷食國中--A案'!AE76</f>
        <v xml:space="preserve">豬絞肉 乾香菇 紅蔥頭 大蒜 </v>
      </c>
      <c r="I15" s="3" t="str">
        <f>'[1]o-tj葷食國中--A案'!R76</f>
        <v>肉絲豆芽</v>
      </c>
      <c r="J15" s="18" t="str">
        <f>'[1]o-tj葷食國中--A案'!AF76</f>
        <v xml:space="preserve">豬後腿肉 綠豆芽 韮菜 大蒜 </v>
      </c>
      <c r="K15" s="3" t="str">
        <f>'[1]o-tj葷食國中--A案'!U76</f>
        <v>時蔬</v>
      </c>
      <c r="L15" s="18" t="str">
        <f>'[1]o-tj葷食國中--A案'!AG76</f>
        <v xml:space="preserve">蔬菜 大蒜   </v>
      </c>
      <c r="M15" s="3" t="str">
        <f>'[1]o-tj葷食國中--A案'!X76</f>
        <v>四神湯</v>
      </c>
      <c r="N15" s="18" t="str">
        <f>'[1]o-tj葷食國中--A案'!AH76</f>
        <v xml:space="preserve">四神 大骨   </v>
      </c>
      <c r="O15" s="3">
        <v>0</v>
      </c>
      <c r="P15" s="5">
        <f>'[1]o-tj葷食國中--A案'!B76</f>
        <v>6.1</v>
      </c>
      <c r="Q15" s="5">
        <f>'[1]o-tj葷食國中--A案'!C76</f>
        <v>2.8</v>
      </c>
      <c r="R15" s="5">
        <f>'[1]o-tj葷食國中--A案'!D76</f>
        <v>1.6</v>
      </c>
      <c r="S15" s="5">
        <f>'[1]o-tj葷食國中--A案'!E76</f>
        <v>3</v>
      </c>
      <c r="T15" s="5">
        <f>'[1]o-tj葷食國中--A案'!F76</f>
        <v>0</v>
      </c>
      <c r="U15" s="5">
        <f>'[1]o-tj葷食國中--A案'!G76</f>
        <v>0</v>
      </c>
      <c r="V15" s="20">
        <f>'[1]o-tj葷食國中--A案'!H76</f>
        <v>812</v>
      </c>
    </row>
    <row r="16" spans="1:22" ht="15.75" customHeight="1" x14ac:dyDescent="0.3">
      <c r="A16" s="17">
        <f t="shared" si="1"/>
        <v>45064</v>
      </c>
      <c r="B16" s="3" t="str">
        <f>'[1]o-tj葷食國中--A案'!A82</f>
        <v>q4</v>
      </c>
      <c r="C16" s="3" t="str">
        <f>'[1]o-tj葷食國中--A案'!I82</f>
        <v>糙米飯</v>
      </c>
      <c r="D16" s="11" t="str">
        <f>'[1]o-tj葷食國中--A案'!AC82</f>
        <v xml:space="preserve">米 糙米   </v>
      </c>
      <c r="E16" s="3" t="str">
        <f>'[1]o-tj葷食國中--A案'!L82</f>
        <v>咖哩雞</v>
      </c>
      <c r="F16" s="3" t="str">
        <f>'[1]o-tj葷食國中--A案'!AD82</f>
        <v>肉雞 胡蘿蔔 馬鈴薯 洋蔥 咖哩粉</v>
      </c>
      <c r="G16" s="3" t="str">
        <f>'[1]o-tj葷食國中--A案'!O82</f>
        <v>青椒豆干</v>
      </c>
      <c r="H16" s="18" t="str">
        <f>'[1]o-tj葷食國中--A案'!AE82</f>
        <v xml:space="preserve">豆干 甜椒(青皮) 乾木耳 大蒜 </v>
      </c>
      <c r="I16" s="3" t="str">
        <f>'[1]o-tj葷食國中--A案'!R82</f>
        <v>肉絲白菜</v>
      </c>
      <c r="J16" s="18" t="str">
        <f>'[1]o-tj葷食國中--A案'!AF82</f>
        <v xml:space="preserve">豬後腿肉 結球白菜 胡蘿蔔 大蒜 </v>
      </c>
      <c r="K16" s="3" t="str">
        <f>'[1]o-tj葷食國中--A案'!U82</f>
        <v>時蔬</v>
      </c>
      <c r="L16" s="18" t="str">
        <f>'[1]o-tj葷食國中--A案'!AG82</f>
        <v xml:space="preserve">蔬菜 大蒜   </v>
      </c>
      <c r="M16" s="3" t="str">
        <f>'[1]o-tj葷食國中--A案'!X82</f>
        <v>紅豆小米湯</v>
      </c>
      <c r="N16" s="18" t="str">
        <f>'[1]o-tj葷食國中--A案'!AH82</f>
        <v xml:space="preserve">紅豆 小米 二砂糖  </v>
      </c>
      <c r="O16" s="3">
        <v>0</v>
      </c>
      <c r="P16" s="5">
        <f>'[1]o-tj葷食國中--A案'!B82</f>
        <v>5.4</v>
      </c>
      <c r="Q16" s="5">
        <f>'[1]o-tj葷食國中--A案'!C82</f>
        <v>3.3</v>
      </c>
      <c r="R16" s="5">
        <f>'[1]o-tj葷食國中--A案'!D82</f>
        <v>1.6</v>
      </c>
      <c r="S16" s="5">
        <f>'[1]o-tj葷食國中--A案'!E82</f>
        <v>3</v>
      </c>
      <c r="T16" s="5">
        <f>'[1]o-tj葷食國中--A案'!F82</f>
        <v>0</v>
      </c>
      <c r="U16" s="5">
        <f>'[1]o-tj葷食國中--A案'!G82</f>
        <v>0</v>
      </c>
      <c r="V16" s="20">
        <f>'[1]o-tj葷食國中--A案'!H82</f>
        <v>800.5</v>
      </c>
    </row>
    <row r="17" spans="1:26" ht="15.75" customHeight="1" x14ac:dyDescent="0.3">
      <c r="A17" s="17">
        <f t="shared" si="1"/>
        <v>45065</v>
      </c>
      <c r="B17" s="3" t="str">
        <f>'[1]o-tj葷食國中--A案'!A88</f>
        <v>q5</v>
      </c>
      <c r="C17" s="3" t="str">
        <f>'[1]o-tj葷食國中--A案'!I88</f>
        <v>小米飯</v>
      </c>
      <c r="D17" s="11" t="str">
        <f>'[1]o-tj葷食國中--A案'!AC88</f>
        <v xml:space="preserve">米 小米   </v>
      </c>
      <c r="E17" s="3" t="str">
        <f>'[1]o-tj葷食國中--A案'!L88</f>
        <v>打拋豬</v>
      </c>
      <c r="F17" s="3" t="str">
        <f>'[1]o-tj葷食國中--A案'!AD88</f>
        <v>豬絞肉 九層塔 豆薯 大蒜 大番茄</v>
      </c>
      <c r="G17" s="3" t="str">
        <f>'[1]o-tj葷食國中--A案'!O88</f>
        <v>紅燒豆腐</v>
      </c>
      <c r="H17" s="18" t="str">
        <f>'[1]o-tj葷食國中--A案'!AE88</f>
        <v xml:space="preserve">豆腐 乾香菇 大蒜 麻竹筍(桶筍) </v>
      </c>
      <c r="I17" s="3" t="str">
        <f>'[1]o-tj葷食國中--A案'!R88</f>
        <v>菇拌海帶</v>
      </c>
      <c r="J17" s="18" t="str">
        <f>'[1]o-tj葷食國中--A案'!AF88</f>
        <v xml:space="preserve">乾裙帶菜 金針菇 大蒜  </v>
      </c>
      <c r="K17" s="3" t="str">
        <f>'[1]o-tj葷食國中--A案'!U88</f>
        <v>時蔬</v>
      </c>
      <c r="L17" s="18" t="str">
        <f>'[1]o-tj葷食國中--A案'!AG88</f>
        <v xml:space="preserve">蔬菜 大蒜   </v>
      </c>
      <c r="M17" s="3" t="str">
        <f>'[1]o-tj葷食國中--A案'!X88</f>
        <v>番茄時蔬湯</v>
      </c>
      <c r="N17" s="18" t="str">
        <f>'[1]o-tj葷食國中--A案'!AH88</f>
        <v xml:space="preserve">時蔬 大番茄 薑 大骨 </v>
      </c>
      <c r="O17" s="3">
        <v>0</v>
      </c>
      <c r="P17" s="5">
        <f>'[1]o-tj葷食國中--A案'!B88</f>
        <v>5.2</v>
      </c>
      <c r="Q17" s="5">
        <f>'[1]o-tj葷食國中--A案'!C88</f>
        <v>2.4</v>
      </c>
      <c r="R17" s="5">
        <f>'[1]o-tj葷食國中--A案'!D88</f>
        <v>2.1</v>
      </c>
      <c r="S17" s="5">
        <f>'[1]o-tj葷食國中--A案'!E88</f>
        <v>2.5</v>
      </c>
      <c r="T17" s="5">
        <f>'[1]o-tj葷食國中--A案'!F88</f>
        <v>0</v>
      </c>
      <c r="U17" s="5">
        <f>'[1]o-tj葷食國中--A案'!G88</f>
        <v>0</v>
      </c>
      <c r="V17" s="20">
        <f>'[1]o-tj葷食國中--A案'!H88</f>
        <v>709</v>
      </c>
    </row>
    <row r="18" spans="1:26" ht="15.75" customHeight="1" x14ac:dyDescent="0.3">
      <c r="A18" s="17">
        <f>A17+3</f>
        <v>45068</v>
      </c>
      <c r="B18" s="3" t="str">
        <f>'[1]o-tj葷食國中--A案'!A94</f>
        <v>r1</v>
      </c>
      <c r="C18" s="3" t="str">
        <f>'[1]o-tj葷食國中--A案'!I94</f>
        <v>白米飯</v>
      </c>
      <c r="D18" s="11" t="str">
        <f>'[1]o-tj葷食國中--A案'!AC94</f>
        <v xml:space="preserve">米    </v>
      </c>
      <c r="E18" s="3" t="str">
        <f>'[1]o-tj葷食國中--A案'!L94</f>
        <v>花生肉片</v>
      </c>
      <c r="F18" s="3" t="str">
        <f>'[1]o-tj葷食國中--A案'!AD94</f>
        <v>豬後腿肉 油花生 麵筋 大蒜 小黃瓜</v>
      </c>
      <c r="G18" s="3" t="str">
        <f>'[1]o-tj葷食國中--A案'!O94</f>
        <v>豆包海帶</v>
      </c>
      <c r="H18" s="18" t="str">
        <f>'[1]o-tj葷食國中--A案'!AE94</f>
        <v xml:space="preserve">乾海帶 豆包 大蒜  </v>
      </c>
      <c r="I18" s="3" t="str">
        <f>'[1]o-tj葷食國中--A案'!R94</f>
        <v>蔬香冬粉</v>
      </c>
      <c r="J18" s="18" t="str">
        <f>'[1]o-tj葷食國中--A案'!AF94</f>
        <v>雞蛋 冬粉 蔬菜 乾木耳 大蒜</v>
      </c>
      <c r="K18" s="3" t="str">
        <f>'[1]o-tj葷食國中--A案'!U94</f>
        <v>時蔬</v>
      </c>
      <c r="L18" s="18" t="str">
        <f>'[1]o-tj葷食國中--A案'!AG94</f>
        <v xml:space="preserve">蔬菜 大蒜   </v>
      </c>
      <c r="M18" s="3" t="str">
        <f>'[1]o-tj葷食國中--A案'!X94</f>
        <v>鮮菇紫菜湯</v>
      </c>
      <c r="N18" s="18" t="str">
        <f>'[1]o-tj葷食國中--A案'!AH94</f>
        <v xml:space="preserve">紫菜 金針菇 薑 柴魚片 </v>
      </c>
      <c r="O18" s="3">
        <v>0</v>
      </c>
      <c r="P18" s="5">
        <f>'[1]o-tj葷食國中--A案'!B94</f>
        <v>5.7</v>
      </c>
      <c r="Q18" s="5">
        <f>'[1]o-tj葷食國中--A案'!C94</f>
        <v>2.2000000000000002</v>
      </c>
      <c r="R18" s="5">
        <f>'[1]o-tj葷食國中--A案'!D94</f>
        <v>2.1</v>
      </c>
      <c r="S18" s="5">
        <f>'[1]o-tj葷食國中--A案'!E94</f>
        <v>2.7</v>
      </c>
      <c r="T18" s="5">
        <f>'[1]o-tj葷食國中--A案'!F94</f>
        <v>0</v>
      </c>
      <c r="U18" s="5">
        <f>'[1]o-tj葷食國中--A案'!G94</f>
        <v>0</v>
      </c>
      <c r="V18" s="20">
        <f>'[1]o-tj葷食國中--A案'!H94</f>
        <v>738</v>
      </c>
    </row>
    <row r="19" spans="1:26" ht="15.75" customHeight="1" x14ac:dyDescent="0.3">
      <c r="A19" s="17">
        <f t="shared" ref="A19:A22" si="2">A18+1</f>
        <v>45069</v>
      </c>
      <c r="B19" s="3" t="str">
        <f>'[1]o-tj葷食國中--A案'!A100</f>
        <v>r2</v>
      </c>
      <c r="C19" s="3" t="str">
        <f>'[1]o-tj葷食國中--A案'!I100</f>
        <v>糙米飯</v>
      </c>
      <c r="D19" s="11" t="str">
        <f>'[1]o-tj葷食國中--A案'!AC100</f>
        <v xml:space="preserve">米 糙米   </v>
      </c>
      <c r="E19" s="3" t="str">
        <f>'[1]o-tj葷食國中--A案'!L100</f>
        <v>椒鹽魚排</v>
      </c>
      <c r="F19" s="3" t="str">
        <f>'[1]o-tj葷食國中--A案'!AD100</f>
        <v xml:space="preserve">魚排 胡椒鹽   </v>
      </c>
      <c r="G19" s="3" t="str">
        <f>'[1]o-tj葷食國中--A案'!O100</f>
        <v>香滷凍腐</v>
      </c>
      <c r="H19" s="18" t="str">
        <f>'[1]o-tj葷食國中--A案'!AE100</f>
        <v xml:space="preserve">凍豆腐 麻竹筍干 大蒜  </v>
      </c>
      <c r="I19" s="3" t="str">
        <f>'[1]o-tj葷食國中--A案'!R100</f>
        <v>紅仁炒蛋</v>
      </c>
      <c r="J19" s="18" t="str">
        <f>'[1]o-tj葷食國中--A案'!AF100</f>
        <v xml:space="preserve">雞蛋 胡蘿蔔 大蒜  </v>
      </c>
      <c r="K19" s="3" t="str">
        <f>'[1]o-tj葷食國中--A案'!U100</f>
        <v>時蔬</v>
      </c>
      <c r="L19" s="18" t="str">
        <f>'[1]o-tj葷食國中--A案'!AG100</f>
        <v xml:space="preserve">蔬菜 大蒜   </v>
      </c>
      <c r="M19" s="3" t="str">
        <f>'[1]o-tj葷食國中--A案'!X100</f>
        <v>時蔬湯</v>
      </c>
      <c r="N19" s="18" t="str">
        <f>'[1]o-tj葷食國中--A案'!AH100</f>
        <v xml:space="preserve">時蔬 薑 大骨  </v>
      </c>
      <c r="O19" s="3">
        <v>0</v>
      </c>
      <c r="P19" s="5">
        <f>'[1]o-tj葷食國中--A案'!B100</f>
        <v>5</v>
      </c>
      <c r="Q19" s="5">
        <f>'[1]o-tj葷食國中--A案'!C100</f>
        <v>2.7</v>
      </c>
      <c r="R19" s="5">
        <f>'[1]o-tj葷食國中--A案'!D100</f>
        <v>1.5</v>
      </c>
      <c r="S19" s="5">
        <f>'[1]o-tj葷食國中--A案'!E100</f>
        <v>3</v>
      </c>
      <c r="T19" s="5">
        <f>'[1]o-tj葷食國中--A案'!F100</f>
        <v>0</v>
      </c>
      <c r="U19" s="5">
        <f>'[1]o-tj葷食國中--A案'!G100</f>
        <v>0</v>
      </c>
      <c r="V19" s="20">
        <f>'[1]o-tj葷食國中--A案'!H100</f>
        <v>725</v>
      </c>
    </row>
    <row r="20" spans="1:26" ht="15.75" customHeight="1" x14ac:dyDescent="0.3">
      <c r="A20" s="17">
        <f t="shared" si="2"/>
        <v>45070</v>
      </c>
      <c r="B20" s="3" t="str">
        <f>'[1]o-tj葷食國中--A案'!A106</f>
        <v>r3</v>
      </c>
      <c r="C20" s="3" t="str">
        <f>'[1]o-tj葷食國中--A案'!I106</f>
        <v>西式特餐</v>
      </c>
      <c r="D20" s="11" t="str">
        <f>'[1]o-tj葷食國中--A案'!AC106</f>
        <v xml:space="preserve">義大利麵    </v>
      </c>
      <c r="E20" s="3" t="str">
        <f>'[1]o-tj葷食國中--A案'!L106</f>
        <v>茄汁肉醬</v>
      </c>
      <c r="F20" s="3" t="str">
        <f>'[1]o-tj葷食國中--A案'!AD106</f>
        <v xml:space="preserve">豬絞肉 馬鈴薯 洋蔥 蕃茄醬 </v>
      </c>
      <c r="G20" s="3" t="str">
        <f>'[1]o-tj葷食國中--A案'!O106</f>
        <v>拌麵配料</v>
      </c>
      <c r="H20" s="18" t="str">
        <f>'[1]o-tj葷食國中--A案'!AE106</f>
        <v xml:space="preserve">甘藍 火腿丁 乾香菇  </v>
      </c>
      <c r="I20" s="3" t="str">
        <f>'[1]o-tj葷食國中--A案'!R106</f>
        <v>小餐包</v>
      </c>
      <c r="J20" s="18" t="str">
        <f>'[1]o-tj葷食國中--A案'!AF106</f>
        <v xml:space="preserve">小餐包    </v>
      </c>
      <c r="K20" s="3" t="str">
        <f>'[1]o-tj葷食國中--A案'!U106</f>
        <v>時蔬</v>
      </c>
      <c r="L20" s="18" t="str">
        <f>'[1]o-tj葷食國中--A案'!AG106</f>
        <v xml:space="preserve">蔬菜 大蒜   </v>
      </c>
      <c r="M20" s="3" t="str">
        <f>'[1]o-tj葷食國中--A案'!X106</f>
        <v>南瓜濃湯</v>
      </c>
      <c r="N20" s="18" t="str">
        <f>'[1]o-tj葷食國中--A案'!AH106</f>
        <v xml:space="preserve">雞蛋 南瓜 玉米濃湯調理包  </v>
      </c>
      <c r="O20" s="3">
        <v>0</v>
      </c>
      <c r="P20" s="5">
        <f>'[1]o-tj葷食國中--A案'!B106</f>
        <v>5</v>
      </c>
      <c r="Q20" s="5">
        <f>'[1]o-tj葷食國中--A案'!C106</f>
        <v>1.9</v>
      </c>
      <c r="R20" s="5">
        <f>'[1]o-tj葷食國中--A案'!D106</f>
        <v>1.4</v>
      </c>
      <c r="S20" s="5">
        <f>'[1]o-tj葷食國中--A案'!E106</f>
        <v>2.7</v>
      </c>
      <c r="T20" s="5">
        <f>'[1]o-tj葷食國中--A案'!F106</f>
        <v>0</v>
      </c>
      <c r="U20" s="5">
        <f>'[1]o-tj葷食國中--A案'!G106</f>
        <v>0</v>
      </c>
      <c r="V20" s="20">
        <f>'[1]o-tj葷食國中--A案'!H106</f>
        <v>649</v>
      </c>
    </row>
    <row r="21" spans="1:26" ht="15.75" customHeight="1" x14ac:dyDescent="0.3">
      <c r="A21" s="17">
        <f t="shared" si="2"/>
        <v>45071</v>
      </c>
      <c r="B21" s="3" t="str">
        <f>'[1]o-tj葷食國中--A案'!A112</f>
        <v>r4</v>
      </c>
      <c r="C21" s="3" t="str">
        <f>'[1]o-tj葷食國中--A案'!I112</f>
        <v>糙米飯</v>
      </c>
      <c r="D21" s="11" t="str">
        <f>'[1]o-tj葷食國中--A案'!AC112</f>
        <v xml:space="preserve">米 糙米   </v>
      </c>
      <c r="E21" s="3" t="str">
        <f>'[1]o-tj葷食國中--A案'!L112</f>
        <v>時瓜肉丁</v>
      </c>
      <c r="F21" s="3" t="str">
        <f>'[1]o-tj葷食國中--A案'!AD112</f>
        <v xml:space="preserve">豬後腿肉 時瓜 大蒜  </v>
      </c>
      <c r="G21" s="3" t="str">
        <f>'[1]o-tj葷食國中--A案'!O112</f>
        <v>豆包豆芽</v>
      </c>
      <c r="H21" s="18" t="str">
        <f>'[1]o-tj葷食國中--A案'!AE112</f>
        <v xml:space="preserve">豆包 綠豆芽 胡蘿蔔 大蒜 </v>
      </c>
      <c r="I21" s="3" t="str">
        <f>'[1]o-tj葷食國中--A案'!R112</f>
        <v>麻婆豆腐</v>
      </c>
      <c r="J21" s="18" t="str">
        <f>'[1]o-tj葷食國中--A案'!AF112</f>
        <v xml:space="preserve">豆腐 豬絞肉 冷凍毛豆仁 大蒜 </v>
      </c>
      <c r="K21" s="3" t="str">
        <f>'[1]o-tj葷食國中--A案'!U112</f>
        <v>時蔬</v>
      </c>
      <c r="L21" s="18" t="str">
        <f>'[1]o-tj葷食國中--A案'!AG112</f>
        <v xml:space="preserve">蔬菜 大蒜   </v>
      </c>
      <c r="M21" s="3" t="str">
        <f>'[1]o-tj葷食國中--A案'!X112</f>
        <v>銀耳湯</v>
      </c>
      <c r="N21" s="18" t="str">
        <f>'[1]o-tj葷食國中--A案'!AH112</f>
        <v xml:space="preserve">乾銀耳 二砂糖   </v>
      </c>
      <c r="O21" s="3">
        <v>0</v>
      </c>
      <c r="P21" s="5">
        <f>'[1]o-tj葷食國中--A案'!B112</f>
        <v>5</v>
      </c>
      <c r="Q21" s="5">
        <f>'[1]o-tj葷食國中--A案'!C112</f>
        <v>2.8</v>
      </c>
      <c r="R21" s="5">
        <f>'[1]o-tj葷食國中--A案'!D112</f>
        <v>1</v>
      </c>
      <c r="S21" s="5">
        <f>'[1]o-tj葷食國中--A案'!E112</f>
        <v>2.7</v>
      </c>
      <c r="T21" s="5">
        <f>'[1]o-tj葷食國中--A案'!F112</f>
        <v>0</v>
      </c>
      <c r="U21" s="5">
        <f>'[1]o-tj葷食國中--A案'!G112</f>
        <v>0</v>
      </c>
      <c r="V21" s="20">
        <f>'[1]o-tj葷食國中--A案'!H112</f>
        <v>706.5</v>
      </c>
    </row>
    <row r="22" spans="1:26" ht="15.75" customHeight="1" x14ac:dyDescent="0.3">
      <c r="A22" s="17">
        <f t="shared" si="2"/>
        <v>45072</v>
      </c>
      <c r="B22" s="3" t="str">
        <f>'[1]o-tj葷食國中--A案'!A118</f>
        <v>r5</v>
      </c>
      <c r="C22" s="3" t="str">
        <f>'[1]o-tj葷食國中--A案'!I118</f>
        <v>紫米飯</v>
      </c>
      <c r="D22" s="11" t="str">
        <f>'[1]o-tj葷食國中--A案'!AC118</f>
        <v xml:space="preserve">米 黑糯米   </v>
      </c>
      <c r="E22" s="3" t="str">
        <f>'[1]o-tj葷食國中--A案'!L118</f>
        <v>沙茶鮮魚</v>
      </c>
      <c r="F22" s="3" t="str">
        <f>'[1]o-tj葷食國中--A案'!AD118</f>
        <v xml:space="preserve">鮮魚丁 白蘿蔔 胡蘿蔔 沙茶醬 </v>
      </c>
      <c r="G22" s="3" t="str">
        <f>'[1]o-tj葷食國中--A案'!O118</f>
        <v>雪菜豆干</v>
      </c>
      <c r="H22" s="18" t="str">
        <f>'[1]o-tj葷食國中--A案'!AE118</f>
        <v xml:space="preserve">豆干 油菜 大蒜  </v>
      </c>
      <c r="I22" s="3" t="str">
        <f>'[1]o-tj葷食國中--A案'!R118</f>
        <v>清炒甘藍</v>
      </c>
      <c r="J22" s="18" t="str">
        <f>'[1]o-tj葷食國中--A案'!AF118</f>
        <v xml:space="preserve">甘藍 胡蘿蔔 大蒜  </v>
      </c>
      <c r="K22" s="3" t="str">
        <f>'[1]o-tj葷食國中--A案'!U118</f>
        <v>時蔬</v>
      </c>
      <c r="L22" s="18" t="str">
        <f>'[1]o-tj葷食國中--A案'!AG118</f>
        <v xml:space="preserve">蔬菜 大蒜   </v>
      </c>
      <c r="M22" s="3" t="str">
        <f>'[1]o-tj葷食國中--A案'!X118</f>
        <v>時瓜湯</v>
      </c>
      <c r="N22" s="18" t="str">
        <f>'[1]o-tj葷食國中--A案'!AH118</f>
        <v xml:space="preserve">時瓜 薑 大骨  </v>
      </c>
      <c r="O22" s="3">
        <v>0</v>
      </c>
      <c r="P22" s="5">
        <f>'[1]o-tj葷食國中--A案'!B118</f>
        <v>5.4</v>
      </c>
      <c r="Q22" s="5">
        <f>'[1]o-tj葷食國中--A案'!C118</f>
        <v>3.6</v>
      </c>
      <c r="R22" s="5">
        <f>'[1]o-tj葷食國中--A案'!D118</f>
        <v>1.8</v>
      </c>
      <c r="S22" s="5">
        <f>'[1]o-tj葷食國中--A案'!E118</f>
        <v>3</v>
      </c>
      <c r="T22" s="5">
        <f>'[1]o-tj葷食國中--A案'!F118</f>
        <v>0</v>
      </c>
      <c r="U22" s="5">
        <f>'[1]o-tj葷食國中--A案'!G118</f>
        <v>0</v>
      </c>
      <c r="V22" s="20">
        <f>'[1]o-tj葷食國中--A案'!H118</f>
        <v>828</v>
      </c>
    </row>
    <row r="23" spans="1:26" ht="15.75" customHeight="1" x14ac:dyDescent="0.3">
      <c r="A23" s="17">
        <f>A22+3</f>
        <v>45075</v>
      </c>
      <c r="B23" s="3" t="str">
        <f>'[1]o-tj葷食國中--A案'!A124</f>
        <v>s1</v>
      </c>
      <c r="C23" s="3" t="str">
        <f>'[1]o-tj葷食國中--A案'!I124</f>
        <v>白米飯</v>
      </c>
      <c r="D23" s="11" t="str">
        <f>'[1]o-tj葷食國中--A案'!AC124</f>
        <v xml:space="preserve">米    </v>
      </c>
      <c r="E23" s="3" t="str">
        <f>'[1]o-tj葷食國中--A案'!L124</f>
        <v>壽喜燒肉</v>
      </c>
      <c r="F23" s="3" t="str">
        <f>'[1]o-tj葷食國中--A案'!AD124</f>
        <v>豬後腿肉 甘藍 胡蘿蔔 大蒜 芝麻(熟)</v>
      </c>
      <c r="G23" s="3" t="str">
        <f>'[1]o-tj葷食國中--A案'!O124</f>
        <v>小魚豆干</v>
      </c>
      <c r="H23" s="18" t="str">
        <f>'[1]o-tj葷食國中--A案'!AE124</f>
        <v xml:space="preserve">小魚乾 豆干 大蒜  </v>
      </c>
      <c r="I23" s="3" t="str">
        <f>'[1]o-tj葷食國中--A案'!R124</f>
        <v>時蔬蛋香</v>
      </c>
      <c r="J23" s="18" t="str">
        <f>'[1]o-tj葷食國中--A案'!AF124</f>
        <v xml:space="preserve">雞蛋 時蔬 洋蔥  </v>
      </c>
      <c r="K23" s="3" t="str">
        <f>'[1]o-tj葷食國中--A案'!U124</f>
        <v>時蔬</v>
      </c>
      <c r="L23" s="18" t="str">
        <f>'[1]o-tj葷食國中--A案'!AG124</f>
        <v xml:space="preserve">蔬菜 大蒜   </v>
      </c>
      <c r="M23" s="3" t="str">
        <f>'[1]o-tj葷食國中--A案'!X124</f>
        <v>冬瓜湯</v>
      </c>
      <c r="N23" s="18" t="str">
        <f>'[1]o-tj葷食國中--A案'!AH124</f>
        <v xml:space="preserve">冬瓜 薑 大骨  </v>
      </c>
      <c r="O23" s="3">
        <v>0</v>
      </c>
      <c r="P23" s="5">
        <f>'[1]o-tj葷食國中--A案'!B124</f>
        <v>5</v>
      </c>
      <c r="Q23" s="5">
        <f>'[1]o-tj葷食國中--A案'!C124</f>
        <v>2.7</v>
      </c>
      <c r="R23" s="5">
        <f>'[1]o-tj葷食國中--A案'!D124</f>
        <v>2</v>
      </c>
      <c r="S23" s="5">
        <f>'[1]o-tj葷食國中--A案'!E124</f>
        <v>3</v>
      </c>
      <c r="T23" s="5">
        <f>'[1]o-tj葷食國中--A案'!F124</f>
        <v>0</v>
      </c>
      <c r="U23" s="5">
        <f>'[1]o-tj葷食國中--A案'!G124</f>
        <v>0</v>
      </c>
      <c r="V23" s="20">
        <f>'[1]o-tj葷食國中--A案'!H124</f>
        <v>737.5</v>
      </c>
    </row>
    <row r="24" spans="1:26" ht="15.75" customHeight="1" x14ac:dyDescent="0.3">
      <c r="A24" s="17">
        <f t="shared" ref="A24:A25" si="3">A23+1</f>
        <v>45076</v>
      </c>
      <c r="B24" s="3" t="str">
        <f>'[1]o-tj葷食國中--A案'!A130</f>
        <v>s2</v>
      </c>
      <c r="C24" s="3" t="str">
        <f>'[1]o-tj葷食國中--A案'!I130</f>
        <v>糙米飯</v>
      </c>
      <c r="D24" s="11" t="str">
        <f>'[1]o-tj葷食國中--A案'!AC130</f>
        <v xml:space="preserve">米 糙米   </v>
      </c>
      <c r="E24" s="3" t="str">
        <f>'[1]o-tj葷食國中--A案'!L130</f>
        <v>梅粉魚排</v>
      </c>
      <c r="F24" s="3" t="str">
        <f>'[1]o-tj葷食國中--A案'!AD130</f>
        <v xml:space="preserve">魚排 梅粉   </v>
      </c>
      <c r="G24" s="3" t="str">
        <f>'[1]o-tj葷食國中--A案'!O130</f>
        <v>絞肉豆芽</v>
      </c>
      <c r="H24" s="18" t="str">
        <f>'[1]o-tj葷食國中--A案'!AE130</f>
        <v>豬絞肉 綠豆芽 韮菜 胡蘿蔔 大蒜</v>
      </c>
      <c r="I24" s="3" t="str">
        <f>'[1]o-tj葷食國中--A案'!R130</f>
        <v>西滷菜</v>
      </c>
      <c r="J24" s="18" t="str">
        <f>'[1]o-tj葷食國中--A案'!AF130</f>
        <v>豬絞肉 結球白菜 乾香菇 胡蘿蔔 大蒜</v>
      </c>
      <c r="K24" s="3" t="str">
        <f>'[1]o-tj葷食國中--A案'!U130</f>
        <v>時蔬</v>
      </c>
      <c r="L24" s="18" t="str">
        <f>'[1]o-tj葷食國中--A案'!AG130</f>
        <v xml:space="preserve">蔬菜 大蒜   </v>
      </c>
      <c r="M24" s="3" t="str">
        <f>'[1]o-tj葷食國中--A案'!X130</f>
        <v>味噌湯</v>
      </c>
      <c r="N24" s="18" t="str">
        <f>'[1]o-tj葷食國中--A案'!AH130</f>
        <v xml:space="preserve">乾裙帶菜 味噌 薑 柴魚片 </v>
      </c>
      <c r="O24" s="3">
        <v>0</v>
      </c>
      <c r="P24" s="5">
        <f>'[1]o-tj葷食國中--A案'!B130</f>
        <v>5</v>
      </c>
      <c r="Q24" s="5">
        <f>'[1]o-tj葷食國中--A案'!C130</f>
        <v>2.9</v>
      </c>
      <c r="R24" s="5">
        <f>'[1]o-tj葷食國中--A案'!D130</f>
        <v>1.7</v>
      </c>
      <c r="S24" s="5">
        <f>'[1]o-tj葷食國中--A案'!E130</f>
        <v>3</v>
      </c>
      <c r="T24" s="5">
        <f>'[1]o-tj葷食國中--A案'!F130</f>
        <v>0</v>
      </c>
      <c r="U24" s="5">
        <f>'[1]o-tj葷食國中--A案'!G130</f>
        <v>0</v>
      </c>
      <c r="V24" s="20">
        <f>'[1]o-tj葷食國中--A案'!H130</f>
        <v>745</v>
      </c>
    </row>
    <row r="25" spans="1:26" ht="15.75" customHeight="1" x14ac:dyDescent="0.3">
      <c r="A25" s="17">
        <f t="shared" si="3"/>
        <v>45077</v>
      </c>
      <c r="B25" s="3" t="str">
        <f>'[1]o-tj葷食國中--A案'!A136</f>
        <v>s3</v>
      </c>
      <c r="C25" s="3" t="str">
        <f>'[1]o-tj葷食國中--A案'!I136</f>
        <v>米粉特餐</v>
      </c>
      <c r="D25" s="11" t="str">
        <f>'[1]o-tj葷食國中--A案'!AC136</f>
        <v xml:space="preserve">米粉    </v>
      </c>
      <c r="E25" s="3" t="str">
        <f>'[1]o-tj葷食國中--A案'!L136</f>
        <v>油蔥肉燥</v>
      </c>
      <c r="F25" s="3" t="str">
        <f>'[1]o-tj葷食國中--A案'!AD136</f>
        <v>豬絞肉 時蔬 乾香菇 紅蔥頭 大蒜</v>
      </c>
      <c r="G25" s="3" t="str">
        <f>'[1]o-tj葷食國中--A案'!O136</f>
        <v>炊粉配料</v>
      </c>
      <c r="H25" s="18" t="str">
        <f>'[1]o-tj葷食國中--A案'!AE136</f>
        <v xml:space="preserve">豬後腿肉 南瓜 薑  </v>
      </c>
      <c r="I25" s="3" t="str">
        <f>'[1]o-tj葷食國中--A案'!R136</f>
        <v>蜜汁豆干</v>
      </c>
      <c r="J25" s="18" t="str">
        <f>'[1]o-tj葷食國中--A案'!AF136</f>
        <v xml:space="preserve">豆干 豆薯 醬油 二砂糖 </v>
      </c>
      <c r="K25" s="3" t="str">
        <f>'[1]o-tj葷食國中--A案'!U136</f>
        <v>時蔬</v>
      </c>
      <c r="L25" s="18" t="str">
        <f>'[1]o-tj葷食國中--A案'!AG136</f>
        <v xml:space="preserve">蔬菜 大蒜   </v>
      </c>
      <c r="M25" s="3" t="str">
        <f>'[1]o-tj葷食國中--A案'!X136</f>
        <v>三絲羹湯</v>
      </c>
      <c r="N25" s="18" t="str">
        <f>'[1]o-tj葷食國中--A案'!AH136</f>
        <v>雞蛋 脆筍 時蔬 乾木耳 薑</v>
      </c>
      <c r="O25" s="3">
        <v>0</v>
      </c>
      <c r="P25" s="5">
        <f>'[1]o-tj葷食國中--A案'!B136</f>
        <v>4.2</v>
      </c>
      <c r="Q25" s="5">
        <f>'[1]o-tj葷食國中--A案'!C136</f>
        <v>2.2999999999999998</v>
      </c>
      <c r="R25" s="5">
        <f>'[1]o-tj葷食國中--A案'!D136</f>
        <v>1.5</v>
      </c>
      <c r="S25" s="5">
        <f>'[1]o-tj葷食國中--A案'!E136</f>
        <v>3</v>
      </c>
      <c r="T25" s="5">
        <f>'[1]o-tj葷食國中--A案'!F136</f>
        <v>0</v>
      </c>
      <c r="U25" s="5">
        <f>'[1]o-tj葷食國中--A案'!G136</f>
        <v>0</v>
      </c>
      <c r="V25" s="20">
        <f>'[1]o-tj葷食國中--A案'!H136</f>
        <v>639</v>
      </c>
    </row>
    <row r="26" spans="1:26" ht="15.75" customHeight="1" x14ac:dyDescent="0.3">
      <c r="B26" s="21"/>
      <c r="F26" s="22"/>
      <c r="H26" s="22"/>
      <c r="J26" s="22"/>
      <c r="L26" s="22"/>
      <c r="N26" s="22"/>
      <c r="O26" s="4"/>
    </row>
    <row r="27" spans="1:26" ht="15.75" customHeight="1" x14ac:dyDescent="0.3">
      <c r="A27" s="7" t="s">
        <v>27</v>
      </c>
      <c r="M27" s="4"/>
    </row>
    <row r="28" spans="1:26" ht="15.75" customHeight="1" x14ac:dyDescent="0.3">
      <c r="A28" s="7" t="s">
        <v>28</v>
      </c>
      <c r="B28" s="7" t="s">
        <v>29</v>
      </c>
      <c r="C28" s="7"/>
      <c r="D28" s="7"/>
      <c r="E28" s="22"/>
      <c r="F28" s="7"/>
      <c r="G28" s="22"/>
      <c r="H28" s="7"/>
      <c r="I28" s="22"/>
      <c r="J28" s="7"/>
      <c r="K28" s="22"/>
      <c r="L28" s="7"/>
      <c r="M28" s="22"/>
      <c r="N28" s="4"/>
      <c r="O28" s="7"/>
      <c r="P28" s="7"/>
      <c r="Q28" s="7"/>
      <c r="R28" s="7"/>
      <c r="S28" s="7"/>
      <c r="T28" s="7"/>
      <c r="U28" s="5"/>
      <c r="V28" s="20"/>
    </row>
    <row r="29" spans="1:26" ht="15.75" customHeight="1" x14ac:dyDescent="0.3">
      <c r="A29" s="7"/>
      <c r="B29" s="7" t="s">
        <v>250</v>
      </c>
      <c r="C29" s="7"/>
      <c r="D29" s="7"/>
      <c r="E29" s="22"/>
      <c r="F29" s="7"/>
      <c r="G29" s="22"/>
      <c r="H29" s="7"/>
      <c r="I29" s="22"/>
      <c r="J29" s="7"/>
      <c r="K29" s="22"/>
      <c r="L29" s="7"/>
      <c r="M29" s="22"/>
      <c r="N29" s="4"/>
      <c r="O29" s="7"/>
      <c r="P29" s="7"/>
      <c r="Q29" s="7"/>
      <c r="R29" s="7"/>
      <c r="S29" s="7"/>
      <c r="T29" s="7"/>
      <c r="U29" s="5"/>
      <c r="V29" s="20"/>
    </row>
    <row r="30" spans="1:26" ht="15.75" customHeight="1" x14ac:dyDescent="0.3">
      <c r="A30" s="7"/>
      <c r="B30" s="7" t="s">
        <v>30</v>
      </c>
      <c r="C30" s="7"/>
      <c r="D30" s="7"/>
      <c r="E30" s="7"/>
      <c r="F30" s="7"/>
      <c r="G30" s="7"/>
      <c r="H30" s="7"/>
      <c r="I30" s="7"/>
      <c r="J30" s="7"/>
      <c r="K30" s="7"/>
      <c r="L30" s="7"/>
      <c r="M30" s="4"/>
      <c r="N30" s="7"/>
      <c r="O30" s="4"/>
      <c r="P30" s="7"/>
      <c r="Q30" s="7"/>
      <c r="R30" s="7"/>
      <c r="S30" s="7"/>
      <c r="T30" s="7"/>
      <c r="U30" s="7"/>
      <c r="V30" s="7"/>
    </row>
    <row r="31" spans="1:26" ht="15.75" customHeight="1" x14ac:dyDescent="0.3">
      <c r="A31" s="7"/>
      <c r="B31" s="7"/>
      <c r="C31" s="7"/>
      <c r="D31" s="7"/>
      <c r="E31" s="7"/>
      <c r="F31" s="22"/>
      <c r="G31" s="7"/>
      <c r="H31" s="22"/>
      <c r="I31" s="7"/>
      <c r="J31" s="22"/>
      <c r="K31" s="7"/>
      <c r="L31" s="22"/>
      <c r="M31" s="7"/>
      <c r="N31" s="22"/>
      <c r="O31" s="4"/>
      <c r="P31" s="7"/>
      <c r="Q31" s="7"/>
      <c r="R31" s="7"/>
      <c r="S31" s="7"/>
      <c r="T31" s="7"/>
      <c r="U31" s="7"/>
      <c r="V31" s="7"/>
    </row>
    <row r="32" spans="1:26" ht="15.75" customHeight="1" x14ac:dyDescent="0.3">
      <c r="A32" s="23" t="s">
        <v>31</v>
      </c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4"/>
      <c r="U32" s="24"/>
      <c r="V32" s="24"/>
      <c r="W32" s="24"/>
      <c r="X32" s="24"/>
      <c r="Y32" s="24"/>
      <c r="Z32" s="24"/>
    </row>
    <row r="33" spans="1:19" ht="15.75" customHeight="1" x14ac:dyDescent="0.3">
      <c r="A33" s="25" t="s">
        <v>5</v>
      </c>
      <c r="B33" s="26" t="s">
        <v>7</v>
      </c>
      <c r="C33" s="27" t="s">
        <v>32</v>
      </c>
      <c r="D33" s="28" t="s">
        <v>33</v>
      </c>
      <c r="E33" s="26" t="s">
        <v>9</v>
      </c>
      <c r="F33" s="27" t="s">
        <v>32</v>
      </c>
      <c r="G33" s="28" t="s">
        <v>33</v>
      </c>
      <c r="H33" s="26" t="s">
        <v>11</v>
      </c>
      <c r="I33" s="27" t="s">
        <v>32</v>
      </c>
      <c r="J33" s="28" t="s">
        <v>33</v>
      </c>
      <c r="K33" s="26" t="s">
        <v>13</v>
      </c>
      <c r="L33" s="27" t="s">
        <v>32</v>
      </c>
      <c r="M33" s="28" t="s">
        <v>33</v>
      </c>
      <c r="N33" s="27" t="s">
        <v>15</v>
      </c>
      <c r="O33" s="27" t="s">
        <v>32</v>
      </c>
      <c r="P33" s="28" t="s">
        <v>33</v>
      </c>
      <c r="Q33" s="26" t="s">
        <v>17</v>
      </c>
      <c r="R33" s="27" t="s">
        <v>32</v>
      </c>
      <c r="S33" s="28" t="s">
        <v>33</v>
      </c>
    </row>
    <row r="34" spans="1:19" ht="15.75" customHeight="1" x14ac:dyDescent="0.3">
      <c r="A34" s="29" t="s">
        <v>34</v>
      </c>
      <c r="B34" s="30" t="s">
        <v>35</v>
      </c>
      <c r="C34" s="31"/>
      <c r="D34" s="32"/>
      <c r="E34" s="30" t="s">
        <v>36</v>
      </c>
      <c r="F34" s="31"/>
      <c r="G34" s="32" t="str">
        <f t="shared" ref="G34:G39" si="4">IF(F34,"公斤","")</f>
        <v/>
      </c>
      <c r="H34" s="33" t="s">
        <v>37</v>
      </c>
      <c r="I34" s="31"/>
      <c r="J34" s="32"/>
      <c r="K34" s="30" t="s">
        <v>38</v>
      </c>
      <c r="L34" s="31"/>
      <c r="M34" s="34"/>
      <c r="N34" s="35" t="s">
        <v>39</v>
      </c>
      <c r="O34" s="35"/>
      <c r="P34" s="32"/>
      <c r="Q34" s="30" t="s">
        <v>40</v>
      </c>
      <c r="R34" s="31"/>
      <c r="S34" s="36"/>
    </row>
    <row r="35" spans="1:19" ht="15.75" customHeight="1" x14ac:dyDescent="0.3">
      <c r="A35" s="37"/>
      <c r="B35" s="38" t="s">
        <v>41</v>
      </c>
      <c r="C35" s="39">
        <v>10</v>
      </c>
      <c r="D35" s="40" t="str">
        <f t="shared" ref="D35:D39" si="5">IF(C35,"公斤","")</f>
        <v>公斤</v>
      </c>
      <c r="E35" s="38" t="s">
        <v>42</v>
      </c>
      <c r="F35" s="39">
        <v>6</v>
      </c>
      <c r="G35" s="40" t="str">
        <f t="shared" si="4"/>
        <v>公斤</v>
      </c>
      <c r="H35" s="41" t="s">
        <v>43</v>
      </c>
      <c r="I35" s="42">
        <v>0.6</v>
      </c>
      <c r="J35" s="40" t="str">
        <f t="shared" ref="J35:J39" si="6">IF(I35,"公斤","")</f>
        <v>公斤</v>
      </c>
      <c r="K35" s="38" t="s">
        <v>44</v>
      </c>
      <c r="L35" s="39">
        <v>1.5</v>
      </c>
      <c r="M35" s="43" t="str">
        <f t="shared" ref="M35:M39" si="7">IF(L35,"公斤","")</f>
        <v>公斤</v>
      </c>
      <c r="N35" s="42" t="s">
        <v>15</v>
      </c>
      <c r="O35" s="42">
        <v>7</v>
      </c>
      <c r="P35" s="43" t="str">
        <f t="shared" ref="P35:P39" si="8">IF(O35,"公斤","")</f>
        <v>公斤</v>
      </c>
      <c r="Q35" s="38" t="s">
        <v>40</v>
      </c>
      <c r="R35" s="39">
        <v>1.9</v>
      </c>
      <c r="S35" s="44" t="str">
        <f t="shared" ref="S35:S39" si="9">IF(R35,"公斤","")</f>
        <v>公斤</v>
      </c>
    </row>
    <row r="36" spans="1:19" ht="15.75" customHeight="1" x14ac:dyDescent="0.3">
      <c r="A36" s="37"/>
      <c r="B36" s="38"/>
      <c r="C36" s="39"/>
      <c r="D36" s="40" t="str">
        <f t="shared" si="5"/>
        <v/>
      </c>
      <c r="E36" s="45" t="s">
        <v>45</v>
      </c>
      <c r="F36" s="12">
        <v>2</v>
      </c>
      <c r="G36" s="40" t="str">
        <f t="shared" si="4"/>
        <v>公斤</v>
      </c>
      <c r="H36" s="38" t="s">
        <v>46</v>
      </c>
      <c r="I36" s="39">
        <v>1</v>
      </c>
      <c r="J36" s="40" t="str">
        <f t="shared" si="6"/>
        <v>公斤</v>
      </c>
      <c r="K36" s="38" t="s">
        <v>47</v>
      </c>
      <c r="L36" s="39">
        <v>4</v>
      </c>
      <c r="M36" s="43" t="str">
        <f t="shared" si="7"/>
        <v>公斤</v>
      </c>
      <c r="N36" s="39" t="s">
        <v>48</v>
      </c>
      <c r="O36" s="39">
        <v>0.05</v>
      </c>
      <c r="P36" s="43" t="str">
        <f t="shared" si="8"/>
        <v>公斤</v>
      </c>
      <c r="Q36" s="41"/>
      <c r="R36" s="39"/>
      <c r="S36" s="44" t="str">
        <f t="shared" si="9"/>
        <v/>
      </c>
    </row>
    <row r="37" spans="1:19" ht="15.75" customHeight="1" x14ac:dyDescent="0.3">
      <c r="A37" s="37"/>
      <c r="B37" s="38"/>
      <c r="C37" s="39"/>
      <c r="D37" s="40" t="str">
        <f t="shared" si="5"/>
        <v/>
      </c>
      <c r="E37" s="46" t="s">
        <v>49</v>
      </c>
      <c r="F37" s="47">
        <v>0.5</v>
      </c>
      <c r="G37" s="40" t="str">
        <f t="shared" si="4"/>
        <v>公斤</v>
      </c>
      <c r="H37" s="41" t="s">
        <v>50</v>
      </c>
      <c r="I37" s="42">
        <v>0.1</v>
      </c>
      <c r="J37" s="40" t="str">
        <f t="shared" si="6"/>
        <v>公斤</v>
      </c>
      <c r="K37" s="38" t="s">
        <v>48</v>
      </c>
      <c r="L37" s="39">
        <v>0.05</v>
      </c>
      <c r="M37" s="43" t="str">
        <f t="shared" si="7"/>
        <v>公斤</v>
      </c>
      <c r="N37" s="39"/>
      <c r="O37" s="39"/>
      <c r="P37" s="43" t="str">
        <f t="shared" si="8"/>
        <v/>
      </c>
      <c r="Q37" s="38"/>
      <c r="R37" s="39"/>
      <c r="S37" s="44" t="str">
        <f t="shared" si="9"/>
        <v/>
      </c>
    </row>
    <row r="38" spans="1:19" ht="15.75" customHeight="1" x14ac:dyDescent="0.3">
      <c r="A38" s="37"/>
      <c r="B38" s="38"/>
      <c r="C38" s="39"/>
      <c r="D38" s="40" t="str">
        <f t="shared" si="5"/>
        <v/>
      </c>
      <c r="E38" s="46" t="s">
        <v>51</v>
      </c>
      <c r="F38" s="47">
        <v>2.5</v>
      </c>
      <c r="G38" s="40" t="str">
        <f t="shared" si="4"/>
        <v>公斤</v>
      </c>
      <c r="H38" s="38" t="s">
        <v>48</v>
      </c>
      <c r="I38" s="39">
        <v>0.05</v>
      </c>
      <c r="J38" s="40" t="str">
        <f t="shared" si="6"/>
        <v>公斤</v>
      </c>
      <c r="K38" s="38"/>
      <c r="L38" s="39"/>
      <c r="M38" s="43" t="str">
        <f t="shared" si="7"/>
        <v/>
      </c>
      <c r="N38" s="39"/>
      <c r="O38" s="39"/>
      <c r="P38" s="43" t="str">
        <f t="shared" si="8"/>
        <v/>
      </c>
      <c r="Q38" s="38"/>
      <c r="R38" s="39"/>
      <c r="S38" s="44" t="str">
        <f t="shared" si="9"/>
        <v/>
      </c>
    </row>
    <row r="39" spans="1:19" ht="15.75" customHeight="1" thickBot="1" x14ac:dyDescent="0.35">
      <c r="A39" s="48"/>
      <c r="B39" s="45"/>
      <c r="C39" s="12"/>
      <c r="D39" s="14" t="str">
        <f t="shared" si="5"/>
        <v/>
      </c>
      <c r="E39" s="49" t="s">
        <v>52</v>
      </c>
      <c r="F39" s="50"/>
      <c r="G39" s="14" t="str">
        <f t="shared" si="4"/>
        <v/>
      </c>
      <c r="H39" s="45" t="s">
        <v>39</v>
      </c>
      <c r="I39" s="12">
        <v>3</v>
      </c>
      <c r="J39" s="14" t="str">
        <f t="shared" si="6"/>
        <v>公斤</v>
      </c>
      <c r="K39" s="45"/>
      <c r="L39" s="12"/>
      <c r="M39" s="51" t="str">
        <f t="shared" si="7"/>
        <v/>
      </c>
      <c r="N39" s="12"/>
      <c r="O39" s="12"/>
      <c r="P39" s="51" t="str">
        <f t="shared" si="8"/>
        <v/>
      </c>
      <c r="Q39" s="45"/>
      <c r="R39" s="12"/>
      <c r="S39" s="52" t="str">
        <f t="shared" si="9"/>
        <v/>
      </c>
    </row>
    <row r="40" spans="1:19" ht="15.75" customHeight="1" x14ac:dyDescent="0.3">
      <c r="A40" s="53" t="s">
        <v>53</v>
      </c>
      <c r="B40" s="54" t="s">
        <v>54</v>
      </c>
      <c r="C40" s="55"/>
      <c r="D40" s="56"/>
      <c r="E40" s="30" t="s">
        <v>55</v>
      </c>
      <c r="F40" s="31"/>
      <c r="G40" s="32"/>
      <c r="H40" s="30" t="s">
        <v>56</v>
      </c>
      <c r="I40" s="31"/>
      <c r="J40" s="32"/>
      <c r="K40" s="33" t="s">
        <v>57</v>
      </c>
      <c r="L40" s="31"/>
      <c r="M40" s="34"/>
      <c r="N40" s="35" t="s">
        <v>39</v>
      </c>
      <c r="O40" s="35"/>
      <c r="P40" s="32"/>
      <c r="Q40" s="30" t="s">
        <v>58</v>
      </c>
      <c r="R40" s="31"/>
      <c r="S40" s="36"/>
    </row>
    <row r="41" spans="1:19" ht="15.75" customHeight="1" x14ac:dyDescent="0.3">
      <c r="A41" s="37"/>
      <c r="B41" s="38" t="s">
        <v>41</v>
      </c>
      <c r="C41" s="39">
        <v>7</v>
      </c>
      <c r="D41" s="40" t="str">
        <f t="shared" ref="D41:D45" si="10">IF(C41,"公斤","")</f>
        <v>公斤</v>
      </c>
      <c r="E41" s="38" t="s">
        <v>59</v>
      </c>
      <c r="F41" s="39">
        <v>6</v>
      </c>
      <c r="G41" s="40" t="str">
        <f t="shared" ref="G41:G45" si="11">IF(F41,"公斤","")</f>
        <v>公斤</v>
      </c>
      <c r="H41" s="38" t="s">
        <v>60</v>
      </c>
      <c r="I41" s="39">
        <v>0.2</v>
      </c>
      <c r="J41" s="40" t="str">
        <f t="shared" ref="J41:J45" si="12">IF(I41,"公斤","")</f>
        <v>公斤</v>
      </c>
      <c r="K41" s="41" t="s">
        <v>61</v>
      </c>
      <c r="L41" s="42">
        <v>2</v>
      </c>
      <c r="M41" s="43" t="str">
        <f t="shared" ref="M41:M45" si="13">IF(L41,"公斤","")</f>
        <v>公斤</v>
      </c>
      <c r="N41" s="42" t="s">
        <v>15</v>
      </c>
      <c r="O41" s="42">
        <v>7</v>
      </c>
      <c r="P41" s="43" t="str">
        <f t="shared" ref="P41:P45" si="14">IF(O41,"公斤","")</f>
        <v>公斤</v>
      </c>
      <c r="Q41" s="38" t="s">
        <v>62</v>
      </c>
      <c r="R41" s="39">
        <v>0.1</v>
      </c>
      <c r="S41" s="44" t="str">
        <f t="shared" ref="S41:S45" si="15">IF(R41,"公斤","")</f>
        <v>公斤</v>
      </c>
    </row>
    <row r="42" spans="1:19" ht="15.75" customHeight="1" x14ac:dyDescent="0.3">
      <c r="A42" s="37"/>
      <c r="B42" s="38" t="s">
        <v>63</v>
      </c>
      <c r="C42" s="39">
        <v>3</v>
      </c>
      <c r="D42" s="40" t="str">
        <f t="shared" si="10"/>
        <v>公斤</v>
      </c>
      <c r="E42" s="38" t="s">
        <v>64</v>
      </c>
      <c r="F42" s="39">
        <v>1</v>
      </c>
      <c r="G42" s="40" t="str">
        <f t="shared" si="11"/>
        <v>公斤</v>
      </c>
      <c r="H42" s="38" t="s">
        <v>48</v>
      </c>
      <c r="I42" s="39">
        <v>0.05</v>
      </c>
      <c r="J42" s="40" t="str">
        <f t="shared" si="12"/>
        <v>公斤</v>
      </c>
      <c r="K42" s="41" t="s">
        <v>65</v>
      </c>
      <c r="L42" s="42">
        <v>1</v>
      </c>
      <c r="M42" s="43" t="str">
        <f t="shared" si="13"/>
        <v>公斤</v>
      </c>
      <c r="N42" s="39" t="s">
        <v>48</v>
      </c>
      <c r="O42" s="39">
        <v>0.05</v>
      </c>
      <c r="P42" s="43" t="str">
        <f t="shared" si="14"/>
        <v>公斤</v>
      </c>
      <c r="Q42" s="41" t="s">
        <v>66</v>
      </c>
      <c r="R42" s="39">
        <v>1</v>
      </c>
      <c r="S42" s="44" t="str">
        <f t="shared" si="15"/>
        <v>公斤</v>
      </c>
    </row>
    <row r="43" spans="1:19" ht="15.75" customHeight="1" x14ac:dyDescent="0.3">
      <c r="A43" s="37"/>
      <c r="B43" s="38"/>
      <c r="C43" s="39"/>
      <c r="D43" s="40" t="str">
        <f t="shared" si="10"/>
        <v/>
      </c>
      <c r="E43" s="38" t="s">
        <v>49</v>
      </c>
      <c r="F43" s="39">
        <v>0.5</v>
      </c>
      <c r="G43" s="40" t="str">
        <f t="shared" si="11"/>
        <v>公斤</v>
      </c>
      <c r="H43" s="38" t="s">
        <v>67</v>
      </c>
      <c r="I43" s="39">
        <v>6.5</v>
      </c>
      <c r="J43" s="40" t="str">
        <f t="shared" si="12"/>
        <v>公斤</v>
      </c>
      <c r="K43" s="41" t="s">
        <v>68</v>
      </c>
      <c r="L43" s="42">
        <v>5</v>
      </c>
      <c r="M43" s="43" t="str">
        <f t="shared" si="13"/>
        <v>公斤</v>
      </c>
      <c r="N43" s="39"/>
      <c r="O43" s="39"/>
      <c r="P43" s="43" t="str">
        <f t="shared" si="14"/>
        <v/>
      </c>
      <c r="Q43" s="38" t="s">
        <v>69</v>
      </c>
      <c r="R43" s="39">
        <v>0.05</v>
      </c>
      <c r="S43" s="44" t="str">
        <f t="shared" si="15"/>
        <v>公斤</v>
      </c>
    </row>
    <row r="44" spans="1:19" ht="15.75" customHeight="1" x14ac:dyDescent="0.3">
      <c r="A44" s="37"/>
      <c r="B44" s="38"/>
      <c r="C44" s="39"/>
      <c r="D44" s="40" t="str">
        <f t="shared" si="10"/>
        <v/>
      </c>
      <c r="E44" s="38" t="s">
        <v>48</v>
      </c>
      <c r="F44" s="39">
        <v>0.05</v>
      </c>
      <c r="G44" s="40" t="str">
        <f t="shared" si="11"/>
        <v>公斤</v>
      </c>
      <c r="H44" s="38"/>
      <c r="I44" s="39"/>
      <c r="J44" s="40" t="str">
        <f t="shared" si="12"/>
        <v/>
      </c>
      <c r="K44" s="38" t="s">
        <v>48</v>
      </c>
      <c r="L44" s="39">
        <v>0.05</v>
      </c>
      <c r="M44" s="43" t="str">
        <f t="shared" si="13"/>
        <v>公斤</v>
      </c>
      <c r="N44" s="39"/>
      <c r="O44" s="39"/>
      <c r="P44" s="43" t="str">
        <f t="shared" si="14"/>
        <v/>
      </c>
      <c r="Q44" s="38" t="s">
        <v>70</v>
      </c>
      <c r="R44" s="39">
        <v>0.6</v>
      </c>
      <c r="S44" s="44" t="str">
        <f t="shared" si="15"/>
        <v>公斤</v>
      </c>
    </row>
    <row r="45" spans="1:19" ht="15.75" customHeight="1" thickBot="1" x14ac:dyDescent="0.35">
      <c r="A45" s="57"/>
      <c r="B45" s="58"/>
      <c r="C45" s="59"/>
      <c r="D45" s="60" t="str">
        <f t="shared" si="10"/>
        <v/>
      </c>
      <c r="E45" s="45"/>
      <c r="F45" s="12"/>
      <c r="G45" s="14" t="str">
        <f t="shared" si="11"/>
        <v/>
      </c>
      <c r="H45" s="45"/>
      <c r="I45" s="12"/>
      <c r="J45" s="14" t="str">
        <f t="shared" si="12"/>
        <v/>
      </c>
      <c r="K45" s="45"/>
      <c r="L45" s="12"/>
      <c r="M45" s="51" t="str">
        <f t="shared" si="13"/>
        <v/>
      </c>
      <c r="N45" s="12"/>
      <c r="O45" s="12"/>
      <c r="P45" s="51" t="str">
        <f t="shared" si="14"/>
        <v/>
      </c>
      <c r="Q45" s="45"/>
      <c r="R45" s="12"/>
      <c r="S45" s="52" t="str">
        <f t="shared" si="15"/>
        <v/>
      </c>
    </row>
    <row r="46" spans="1:19" ht="15.75" customHeight="1" x14ac:dyDescent="0.3">
      <c r="A46" s="29" t="s">
        <v>71</v>
      </c>
      <c r="B46" s="30" t="s">
        <v>72</v>
      </c>
      <c r="C46" s="31"/>
      <c r="D46" s="32"/>
      <c r="E46" s="30" t="s">
        <v>73</v>
      </c>
      <c r="F46" s="31"/>
      <c r="G46" s="32"/>
      <c r="H46" s="30" t="s">
        <v>74</v>
      </c>
      <c r="I46" s="31"/>
      <c r="J46" s="32"/>
      <c r="K46" s="33" t="s">
        <v>75</v>
      </c>
      <c r="L46" s="31"/>
      <c r="M46" s="34"/>
      <c r="N46" s="35" t="s">
        <v>39</v>
      </c>
      <c r="O46" s="35"/>
      <c r="P46" s="32"/>
      <c r="Q46" s="61" t="s">
        <v>76</v>
      </c>
      <c r="R46" s="62"/>
      <c r="S46" s="36"/>
    </row>
    <row r="47" spans="1:19" ht="15.75" customHeight="1" x14ac:dyDescent="0.3">
      <c r="A47" s="37"/>
      <c r="B47" s="38" t="s">
        <v>77</v>
      </c>
      <c r="C47" s="39">
        <v>4</v>
      </c>
      <c r="D47" s="40" t="str">
        <f t="shared" ref="D47:D51" si="16">IF(C47,"公斤","")</f>
        <v>公斤</v>
      </c>
      <c r="E47" s="38" t="s">
        <v>59</v>
      </c>
      <c r="F47" s="39">
        <v>6</v>
      </c>
      <c r="G47" s="40" t="str">
        <f t="shared" ref="G47:G51" si="17">IF(F47,"公斤","")</f>
        <v>公斤</v>
      </c>
      <c r="H47" s="38" t="s">
        <v>42</v>
      </c>
      <c r="I47" s="39">
        <v>0.6</v>
      </c>
      <c r="J47" s="40" t="str">
        <f t="shared" ref="J47:J51" si="18">IF(I47,"公斤","")</f>
        <v>公斤</v>
      </c>
      <c r="K47" s="63" t="s">
        <v>78</v>
      </c>
      <c r="L47" s="42">
        <v>3</v>
      </c>
      <c r="M47" s="43" t="str">
        <f t="shared" ref="M47:M51" si="19">IF(L47,"公斤","")</f>
        <v>公斤</v>
      </c>
      <c r="N47" s="42" t="s">
        <v>15</v>
      </c>
      <c r="O47" s="42">
        <v>7</v>
      </c>
      <c r="P47" s="43" t="str">
        <f t="shared" ref="P47:P51" si="20">IF(O47,"公斤","")</f>
        <v>公斤</v>
      </c>
      <c r="Q47" s="38" t="s">
        <v>43</v>
      </c>
      <c r="R47" s="39">
        <v>0.6</v>
      </c>
      <c r="S47" s="44" t="str">
        <f t="shared" ref="S47:S51" si="21">IF(R47,"公斤","")</f>
        <v>公斤</v>
      </c>
    </row>
    <row r="48" spans="1:19" ht="15.75" customHeight="1" x14ac:dyDescent="0.3">
      <c r="A48" s="37"/>
      <c r="B48" s="38"/>
      <c r="C48" s="39"/>
      <c r="D48" s="40" t="str">
        <f t="shared" si="16"/>
        <v/>
      </c>
      <c r="E48" s="38" t="s">
        <v>79</v>
      </c>
      <c r="F48" s="39">
        <v>2.5</v>
      </c>
      <c r="G48" s="40" t="str">
        <f t="shared" si="17"/>
        <v>公斤</v>
      </c>
      <c r="H48" s="38" t="s">
        <v>80</v>
      </c>
      <c r="I48" s="39">
        <v>5</v>
      </c>
      <c r="J48" s="40" t="str">
        <f t="shared" si="18"/>
        <v>公斤</v>
      </c>
      <c r="K48" s="63" t="s">
        <v>81</v>
      </c>
      <c r="L48" s="42">
        <v>2</v>
      </c>
      <c r="M48" s="43" t="str">
        <f t="shared" si="19"/>
        <v>公斤</v>
      </c>
      <c r="N48" s="39" t="s">
        <v>48</v>
      </c>
      <c r="O48" s="39">
        <v>0.05</v>
      </c>
      <c r="P48" s="43" t="str">
        <f t="shared" si="20"/>
        <v>公斤</v>
      </c>
      <c r="Q48" s="38" t="s">
        <v>63</v>
      </c>
      <c r="R48" s="39">
        <v>4</v>
      </c>
      <c r="S48" s="44" t="str">
        <f t="shared" si="21"/>
        <v>公斤</v>
      </c>
    </row>
    <row r="49" spans="1:19" ht="15.75" customHeight="1" x14ac:dyDescent="0.3">
      <c r="A49" s="37"/>
      <c r="B49" s="38"/>
      <c r="C49" s="39"/>
      <c r="D49" s="40" t="str">
        <f t="shared" si="16"/>
        <v/>
      </c>
      <c r="E49" s="38" t="s">
        <v>48</v>
      </c>
      <c r="F49" s="39">
        <v>0.05</v>
      </c>
      <c r="G49" s="40" t="str">
        <f t="shared" si="17"/>
        <v>公斤</v>
      </c>
      <c r="H49" s="38" t="s">
        <v>82</v>
      </c>
      <c r="I49" s="39">
        <v>0.5</v>
      </c>
      <c r="J49" s="40" t="str">
        <f t="shared" si="18"/>
        <v>公斤</v>
      </c>
      <c r="K49" s="63" t="s">
        <v>50</v>
      </c>
      <c r="L49" s="42">
        <v>0.01</v>
      </c>
      <c r="M49" s="43" t="str">
        <f t="shared" si="19"/>
        <v>公斤</v>
      </c>
      <c r="N49" s="39"/>
      <c r="O49" s="39"/>
      <c r="P49" s="43" t="str">
        <f t="shared" si="20"/>
        <v/>
      </c>
      <c r="Q49" s="38" t="s">
        <v>49</v>
      </c>
      <c r="R49" s="39">
        <v>0.5</v>
      </c>
      <c r="S49" s="44" t="str">
        <f t="shared" si="21"/>
        <v>公斤</v>
      </c>
    </row>
    <row r="50" spans="1:19" ht="15.75" customHeight="1" x14ac:dyDescent="0.3">
      <c r="A50" s="37"/>
      <c r="B50" s="38"/>
      <c r="C50" s="39"/>
      <c r="D50" s="40" t="str">
        <f t="shared" si="16"/>
        <v/>
      </c>
      <c r="E50" s="38"/>
      <c r="F50" s="39"/>
      <c r="G50" s="40" t="str">
        <f t="shared" si="17"/>
        <v/>
      </c>
      <c r="H50" s="38" t="s">
        <v>49</v>
      </c>
      <c r="I50" s="39">
        <v>0.5</v>
      </c>
      <c r="J50" s="40" t="str">
        <f t="shared" si="18"/>
        <v>公斤</v>
      </c>
      <c r="K50" s="64" t="s">
        <v>48</v>
      </c>
      <c r="L50" s="39">
        <v>0.05</v>
      </c>
      <c r="M50" s="43" t="str">
        <f t="shared" si="19"/>
        <v>公斤</v>
      </c>
      <c r="N50" s="39"/>
      <c r="O50" s="39"/>
      <c r="P50" s="43" t="str">
        <f t="shared" si="20"/>
        <v/>
      </c>
      <c r="Q50" s="38" t="s">
        <v>83</v>
      </c>
      <c r="R50" s="39">
        <v>0.05</v>
      </c>
      <c r="S50" s="44" t="str">
        <f t="shared" si="21"/>
        <v>公斤</v>
      </c>
    </row>
    <row r="51" spans="1:19" ht="15.75" customHeight="1" thickBot="1" x14ac:dyDescent="0.35">
      <c r="A51" s="48"/>
      <c r="B51" s="45"/>
      <c r="C51" s="12"/>
      <c r="D51" s="14" t="str">
        <f t="shared" si="16"/>
        <v/>
      </c>
      <c r="E51" s="45"/>
      <c r="F51" s="12"/>
      <c r="G51" s="14" t="str">
        <f t="shared" si="17"/>
        <v/>
      </c>
      <c r="H51" s="45" t="s">
        <v>48</v>
      </c>
      <c r="I51" s="12">
        <v>0.05</v>
      </c>
      <c r="J51" s="14" t="str">
        <f t="shared" si="18"/>
        <v>公斤</v>
      </c>
      <c r="K51" s="65"/>
      <c r="L51" s="12"/>
      <c r="M51" s="51" t="str">
        <f t="shared" si="19"/>
        <v/>
      </c>
      <c r="N51" s="12"/>
      <c r="O51" s="12"/>
      <c r="P51" s="51" t="str">
        <f t="shared" si="20"/>
        <v/>
      </c>
      <c r="Q51" s="45" t="s">
        <v>84</v>
      </c>
      <c r="R51" s="12">
        <v>2</v>
      </c>
      <c r="S51" s="52" t="str">
        <f t="shared" si="21"/>
        <v>公斤</v>
      </c>
    </row>
    <row r="52" spans="1:19" ht="15.75" customHeight="1" x14ac:dyDescent="0.3">
      <c r="A52" s="53" t="s">
        <v>85</v>
      </c>
      <c r="B52" s="54" t="s">
        <v>54</v>
      </c>
      <c r="C52" s="55"/>
      <c r="D52" s="56"/>
      <c r="E52" s="54" t="s">
        <v>86</v>
      </c>
      <c r="F52" s="55"/>
      <c r="G52" s="56"/>
      <c r="H52" s="66" t="s">
        <v>87</v>
      </c>
      <c r="I52" s="55"/>
      <c r="J52" s="56"/>
      <c r="K52" s="67" t="s">
        <v>88</v>
      </c>
      <c r="L52" s="55"/>
      <c r="M52" s="68"/>
      <c r="N52" s="69" t="s">
        <v>39</v>
      </c>
      <c r="O52" s="69"/>
      <c r="P52" s="56"/>
      <c r="Q52" s="54" t="s">
        <v>89</v>
      </c>
      <c r="R52" s="55"/>
      <c r="S52" s="70"/>
    </row>
    <row r="53" spans="1:19" ht="15.75" customHeight="1" x14ac:dyDescent="0.3">
      <c r="A53" s="37"/>
      <c r="B53" s="38" t="s">
        <v>41</v>
      </c>
      <c r="C53" s="39">
        <v>7</v>
      </c>
      <c r="D53" s="40" t="str">
        <f t="shared" ref="D53:D57" si="22">IF(C53,"公斤","")</f>
        <v>公斤</v>
      </c>
      <c r="E53" s="38" t="s">
        <v>90</v>
      </c>
      <c r="F53" s="39">
        <v>6.5</v>
      </c>
      <c r="G53" s="40" t="str">
        <f t="shared" ref="G53:G57" si="23">IF(F53,"公斤","")</f>
        <v>公斤</v>
      </c>
      <c r="H53" s="38" t="s">
        <v>44</v>
      </c>
      <c r="I53" s="40">
        <v>4.5</v>
      </c>
      <c r="J53" s="40" t="str">
        <f t="shared" ref="J53:J57" si="24">IF(I53,"公斤","")</f>
        <v>公斤</v>
      </c>
      <c r="K53" s="71" t="s">
        <v>42</v>
      </c>
      <c r="L53" s="43">
        <v>0.6</v>
      </c>
      <c r="M53" s="43" t="str">
        <f t="shared" ref="M53:M57" si="25">IF(L53,"公斤","")</f>
        <v>公斤</v>
      </c>
      <c r="N53" s="42" t="s">
        <v>15</v>
      </c>
      <c r="O53" s="42">
        <v>7</v>
      </c>
      <c r="P53" s="43" t="str">
        <f t="shared" ref="P53:P57" si="26">IF(O53,"公斤","")</f>
        <v>公斤</v>
      </c>
      <c r="Q53" s="38" t="s">
        <v>91</v>
      </c>
      <c r="R53" s="39">
        <v>5</v>
      </c>
      <c r="S53" s="44" t="str">
        <f t="shared" ref="S53:S57" si="27">IF(R53,"公斤","")</f>
        <v>公斤</v>
      </c>
    </row>
    <row r="54" spans="1:19" ht="15.75" customHeight="1" x14ac:dyDescent="0.3">
      <c r="A54" s="37"/>
      <c r="B54" s="38" t="s">
        <v>63</v>
      </c>
      <c r="C54" s="39">
        <v>3</v>
      </c>
      <c r="D54" s="40" t="str">
        <f t="shared" si="22"/>
        <v>公斤</v>
      </c>
      <c r="E54" s="38" t="s">
        <v>92</v>
      </c>
      <c r="F54" s="39">
        <v>4</v>
      </c>
      <c r="G54" s="40" t="str">
        <f t="shared" si="23"/>
        <v>公斤</v>
      </c>
      <c r="H54" s="72" t="s">
        <v>93</v>
      </c>
      <c r="I54" s="40"/>
      <c r="J54" s="40" t="str">
        <f t="shared" si="24"/>
        <v/>
      </c>
      <c r="K54" s="71" t="s">
        <v>39</v>
      </c>
      <c r="L54" s="43">
        <v>6</v>
      </c>
      <c r="M54" s="43" t="str">
        <f t="shared" si="25"/>
        <v>公斤</v>
      </c>
      <c r="N54" s="39" t="s">
        <v>48</v>
      </c>
      <c r="O54" s="39">
        <v>0.05</v>
      </c>
      <c r="P54" s="43" t="str">
        <f t="shared" si="26"/>
        <v>公斤</v>
      </c>
      <c r="Q54" s="41" t="s">
        <v>94</v>
      </c>
      <c r="R54" s="39">
        <v>1</v>
      </c>
      <c r="S54" s="44" t="str">
        <f t="shared" si="27"/>
        <v>公斤</v>
      </c>
    </row>
    <row r="55" spans="1:19" ht="15.75" customHeight="1" x14ac:dyDescent="0.3">
      <c r="A55" s="37"/>
      <c r="B55" s="38"/>
      <c r="C55" s="39"/>
      <c r="D55" s="40" t="str">
        <f t="shared" si="22"/>
        <v/>
      </c>
      <c r="E55" s="38" t="s">
        <v>49</v>
      </c>
      <c r="F55" s="39">
        <v>0.5</v>
      </c>
      <c r="G55" s="40" t="str">
        <f t="shared" si="23"/>
        <v>公斤</v>
      </c>
      <c r="H55" s="72"/>
      <c r="I55" s="40"/>
      <c r="J55" s="40" t="str">
        <f t="shared" si="24"/>
        <v/>
      </c>
      <c r="K55" s="72" t="s">
        <v>49</v>
      </c>
      <c r="L55" s="40">
        <v>0.5</v>
      </c>
      <c r="M55" s="43" t="str">
        <f t="shared" si="25"/>
        <v>公斤</v>
      </c>
      <c r="N55" s="39"/>
      <c r="O55" s="39"/>
      <c r="P55" s="43" t="str">
        <f t="shared" si="26"/>
        <v/>
      </c>
      <c r="Q55" s="73"/>
      <c r="R55" s="39"/>
      <c r="S55" s="44" t="str">
        <f t="shared" si="27"/>
        <v/>
      </c>
    </row>
    <row r="56" spans="1:19" ht="15.75" customHeight="1" x14ac:dyDescent="0.3">
      <c r="A56" s="37"/>
      <c r="B56" s="38"/>
      <c r="C56" s="39"/>
      <c r="D56" s="40" t="str">
        <f t="shared" si="22"/>
        <v/>
      </c>
      <c r="E56" s="38" t="s">
        <v>95</v>
      </c>
      <c r="F56" s="39">
        <v>0.01</v>
      </c>
      <c r="G56" s="40" t="str">
        <f t="shared" si="23"/>
        <v>公斤</v>
      </c>
      <c r="H56" s="72"/>
      <c r="I56" s="40"/>
      <c r="J56" s="40" t="str">
        <f t="shared" si="24"/>
        <v/>
      </c>
      <c r="K56" s="72" t="s">
        <v>48</v>
      </c>
      <c r="L56" s="40">
        <v>0.05</v>
      </c>
      <c r="M56" s="43" t="str">
        <f t="shared" si="25"/>
        <v>公斤</v>
      </c>
      <c r="N56" s="39"/>
      <c r="O56" s="39"/>
      <c r="P56" s="43" t="str">
        <f t="shared" si="26"/>
        <v/>
      </c>
      <c r="Q56" s="38"/>
      <c r="R56" s="39"/>
      <c r="S56" s="44" t="str">
        <f t="shared" si="27"/>
        <v/>
      </c>
    </row>
    <row r="57" spans="1:19" ht="15.75" customHeight="1" thickBot="1" x14ac:dyDescent="0.35">
      <c r="A57" s="57"/>
      <c r="B57" s="58"/>
      <c r="C57" s="59"/>
      <c r="D57" s="60" t="str">
        <f t="shared" si="22"/>
        <v/>
      </c>
      <c r="E57" s="58" t="s">
        <v>48</v>
      </c>
      <c r="F57" s="59">
        <v>0.05</v>
      </c>
      <c r="G57" s="60" t="str">
        <f t="shared" si="23"/>
        <v>公斤</v>
      </c>
      <c r="H57" s="74"/>
      <c r="I57" s="60"/>
      <c r="J57" s="60" t="str">
        <f t="shared" si="24"/>
        <v/>
      </c>
      <c r="K57" s="58"/>
      <c r="L57" s="59"/>
      <c r="M57" s="75" t="str">
        <f t="shared" si="25"/>
        <v/>
      </c>
      <c r="N57" s="59"/>
      <c r="O57" s="59"/>
      <c r="P57" s="75" t="str">
        <f t="shared" si="26"/>
        <v/>
      </c>
      <c r="Q57" s="58"/>
      <c r="R57" s="59"/>
      <c r="S57" s="76" t="str">
        <f t="shared" si="27"/>
        <v/>
      </c>
    </row>
    <row r="58" spans="1:19" ht="15.75" customHeight="1" x14ac:dyDescent="0.3">
      <c r="A58" s="29" t="s">
        <v>96</v>
      </c>
      <c r="B58" s="30" t="s">
        <v>97</v>
      </c>
      <c r="C58" s="31"/>
      <c r="D58" s="32"/>
      <c r="E58" s="54" t="s">
        <v>98</v>
      </c>
      <c r="F58" s="55"/>
      <c r="G58" s="56"/>
      <c r="H58" s="54" t="s">
        <v>99</v>
      </c>
      <c r="I58" s="55"/>
      <c r="J58" s="56"/>
      <c r="K58" s="77" t="s">
        <v>100</v>
      </c>
      <c r="L58" s="55"/>
      <c r="M58" s="68"/>
      <c r="N58" s="69" t="s">
        <v>39</v>
      </c>
      <c r="O58" s="69"/>
      <c r="P58" s="56"/>
      <c r="Q58" s="54" t="s">
        <v>101</v>
      </c>
      <c r="R58" s="55"/>
      <c r="S58" s="70"/>
    </row>
    <row r="59" spans="1:19" ht="15.75" customHeight="1" x14ac:dyDescent="0.3">
      <c r="A59" s="37"/>
      <c r="B59" s="38" t="s">
        <v>41</v>
      </c>
      <c r="C59" s="39">
        <v>10</v>
      </c>
      <c r="D59" s="40" t="str">
        <f t="shared" ref="D59:D63" si="28">IF(C59,"公斤","")</f>
        <v>公斤</v>
      </c>
      <c r="E59" s="38" t="s">
        <v>102</v>
      </c>
      <c r="F59" s="39">
        <v>9</v>
      </c>
      <c r="G59" s="40" t="str">
        <f t="shared" ref="G59:G69" si="29">IF(F59,"公斤","")</f>
        <v>公斤</v>
      </c>
      <c r="H59" s="38" t="s">
        <v>103</v>
      </c>
      <c r="I59" s="39">
        <v>4</v>
      </c>
      <c r="J59" s="40" t="str">
        <f t="shared" ref="J59:J63" si="30">IF(I59,"公斤","")</f>
        <v>公斤</v>
      </c>
      <c r="K59" s="41" t="s">
        <v>42</v>
      </c>
      <c r="L59" s="42">
        <v>0.6</v>
      </c>
      <c r="M59" s="43" t="str">
        <f t="shared" ref="M59:M63" si="31">IF(L59,"公斤","")</f>
        <v>公斤</v>
      </c>
      <c r="N59" s="42" t="s">
        <v>15</v>
      </c>
      <c r="O59" s="42">
        <v>7</v>
      </c>
      <c r="P59" s="43" t="str">
        <f t="shared" ref="P59:P63" si="32">IF(O59,"公斤","")</f>
        <v>公斤</v>
      </c>
      <c r="Q59" s="38" t="s">
        <v>104</v>
      </c>
      <c r="R59" s="39">
        <v>0.2</v>
      </c>
      <c r="S59" s="44" t="str">
        <f t="shared" ref="S59:S63" si="33">IF(R59,"公斤","")</f>
        <v>公斤</v>
      </c>
    </row>
    <row r="60" spans="1:19" ht="15.75" customHeight="1" x14ac:dyDescent="0.3">
      <c r="A60" s="37"/>
      <c r="B60" s="38" t="s">
        <v>93</v>
      </c>
      <c r="C60" s="39">
        <v>0.05</v>
      </c>
      <c r="D60" s="40" t="str">
        <f t="shared" si="28"/>
        <v>公斤</v>
      </c>
      <c r="E60" s="38" t="s">
        <v>105</v>
      </c>
      <c r="F60" s="39"/>
      <c r="G60" s="40" t="str">
        <f t="shared" si="29"/>
        <v/>
      </c>
      <c r="H60" s="38" t="s">
        <v>106</v>
      </c>
      <c r="I60" s="39">
        <v>0.5</v>
      </c>
      <c r="J60" s="40" t="str">
        <f t="shared" si="30"/>
        <v>公斤</v>
      </c>
      <c r="K60" s="41" t="s">
        <v>107</v>
      </c>
      <c r="L60" s="42">
        <v>7</v>
      </c>
      <c r="M60" s="43" t="str">
        <f t="shared" si="31"/>
        <v>公斤</v>
      </c>
      <c r="N60" s="39" t="s">
        <v>48</v>
      </c>
      <c r="O60" s="39">
        <v>0.05</v>
      </c>
      <c r="P60" s="43" t="str">
        <f t="shared" si="32"/>
        <v>公斤</v>
      </c>
      <c r="Q60" s="41" t="s">
        <v>108</v>
      </c>
      <c r="R60" s="39">
        <v>0.6</v>
      </c>
      <c r="S60" s="44" t="str">
        <f t="shared" si="33"/>
        <v>公斤</v>
      </c>
    </row>
    <row r="61" spans="1:19" ht="15.75" customHeight="1" x14ac:dyDescent="0.3">
      <c r="A61" s="37"/>
      <c r="B61" s="38"/>
      <c r="C61" s="39"/>
      <c r="D61" s="40" t="str">
        <f t="shared" si="28"/>
        <v/>
      </c>
      <c r="E61" s="38"/>
      <c r="F61" s="39"/>
      <c r="G61" s="40" t="str">
        <f t="shared" si="29"/>
        <v/>
      </c>
      <c r="H61" s="38" t="s">
        <v>83</v>
      </c>
      <c r="I61" s="39">
        <v>0.01</v>
      </c>
      <c r="J61" s="40" t="str">
        <f t="shared" si="30"/>
        <v>公斤</v>
      </c>
      <c r="K61" s="41" t="s">
        <v>50</v>
      </c>
      <c r="L61" s="42">
        <v>0.01</v>
      </c>
      <c r="M61" s="43" t="str">
        <f t="shared" si="31"/>
        <v>公斤</v>
      </c>
      <c r="N61" s="39"/>
      <c r="O61" s="39"/>
      <c r="P61" s="43" t="str">
        <f t="shared" si="32"/>
        <v/>
      </c>
      <c r="Q61" s="38" t="s">
        <v>69</v>
      </c>
      <c r="R61" s="39">
        <v>0.05</v>
      </c>
      <c r="S61" s="44" t="str">
        <f t="shared" si="33"/>
        <v>公斤</v>
      </c>
    </row>
    <row r="62" spans="1:19" ht="15.75" customHeight="1" x14ac:dyDescent="0.3">
      <c r="A62" s="37"/>
      <c r="B62" s="38"/>
      <c r="C62" s="39"/>
      <c r="D62" s="40" t="str">
        <f t="shared" si="28"/>
        <v/>
      </c>
      <c r="E62" s="38"/>
      <c r="F62" s="39"/>
      <c r="G62" s="40" t="str">
        <f t="shared" si="29"/>
        <v/>
      </c>
      <c r="H62" s="38" t="s">
        <v>48</v>
      </c>
      <c r="I62" s="39">
        <v>0.05</v>
      </c>
      <c r="J62" s="40" t="str">
        <f t="shared" si="30"/>
        <v>公斤</v>
      </c>
      <c r="K62" s="38" t="s">
        <v>49</v>
      </c>
      <c r="L62" s="39">
        <v>0.5</v>
      </c>
      <c r="M62" s="43" t="str">
        <f t="shared" si="31"/>
        <v>公斤</v>
      </c>
      <c r="N62" s="39"/>
      <c r="O62" s="39"/>
      <c r="P62" s="43" t="str">
        <f t="shared" si="32"/>
        <v/>
      </c>
      <c r="Q62" s="38" t="s">
        <v>109</v>
      </c>
      <c r="R62" s="39">
        <v>0.01</v>
      </c>
      <c r="S62" s="44" t="str">
        <f t="shared" si="33"/>
        <v>公斤</v>
      </c>
    </row>
    <row r="63" spans="1:19" ht="15.75" customHeight="1" thickBot="1" x14ac:dyDescent="0.35">
      <c r="A63" s="48"/>
      <c r="B63" s="45"/>
      <c r="C63" s="12"/>
      <c r="D63" s="14" t="str">
        <f t="shared" si="28"/>
        <v/>
      </c>
      <c r="E63" s="58"/>
      <c r="F63" s="59"/>
      <c r="G63" s="60" t="str">
        <f t="shared" si="29"/>
        <v/>
      </c>
      <c r="H63" s="58"/>
      <c r="I63" s="59"/>
      <c r="J63" s="60" t="str">
        <f t="shared" si="30"/>
        <v/>
      </c>
      <c r="K63" s="58" t="s">
        <v>48</v>
      </c>
      <c r="L63" s="59">
        <v>0.05</v>
      </c>
      <c r="M63" s="75" t="str">
        <f t="shared" si="31"/>
        <v>公斤</v>
      </c>
      <c r="N63" s="59"/>
      <c r="O63" s="59"/>
      <c r="P63" s="75" t="str">
        <f t="shared" si="32"/>
        <v/>
      </c>
      <c r="Q63" s="58"/>
      <c r="R63" s="59"/>
      <c r="S63" s="76" t="str">
        <f t="shared" si="33"/>
        <v/>
      </c>
    </row>
    <row r="64" spans="1:19" ht="15.75" customHeight="1" x14ac:dyDescent="0.3">
      <c r="A64" s="53" t="s">
        <v>110</v>
      </c>
      <c r="B64" s="54" t="s">
        <v>35</v>
      </c>
      <c r="C64" s="55"/>
      <c r="D64" s="56"/>
      <c r="E64" s="54" t="s">
        <v>111</v>
      </c>
      <c r="F64" s="55"/>
      <c r="G64" s="56" t="str">
        <f t="shared" si="29"/>
        <v/>
      </c>
      <c r="H64" s="77" t="s">
        <v>112</v>
      </c>
      <c r="I64" s="55"/>
      <c r="J64" s="56"/>
      <c r="K64" s="54" t="s">
        <v>113</v>
      </c>
      <c r="L64" s="55"/>
      <c r="M64" s="68"/>
      <c r="N64" s="69" t="s">
        <v>39</v>
      </c>
      <c r="O64" s="69"/>
      <c r="P64" s="56"/>
      <c r="Q64" s="66" t="s">
        <v>114</v>
      </c>
      <c r="R64" s="55"/>
      <c r="S64" s="70"/>
    </row>
    <row r="65" spans="1:19" ht="15.75" customHeight="1" x14ac:dyDescent="0.3">
      <c r="A65" s="37"/>
      <c r="B65" s="38" t="s">
        <v>41</v>
      </c>
      <c r="C65" s="39">
        <v>10</v>
      </c>
      <c r="D65" s="40" t="str">
        <f t="shared" ref="D65:D69" si="34">IF(C65,"公斤","")</f>
        <v>公斤</v>
      </c>
      <c r="E65" s="38" t="s">
        <v>115</v>
      </c>
      <c r="F65" s="39">
        <v>3.5</v>
      </c>
      <c r="G65" s="40" t="str">
        <f t="shared" si="29"/>
        <v>公斤</v>
      </c>
      <c r="H65" s="41" t="s">
        <v>116</v>
      </c>
      <c r="I65" s="42">
        <v>0.3</v>
      </c>
      <c r="J65" s="40" t="str">
        <f t="shared" ref="J65:J69" si="35">IF(I65,"公斤","")</f>
        <v>公斤</v>
      </c>
      <c r="K65" s="38" t="s">
        <v>59</v>
      </c>
      <c r="L65" s="39">
        <v>0.6</v>
      </c>
      <c r="M65" s="43" t="str">
        <f t="shared" ref="M65:M69" si="36">IF(L65,"公斤","")</f>
        <v>公斤</v>
      </c>
      <c r="N65" s="42" t="s">
        <v>15</v>
      </c>
      <c r="O65" s="42">
        <v>7</v>
      </c>
      <c r="P65" s="43" t="str">
        <f t="shared" ref="P65:P69" si="37">IF(O65,"公斤","")</f>
        <v>公斤</v>
      </c>
      <c r="Q65" s="41" t="s">
        <v>39</v>
      </c>
      <c r="R65" s="42">
        <v>3</v>
      </c>
      <c r="S65" s="44" t="str">
        <f t="shared" ref="S65:S69" si="38">IF(R65,"公斤","")</f>
        <v>公斤</v>
      </c>
    </row>
    <row r="66" spans="1:19" ht="15.75" customHeight="1" x14ac:dyDescent="0.3">
      <c r="A66" s="37"/>
      <c r="B66" s="38"/>
      <c r="C66" s="39"/>
      <c r="D66" s="40" t="str">
        <f t="shared" si="34"/>
        <v/>
      </c>
      <c r="E66" s="38" t="s">
        <v>81</v>
      </c>
      <c r="F66" s="39">
        <v>3</v>
      </c>
      <c r="G66" s="40" t="str">
        <f t="shared" si="29"/>
        <v>公斤</v>
      </c>
      <c r="H66" s="41" t="s">
        <v>84</v>
      </c>
      <c r="I66" s="42">
        <v>6</v>
      </c>
      <c r="J66" s="40" t="str">
        <f t="shared" si="35"/>
        <v>公斤</v>
      </c>
      <c r="K66" s="38" t="s">
        <v>117</v>
      </c>
      <c r="L66" s="39">
        <v>1</v>
      </c>
      <c r="M66" s="43" t="str">
        <f t="shared" si="36"/>
        <v>公斤</v>
      </c>
      <c r="N66" s="39" t="s">
        <v>48</v>
      </c>
      <c r="O66" s="39">
        <v>0.05</v>
      </c>
      <c r="P66" s="43" t="str">
        <f t="shared" si="37"/>
        <v>公斤</v>
      </c>
      <c r="Q66" s="71" t="s">
        <v>69</v>
      </c>
      <c r="R66" s="40">
        <v>0.05</v>
      </c>
      <c r="S66" s="44" t="str">
        <f t="shared" si="38"/>
        <v>公斤</v>
      </c>
    </row>
    <row r="67" spans="1:19" ht="15.75" customHeight="1" x14ac:dyDescent="0.3">
      <c r="A67" s="37"/>
      <c r="B67" s="38"/>
      <c r="C67" s="39"/>
      <c r="D67" s="40" t="str">
        <f t="shared" si="34"/>
        <v/>
      </c>
      <c r="E67" s="38" t="s">
        <v>49</v>
      </c>
      <c r="F67" s="39">
        <v>0.5</v>
      </c>
      <c r="G67" s="40" t="str">
        <f t="shared" si="29"/>
        <v>公斤</v>
      </c>
      <c r="H67" s="41" t="s">
        <v>50</v>
      </c>
      <c r="I67" s="42">
        <v>0.01</v>
      </c>
      <c r="J67" s="40" t="str">
        <f t="shared" si="35"/>
        <v>公斤</v>
      </c>
      <c r="K67" s="38" t="s">
        <v>48</v>
      </c>
      <c r="L67" s="39">
        <v>0.05</v>
      </c>
      <c r="M67" s="43" t="str">
        <f t="shared" si="36"/>
        <v>公斤</v>
      </c>
      <c r="N67" s="39"/>
      <c r="O67" s="39"/>
      <c r="P67" s="43" t="str">
        <f t="shared" si="37"/>
        <v/>
      </c>
      <c r="Q67" s="72" t="s">
        <v>70</v>
      </c>
      <c r="R67" s="40">
        <v>0.6</v>
      </c>
      <c r="S67" s="44" t="str">
        <f t="shared" si="38"/>
        <v>公斤</v>
      </c>
    </row>
    <row r="68" spans="1:19" ht="15.75" customHeight="1" x14ac:dyDescent="0.3">
      <c r="A68" s="37"/>
      <c r="B68" s="38"/>
      <c r="C68" s="39"/>
      <c r="D68" s="40" t="str">
        <f t="shared" si="34"/>
        <v/>
      </c>
      <c r="E68" s="38" t="s">
        <v>59</v>
      </c>
      <c r="F68" s="39">
        <v>3</v>
      </c>
      <c r="G68" s="40" t="str">
        <f t="shared" si="29"/>
        <v>公斤</v>
      </c>
      <c r="H68" s="38" t="s">
        <v>48</v>
      </c>
      <c r="I68" s="39">
        <v>0.05</v>
      </c>
      <c r="J68" s="40" t="str">
        <f t="shared" si="35"/>
        <v>公斤</v>
      </c>
      <c r="K68" s="38" t="s">
        <v>39</v>
      </c>
      <c r="L68" s="39">
        <v>3</v>
      </c>
      <c r="M68" s="43" t="str">
        <f t="shared" si="36"/>
        <v>公斤</v>
      </c>
      <c r="N68" s="39"/>
      <c r="O68" s="39"/>
      <c r="P68" s="43" t="str">
        <f t="shared" si="37"/>
        <v/>
      </c>
      <c r="Q68" s="72"/>
      <c r="R68" s="40"/>
      <c r="S68" s="44" t="str">
        <f t="shared" si="38"/>
        <v/>
      </c>
    </row>
    <row r="69" spans="1:19" ht="15.75" customHeight="1" thickBot="1" x14ac:dyDescent="0.35">
      <c r="A69" s="57"/>
      <c r="B69" s="58"/>
      <c r="C69" s="59"/>
      <c r="D69" s="60" t="str">
        <f t="shared" si="34"/>
        <v/>
      </c>
      <c r="E69" s="58" t="s">
        <v>118</v>
      </c>
      <c r="F69" s="59"/>
      <c r="G69" s="60" t="str">
        <f t="shared" si="29"/>
        <v/>
      </c>
      <c r="H69" s="58"/>
      <c r="I69" s="59"/>
      <c r="J69" s="60" t="str">
        <f t="shared" si="35"/>
        <v/>
      </c>
      <c r="K69" s="58" t="s">
        <v>50</v>
      </c>
      <c r="L69" s="59">
        <v>0.01</v>
      </c>
      <c r="M69" s="75" t="str">
        <f t="shared" si="36"/>
        <v>公斤</v>
      </c>
      <c r="N69" s="59"/>
      <c r="O69" s="59"/>
      <c r="P69" s="75" t="str">
        <f t="shared" si="37"/>
        <v/>
      </c>
      <c r="Q69" s="74"/>
      <c r="R69" s="60"/>
      <c r="S69" s="76" t="str">
        <f t="shared" si="38"/>
        <v/>
      </c>
    </row>
    <row r="70" spans="1:19" ht="15.75" customHeight="1" x14ac:dyDescent="0.3">
      <c r="A70" s="29" t="s">
        <v>119</v>
      </c>
      <c r="B70" s="30" t="s">
        <v>54</v>
      </c>
      <c r="C70" s="31"/>
      <c r="D70" s="32"/>
      <c r="E70" s="30" t="s">
        <v>120</v>
      </c>
      <c r="F70" s="31"/>
      <c r="G70" s="32"/>
      <c r="H70" s="30" t="s">
        <v>121</v>
      </c>
      <c r="I70" s="31"/>
      <c r="J70" s="32"/>
      <c r="K70" s="33" t="s">
        <v>122</v>
      </c>
      <c r="L70" s="31"/>
      <c r="M70" s="34"/>
      <c r="N70" s="35" t="s">
        <v>39</v>
      </c>
      <c r="O70" s="35"/>
      <c r="P70" s="32"/>
      <c r="Q70" s="30" t="s">
        <v>123</v>
      </c>
      <c r="R70" s="31"/>
      <c r="S70" s="36"/>
    </row>
    <row r="71" spans="1:19" ht="15.75" customHeight="1" x14ac:dyDescent="0.3">
      <c r="A71" s="37"/>
      <c r="B71" s="38" t="s">
        <v>41</v>
      </c>
      <c r="C71" s="39">
        <v>7</v>
      </c>
      <c r="D71" s="40" t="str">
        <f t="shared" ref="D71:D75" si="39">IF(C71,"公斤","")</f>
        <v>公斤</v>
      </c>
      <c r="E71" s="38" t="s">
        <v>42</v>
      </c>
      <c r="F71" s="39">
        <v>6</v>
      </c>
      <c r="G71" s="40" t="str">
        <f t="shared" ref="G71:G75" si="40">IF(F71,"公斤","")</f>
        <v>公斤</v>
      </c>
      <c r="H71" s="38" t="s">
        <v>61</v>
      </c>
      <c r="I71" s="39">
        <v>2</v>
      </c>
      <c r="J71" s="40" t="str">
        <f t="shared" ref="J71:J75" si="41">IF(I71,"公斤","")</f>
        <v>公斤</v>
      </c>
      <c r="K71" s="41" t="s">
        <v>59</v>
      </c>
      <c r="L71" s="42">
        <v>1</v>
      </c>
      <c r="M71" s="43" t="str">
        <f t="shared" ref="M71:M75" si="42">IF(L71,"公斤","")</f>
        <v>公斤</v>
      </c>
      <c r="N71" s="42" t="s">
        <v>15</v>
      </c>
      <c r="O71" s="42">
        <v>7</v>
      </c>
      <c r="P71" s="43" t="str">
        <f t="shared" ref="P71:P75" si="43">IF(O71,"公斤","")</f>
        <v>公斤</v>
      </c>
      <c r="Q71" s="38" t="s">
        <v>124</v>
      </c>
      <c r="R71" s="39">
        <v>1.5</v>
      </c>
      <c r="S71" s="44" t="str">
        <f t="shared" ref="S71:S75" si="44">IF(R71,"公斤","")</f>
        <v>公斤</v>
      </c>
    </row>
    <row r="72" spans="1:19" ht="15.75" customHeight="1" x14ac:dyDescent="0.3">
      <c r="A72" s="37"/>
      <c r="B72" s="38" t="s">
        <v>63</v>
      </c>
      <c r="C72" s="39">
        <v>3</v>
      </c>
      <c r="D72" s="40" t="str">
        <f t="shared" si="39"/>
        <v>公斤</v>
      </c>
      <c r="E72" s="38" t="s">
        <v>49</v>
      </c>
      <c r="F72" s="39">
        <v>0.5</v>
      </c>
      <c r="G72" s="40" t="str">
        <f t="shared" si="40"/>
        <v>公斤</v>
      </c>
      <c r="H72" s="38" t="s">
        <v>125</v>
      </c>
      <c r="I72" s="39">
        <v>3</v>
      </c>
      <c r="J72" s="40" t="str">
        <f t="shared" si="41"/>
        <v>公斤</v>
      </c>
      <c r="K72" s="41" t="s">
        <v>39</v>
      </c>
      <c r="L72" s="42">
        <v>6</v>
      </c>
      <c r="M72" s="43" t="str">
        <f t="shared" si="42"/>
        <v>公斤</v>
      </c>
      <c r="N72" s="39" t="s">
        <v>48</v>
      </c>
      <c r="O72" s="39">
        <v>0.05</v>
      </c>
      <c r="P72" s="43" t="str">
        <f t="shared" si="43"/>
        <v>公斤</v>
      </c>
      <c r="Q72" s="41" t="s">
        <v>39</v>
      </c>
      <c r="R72" s="39">
        <v>1.5</v>
      </c>
      <c r="S72" s="44" t="str">
        <f t="shared" si="44"/>
        <v>公斤</v>
      </c>
    </row>
    <row r="73" spans="1:19" ht="15.75" customHeight="1" x14ac:dyDescent="0.3">
      <c r="A73" s="37"/>
      <c r="B73" s="38"/>
      <c r="C73" s="39"/>
      <c r="D73" s="40" t="str">
        <f t="shared" si="39"/>
        <v/>
      </c>
      <c r="E73" s="38" t="s">
        <v>126</v>
      </c>
      <c r="F73" s="39">
        <v>2</v>
      </c>
      <c r="G73" s="40" t="str">
        <f t="shared" si="40"/>
        <v>公斤</v>
      </c>
      <c r="H73" s="38" t="s">
        <v>127</v>
      </c>
      <c r="I73" s="39">
        <v>1</v>
      </c>
      <c r="J73" s="40" t="str">
        <f t="shared" si="41"/>
        <v>公斤</v>
      </c>
      <c r="K73" s="41" t="s">
        <v>83</v>
      </c>
      <c r="L73" s="42">
        <v>0.01</v>
      </c>
      <c r="M73" s="43" t="str">
        <f t="shared" si="42"/>
        <v>公斤</v>
      </c>
      <c r="N73" s="39"/>
      <c r="O73" s="39"/>
      <c r="P73" s="43" t="str">
        <f t="shared" si="43"/>
        <v/>
      </c>
      <c r="Q73" s="38" t="s">
        <v>69</v>
      </c>
      <c r="R73" s="39">
        <v>0.05</v>
      </c>
      <c r="S73" s="44" t="str">
        <f t="shared" si="44"/>
        <v>公斤</v>
      </c>
    </row>
    <row r="74" spans="1:19" ht="15.75" customHeight="1" x14ac:dyDescent="0.3">
      <c r="A74" s="37"/>
      <c r="B74" s="38"/>
      <c r="C74" s="39"/>
      <c r="D74" s="40" t="str">
        <f t="shared" si="39"/>
        <v/>
      </c>
      <c r="E74" s="38" t="s">
        <v>48</v>
      </c>
      <c r="F74" s="39">
        <v>0.05</v>
      </c>
      <c r="G74" s="40" t="str">
        <f t="shared" si="40"/>
        <v>公斤</v>
      </c>
      <c r="H74" s="38" t="s">
        <v>109</v>
      </c>
      <c r="I74" s="39">
        <v>0.05</v>
      </c>
      <c r="J74" s="40" t="str">
        <f t="shared" si="41"/>
        <v>公斤</v>
      </c>
      <c r="K74" s="38" t="s">
        <v>48</v>
      </c>
      <c r="L74" s="39">
        <v>0.05</v>
      </c>
      <c r="M74" s="43" t="str">
        <f t="shared" si="42"/>
        <v>公斤</v>
      </c>
      <c r="N74" s="39"/>
      <c r="O74" s="39"/>
      <c r="P74" s="43" t="str">
        <f t="shared" si="43"/>
        <v/>
      </c>
      <c r="Q74" s="38"/>
      <c r="R74" s="39"/>
      <c r="S74" s="44" t="str">
        <f t="shared" si="44"/>
        <v/>
      </c>
    </row>
    <row r="75" spans="1:19" ht="15.75" customHeight="1" thickBot="1" x14ac:dyDescent="0.35">
      <c r="A75" s="48"/>
      <c r="B75" s="45"/>
      <c r="C75" s="12"/>
      <c r="D75" s="14" t="str">
        <f t="shared" si="39"/>
        <v/>
      </c>
      <c r="E75" s="45"/>
      <c r="F75" s="12"/>
      <c r="G75" s="14" t="str">
        <f t="shared" si="40"/>
        <v/>
      </c>
      <c r="H75" s="45"/>
      <c r="I75" s="12"/>
      <c r="J75" s="14" t="str">
        <f t="shared" si="41"/>
        <v/>
      </c>
      <c r="K75" s="45"/>
      <c r="L75" s="12"/>
      <c r="M75" s="51" t="str">
        <f t="shared" si="42"/>
        <v/>
      </c>
      <c r="N75" s="12"/>
      <c r="O75" s="12"/>
      <c r="P75" s="51" t="str">
        <f t="shared" si="43"/>
        <v/>
      </c>
      <c r="Q75" s="45"/>
      <c r="R75" s="12"/>
      <c r="S75" s="52" t="str">
        <f t="shared" si="44"/>
        <v/>
      </c>
    </row>
    <row r="76" spans="1:19" ht="15.75" customHeight="1" x14ac:dyDescent="0.3">
      <c r="A76" s="53" t="s">
        <v>128</v>
      </c>
      <c r="B76" s="54" t="s">
        <v>129</v>
      </c>
      <c r="C76" s="55"/>
      <c r="D76" s="56"/>
      <c r="E76" s="54" t="s">
        <v>130</v>
      </c>
      <c r="F76" s="55"/>
      <c r="G76" s="56"/>
      <c r="H76" s="54" t="s">
        <v>131</v>
      </c>
      <c r="I76" s="55"/>
      <c r="J76" s="56"/>
      <c r="K76" s="54" t="s">
        <v>132</v>
      </c>
      <c r="L76" s="55"/>
      <c r="M76" s="68"/>
      <c r="N76" s="69" t="s">
        <v>39</v>
      </c>
      <c r="O76" s="69"/>
      <c r="P76" s="56"/>
      <c r="Q76" s="66" t="s">
        <v>133</v>
      </c>
      <c r="R76" s="55"/>
      <c r="S76" s="70"/>
    </row>
    <row r="77" spans="1:19" ht="15.75" customHeight="1" x14ac:dyDescent="0.3">
      <c r="A77" s="37"/>
      <c r="B77" s="72" t="s">
        <v>134</v>
      </c>
      <c r="C77" s="39">
        <v>5</v>
      </c>
      <c r="D77" s="40" t="str">
        <f t="shared" ref="D77:D81" si="45">IF(C77,"公斤","")</f>
        <v>公斤</v>
      </c>
      <c r="E77" s="38" t="s">
        <v>135</v>
      </c>
      <c r="F77" s="39">
        <v>6.5</v>
      </c>
      <c r="G77" s="40" t="str">
        <f t="shared" ref="G77:G81" si="46">IF(F77,"公斤","")</f>
        <v>公斤</v>
      </c>
      <c r="H77" s="38" t="s">
        <v>42</v>
      </c>
      <c r="I77" s="39">
        <v>1.5</v>
      </c>
      <c r="J77" s="40" t="str">
        <f t="shared" ref="J77:J81" si="47">IF(I77,"公斤","")</f>
        <v>公斤</v>
      </c>
      <c r="K77" s="38" t="s">
        <v>60</v>
      </c>
      <c r="L77" s="39">
        <v>0.2</v>
      </c>
      <c r="M77" s="43" t="str">
        <f t="shared" ref="M77:M81" si="48">IF(L77,"公斤","")</f>
        <v>公斤</v>
      </c>
      <c r="N77" s="42" t="s">
        <v>15</v>
      </c>
      <c r="O77" s="42">
        <v>7</v>
      </c>
      <c r="P77" s="43" t="str">
        <f t="shared" ref="P77:P81" si="49">IF(O77,"公斤","")</f>
        <v>公斤</v>
      </c>
      <c r="Q77" s="72" t="s">
        <v>43</v>
      </c>
      <c r="R77" s="40">
        <v>0.6</v>
      </c>
      <c r="S77" s="44" t="str">
        <f t="shared" ref="S77:S81" si="50">IF(R77,"公斤","")</f>
        <v>公斤</v>
      </c>
    </row>
    <row r="78" spans="1:19" ht="15.75" customHeight="1" x14ac:dyDescent="0.3">
      <c r="A78" s="37"/>
      <c r="B78" s="38"/>
      <c r="C78" s="39"/>
      <c r="D78" s="40" t="str">
        <f t="shared" si="45"/>
        <v/>
      </c>
      <c r="E78" s="38" t="s">
        <v>136</v>
      </c>
      <c r="F78" s="39"/>
      <c r="G78" s="40" t="str">
        <f t="shared" si="46"/>
        <v/>
      </c>
      <c r="H78" s="38" t="s">
        <v>39</v>
      </c>
      <c r="I78" s="39">
        <v>3.5</v>
      </c>
      <c r="J78" s="40" t="str">
        <f t="shared" si="47"/>
        <v>公斤</v>
      </c>
      <c r="K78" s="38" t="s">
        <v>80</v>
      </c>
      <c r="L78" s="39">
        <v>5</v>
      </c>
      <c r="M78" s="43" t="str">
        <f t="shared" si="48"/>
        <v>公斤</v>
      </c>
      <c r="N78" s="39" t="s">
        <v>48</v>
      </c>
      <c r="O78" s="39">
        <v>0.05</v>
      </c>
      <c r="P78" s="43" t="str">
        <f t="shared" si="49"/>
        <v>公斤</v>
      </c>
      <c r="Q78" s="71" t="s">
        <v>137</v>
      </c>
      <c r="R78" s="40">
        <v>2</v>
      </c>
      <c r="S78" s="44" t="str">
        <f t="shared" si="50"/>
        <v>公斤</v>
      </c>
    </row>
    <row r="79" spans="1:19" ht="15.75" customHeight="1" x14ac:dyDescent="0.3">
      <c r="A79" s="37"/>
      <c r="B79" s="38"/>
      <c r="C79" s="39"/>
      <c r="D79" s="40" t="str">
        <f t="shared" si="45"/>
        <v/>
      </c>
      <c r="E79" s="38"/>
      <c r="F79" s="39"/>
      <c r="G79" s="40" t="str">
        <f t="shared" si="46"/>
        <v/>
      </c>
      <c r="H79" s="71" t="s">
        <v>49</v>
      </c>
      <c r="I79" s="40">
        <v>0.5</v>
      </c>
      <c r="J79" s="40" t="str">
        <f t="shared" si="47"/>
        <v>公斤</v>
      </c>
      <c r="K79" s="38" t="s">
        <v>82</v>
      </c>
      <c r="L79" s="39">
        <v>1</v>
      </c>
      <c r="M79" s="43" t="str">
        <f t="shared" si="48"/>
        <v>公斤</v>
      </c>
      <c r="N79" s="39"/>
      <c r="O79" s="39"/>
      <c r="P79" s="43" t="str">
        <f t="shared" si="49"/>
        <v/>
      </c>
      <c r="Q79" s="78" t="s">
        <v>50</v>
      </c>
      <c r="R79" s="14">
        <v>0.01</v>
      </c>
      <c r="S79" s="44" t="str">
        <f t="shared" si="50"/>
        <v>公斤</v>
      </c>
    </row>
    <row r="80" spans="1:19" ht="15.75" customHeight="1" x14ac:dyDescent="0.3">
      <c r="A80" s="37"/>
      <c r="B80" s="38"/>
      <c r="C80" s="39"/>
      <c r="D80" s="40" t="str">
        <f t="shared" si="45"/>
        <v/>
      </c>
      <c r="E80" s="38"/>
      <c r="F80" s="39"/>
      <c r="G80" s="40" t="str">
        <f t="shared" si="46"/>
        <v/>
      </c>
      <c r="H80" s="38" t="s">
        <v>48</v>
      </c>
      <c r="I80" s="39">
        <v>0.05</v>
      </c>
      <c r="J80" s="40" t="str">
        <f t="shared" si="47"/>
        <v>公斤</v>
      </c>
      <c r="K80" s="38" t="s">
        <v>49</v>
      </c>
      <c r="L80" s="39">
        <v>0.5</v>
      </c>
      <c r="M80" s="43" t="str">
        <f t="shared" si="48"/>
        <v>公斤</v>
      </c>
      <c r="N80" s="39"/>
      <c r="O80" s="39"/>
      <c r="P80" s="43" t="str">
        <f t="shared" si="49"/>
        <v/>
      </c>
      <c r="Q80" s="79" t="s">
        <v>49</v>
      </c>
      <c r="R80" s="80">
        <v>0.5</v>
      </c>
      <c r="S80" s="44" t="str">
        <f t="shared" si="50"/>
        <v>公斤</v>
      </c>
    </row>
    <row r="81" spans="1:19" ht="15.75" customHeight="1" thickBot="1" x14ac:dyDescent="0.35">
      <c r="A81" s="57"/>
      <c r="B81" s="58"/>
      <c r="C81" s="59"/>
      <c r="D81" s="60" t="str">
        <f t="shared" si="45"/>
        <v/>
      </c>
      <c r="E81" s="58"/>
      <c r="F81" s="59"/>
      <c r="G81" s="60" t="str">
        <f t="shared" si="46"/>
        <v/>
      </c>
      <c r="H81" s="74" t="s">
        <v>138</v>
      </c>
      <c r="I81" s="59"/>
      <c r="J81" s="60" t="str">
        <f t="shared" si="47"/>
        <v/>
      </c>
      <c r="K81" s="58" t="s">
        <v>48</v>
      </c>
      <c r="L81" s="59">
        <v>0.05</v>
      </c>
      <c r="M81" s="75" t="str">
        <f t="shared" si="48"/>
        <v>公斤</v>
      </c>
      <c r="N81" s="59"/>
      <c r="O81" s="59"/>
      <c r="P81" s="75" t="str">
        <f t="shared" si="49"/>
        <v/>
      </c>
      <c r="Q81" s="74"/>
      <c r="R81" s="60"/>
      <c r="S81" s="76" t="str">
        <f t="shared" si="50"/>
        <v/>
      </c>
    </row>
    <row r="82" spans="1:19" ht="15.75" customHeight="1" x14ac:dyDescent="0.3">
      <c r="A82" s="29" t="s">
        <v>139</v>
      </c>
      <c r="B82" s="30" t="s">
        <v>54</v>
      </c>
      <c r="C82" s="31"/>
      <c r="D82" s="32"/>
      <c r="E82" s="30" t="s">
        <v>140</v>
      </c>
      <c r="F82" s="31"/>
      <c r="G82" s="32"/>
      <c r="H82" s="30" t="s">
        <v>141</v>
      </c>
      <c r="I82" s="31"/>
      <c r="J82" s="32"/>
      <c r="K82" s="33" t="s">
        <v>142</v>
      </c>
      <c r="L82" s="31"/>
      <c r="M82" s="34"/>
      <c r="N82" s="35" t="s">
        <v>39</v>
      </c>
      <c r="O82" s="35"/>
      <c r="P82" s="32"/>
      <c r="Q82" s="30" t="s">
        <v>143</v>
      </c>
      <c r="R82" s="31"/>
      <c r="S82" s="36"/>
    </row>
    <row r="83" spans="1:19" ht="15.75" customHeight="1" x14ac:dyDescent="0.3">
      <c r="A83" s="37"/>
      <c r="B83" s="38" t="s">
        <v>41</v>
      </c>
      <c r="C83" s="39">
        <v>7</v>
      </c>
      <c r="D83" s="40" t="str">
        <f t="shared" ref="D83:D87" si="51">IF(C83,"公斤","")</f>
        <v>公斤</v>
      </c>
      <c r="E83" s="38" t="s">
        <v>144</v>
      </c>
      <c r="F83" s="39">
        <v>3.5</v>
      </c>
      <c r="G83" s="40" t="str">
        <f t="shared" ref="G83:G87" si="52">IF(F83,"公斤","")</f>
        <v>公斤</v>
      </c>
      <c r="H83" s="38" t="s">
        <v>42</v>
      </c>
      <c r="I83" s="39">
        <v>1</v>
      </c>
      <c r="J83" s="40" t="str">
        <f t="shared" ref="J83:J87" si="53">IF(I83,"公斤","")</f>
        <v>公斤</v>
      </c>
      <c r="K83" s="41" t="s">
        <v>145</v>
      </c>
      <c r="L83" s="42">
        <v>4</v>
      </c>
      <c r="M83" s="43" t="str">
        <f t="shared" ref="M83:M87" si="54">IF(L83,"公斤","")</f>
        <v>公斤</v>
      </c>
      <c r="N83" s="42" t="s">
        <v>15</v>
      </c>
      <c r="O83" s="42">
        <v>7</v>
      </c>
      <c r="P83" s="43" t="str">
        <f t="shared" ref="P83:P87" si="55">IF(O83,"公斤","")</f>
        <v>公斤</v>
      </c>
      <c r="Q83" s="38" t="s">
        <v>146</v>
      </c>
      <c r="R83" s="39">
        <v>2</v>
      </c>
      <c r="S83" s="44" t="str">
        <f t="shared" ref="S83:S87" si="56">IF(R83,"公斤","")</f>
        <v>公斤</v>
      </c>
    </row>
    <row r="84" spans="1:19" ht="15.75" customHeight="1" x14ac:dyDescent="0.3">
      <c r="A84" s="37"/>
      <c r="B84" s="38" t="s">
        <v>63</v>
      </c>
      <c r="C84" s="39">
        <v>3</v>
      </c>
      <c r="D84" s="40" t="str">
        <f t="shared" si="51"/>
        <v>公斤</v>
      </c>
      <c r="E84" s="38" t="s">
        <v>103</v>
      </c>
      <c r="F84" s="39">
        <v>6</v>
      </c>
      <c r="G84" s="40" t="str">
        <f t="shared" si="52"/>
        <v>公斤</v>
      </c>
      <c r="H84" s="38" t="s">
        <v>107</v>
      </c>
      <c r="I84" s="39">
        <v>7</v>
      </c>
      <c r="J84" s="40" t="str">
        <f t="shared" si="53"/>
        <v>公斤</v>
      </c>
      <c r="K84" s="41" t="s">
        <v>48</v>
      </c>
      <c r="L84" s="42">
        <v>0.05</v>
      </c>
      <c r="M84" s="43" t="str">
        <f t="shared" si="54"/>
        <v>公斤</v>
      </c>
      <c r="N84" s="39" t="s">
        <v>48</v>
      </c>
      <c r="O84" s="39">
        <v>0.05</v>
      </c>
      <c r="P84" s="43" t="str">
        <f t="shared" si="55"/>
        <v>公斤</v>
      </c>
      <c r="Q84" s="41" t="s">
        <v>94</v>
      </c>
      <c r="R84" s="39">
        <v>1</v>
      </c>
      <c r="S84" s="44" t="str">
        <f t="shared" si="56"/>
        <v>公斤</v>
      </c>
    </row>
    <row r="85" spans="1:19" ht="15.75" customHeight="1" x14ac:dyDescent="0.3">
      <c r="A85" s="37"/>
      <c r="B85" s="38"/>
      <c r="C85" s="39"/>
      <c r="D85" s="40" t="str">
        <f t="shared" si="51"/>
        <v/>
      </c>
      <c r="E85" s="38" t="s">
        <v>48</v>
      </c>
      <c r="F85" s="39">
        <v>0.05</v>
      </c>
      <c r="G85" s="40" t="str">
        <f t="shared" si="52"/>
        <v>公斤</v>
      </c>
      <c r="H85" s="41" t="s">
        <v>83</v>
      </c>
      <c r="I85" s="42">
        <v>0.01</v>
      </c>
      <c r="J85" s="40" t="str">
        <f t="shared" si="53"/>
        <v>公斤</v>
      </c>
      <c r="K85" s="41"/>
      <c r="L85" s="42"/>
      <c r="M85" s="43" t="str">
        <f t="shared" si="54"/>
        <v/>
      </c>
      <c r="N85" s="39"/>
      <c r="O85" s="39"/>
      <c r="P85" s="43" t="str">
        <f t="shared" si="55"/>
        <v/>
      </c>
      <c r="Q85" s="38"/>
      <c r="R85" s="39"/>
      <c r="S85" s="44" t="str">
        <f t="shared" si="56"/>
        <v/>
      </c>
    </row>
    <row r="86" spans="1:19" ht="15.75" customHeight="1" x14ac:dyDescent="0.3">
      <c r="A86" s="37"/>
      <c r="B86" s="38"/>
      <c r="C86" s="39"/>
      <c r="D86" s="40" t="str">
        <f t="shared" si="51"/>
        <v/>
      </c>
      <c r="E86" s="38" t="s">
        <v>147</v>
      </c>
      <c r="F86" s="39"/>
      <c r="G86" s="40" t="str">
        <f t="shared" si="52"/>
        <v/>
      </c>
      <c r="H86" s="38" t="s">
        <v>49</v>
      </c>
      <c r="I86" s="39">
        <v>0.5</v>
      </c>
      <c r="J86" s="40" t="str">
        <f t="shared" si="53"/>
        <v>公斤</v>
      </c>
      <c r="K86" s="38"/>
      <c r="L86" s="39"/>
      <c r="M86" s="43" t="str">
        <f t="shared" si="54"/>
        <v/>
      </c>
      <c r="N86" s="39"/>
      <c r="O86" s="39"/>
      <c r="P86" s="43" t="str">
        <f t="shared" si="55"/>
        <v/>
      </c>
      <c r="Q86" s="38"/>
      <c r="R86" s="39"/>
      <c r="S86" s="44" t="str">
        <f t="shared" si="56"/>
        <v/>
      </c>
    </row>
    <row r="87" spans="1:19" ht="15.75" customHeight="1" thickBot="1" x14ac:dyDescent="0.35">
      <c r="A87" s="48"/>
      <c r="B87" s="65"/>
      <c r="C87" s="12"/>
      <c r="D87" s="14" t="str">
        <f t="shared" si="51"/>
        <v/>
      </c>
      <c r="E87" s="45"/>
      <c r="F87" s="12"/>
      <c r="G87" s="14" t="str">
        <f t="shared" si="52"/>
        <v/>
      </c>
      <c r="H87" s="45" t="s">
        <v>48</v>
      </c>
      <c r="I87" s="12">
        <v>0.05</v>
      </c>
      <c r="J87" s="14" t="str">
        <f t="shared" si="53"/>
        <v>公斤</v>
      </c>
      <c r="K87" s="45"/>
      <c r="L87" s="12"/>
      <c r="M87" s="51" t="str">
        <f t="shared" si="54"/>
        <v/>
      </c>
      <c r="N87" s="12"/>
      <c r="O87" s="12"/>
      <c r="P87" s="51" t="str">
        <f t="shared" si="55"/>
        <v/>
      </c>
      <c r="Q87" s="45"/>
      <c r="R87" s="12"/>
      <c r="S87" s="52" t="str">
        <f t="shared" si="56"/>
        <v/>
      </c>
    </row>
    <row r="88" spans="1:19" ht="15.75" customHeight="1" x14ac:dyDescent="0.3">
      <c r="A88" s="53" t="s">
        <v>148</v>
      </c>
      <c r="B88" s="81" t="s">
        <v>149</v>
      </c>
      <c r="C88" s="55"/>
      <c r="D88" s="56"/>
      <c r="E88" s="54" t="s">
        <v>150</v>
      </c>
      <c r="F88" s="55"/>
      <c r="G88" s="56"/>
      <c r="H88" s="54" t="s">
        <v>151</v>
      </c>
      <c r="I88" s="55"/>
      <c r="J88" s="56"/>
      <c r="K88" s="77" t="s">
        <v>152</v>
      </c>
      <c r="L88" s="55"/>
      <c r="M88" s="68"/>
      <c r="N88" s="69" t="s">
        <v>39</v>
      </c>
      <c r="O88" s="69"/>
      <c r="P88" s="56"/>
      <c r="Q88" s="54" t="s">
        <v>153</v>
      </c>
      <c r="R88" s="55"/>
      <c r="S88" s="70"/>
    </row>
    <row r="89" spans="1:19" ht="15.75" customHeight="1" x14ac:dyDescent="0.3">
      <c r="A89" s="37"/>
      <c r="B89" s="64" t="s">
        <v>41</v>
      </c>
      <c r="C89" s="39">
        <v>10</v>
      </c>
      <c r="D89" s="40" t="str">
        <f t="shared" ref="D89:D93" si="57">IF(C89,"公斤","")</f>
        <v>公斤</v>
      </c>
      <c r="E89" s="38" t="s">
        <v>59</v>
      </c>
      <c r="F89" s="39">
        <v>6</v>
      </c>
      <c r="G89" s="40" t="str">
        <f t="shared" ref="G89:G99" si="58">IF(F89,"公斤","")</f>
        <v>公斤</v>
      </c>
      <c r="H89" s="38" t="s">
        <v>154</v>
      </c>
      <c r="I89" s="39">
        <v>1.5</v>
      </c>
      <c r="J89" s="40" t="str">
        <f t="shared" ref="J89:J93" si="59">IF(I89,"公斤","")</f>
        <v>公斤</v>
      </c>
      <c r="K89" s="71" t="s">
        <v>155</v>
      </c>
      <c r="L89" s="43">
        <v>4</v>
      </c>
      <c r="M89" s="43" t="str">
        <f t="shared" ref="M89:M93" si="60">IF(L89,"公斤","")</f>
        <v>公斤</v>
      </c>
      <c r="N89" s="42" t="s">
        <v>15</v>
      </c>
      <c r="O89" s="42">
        <v>7</v>
      </c>
      <c r="P89" s="43" t="str">
        <f t="shared" ref="P89:P93" si="61">IF(O89,"公斤","")</f>
        <v>公斤</v>
      </c>
      <c r="Q89" s="82" t="s">
        <v>156</v>
      </c>
      <c r="R89" s="83">
        <v>0.1</v>
      </c>
      <c r="S89" s="44" t="str">
        <f t="shared" ref="S89:S93" si="62">IF(R89,"公斤","")</f>
        <v>公斤</v>
      </c>
    </row>
    <row r="90" spans="1:19" ht="15.75" customHeight="1" x14ac:dyDescent="0.3">
      <c r="A90" s="37"/>
      <c r="B90" s="64" t="s">
        <v>157</v>
      </c>
      <c r="C90" s="39">
        <v>0.05</v>
      </c>
      <c r="D90" s="40" t="str">
        <f t="shared" si="57"/>
        <v>公斤</v>
      </c>
      <c r="E90" s="38" t="s">
        <v>45</v>
      </c>
      <c r="F90" s="39">
        <v>4</v>
      </c>
      <c r="G90" s="40" t="str">
        <f t="shared" si="58"/>
        <v>公斤</v>
      </c>
      <c r="H90" s="41" t="s">
        <v>67</v>
      </c>
      <c r="I90" s="42">
        <v>5</v>
      </c>
      <c r="J90" s="40" t="str">
        <f t="shared" si="59"/>
        <v>公斤</v>
      </c>
      <c r="K90" s="41" t="s">
        <v>158</v>
      </c>
      <c r="L90" s="42">
        <v>0.3</v>
      </c>
      <c r="M90" s="43" t="str">
        <f t="shared" si="60"/>
        <v>公斤</v>
      </c>
      <c r="N90" s="39" t="s">
        <v>48</v>
      </c>
      <c r="O90" s="39">
        <v>0.05</v>
      </c>
      <c r="P90" s="43" t="str">
        <f t="shared" si="61"/>
        <v>公斤</v>
      </c>
      <c r="Q90" s="41" t="s">
        <v>109</v>
      </c>
      <c r="R90" s="39">
        <v>0.01</v>
      </c>
      <c r="S90" s="44" t="str">
        <f t="shared" si="62"/>
        <v>公斤</v>
      </c>
    </row>
    <row r="91" spans="1:19" ht="15.75" customHeight="1" x14ac:dyDescent="0.3">
      <c r="A91" s="37"/>
      <c r="B91" s="64"/>
      <c r="C91" s="39"/>
      <c r="D91" s="40" t="str">
        <f t="shared" si="57"/>
        <v/>
      </c>
      <c r="E91" s="38" t="s">
        <v>48</v>
      </c>
      <c r="F91" s="39">
        <v>0.05</v>
      </c>
      <c r="G91" s="40" t="str">
        <f t="shared" si="58"/>
        <v>公斤</v>
      </c>
      <c r="H91" s="38" t="s">
        <v>49</v>
      </c>
      <c r="I91" s="39">
        <v>0.5</v>
      </c>
      <c r="J91" s="40" t="str">
        <f t="shared" si="59"/>
        <v>公斤</v>
      </c>
      <c r="K91" s="38"/>
      <c r="L91" s="39"/>
      <c r="M91" s="43" t="str">
        <f t="shared" si="60"/>
        <v/>
      </c>
      <c r="N91" s="39"/>
      <c r="O91" s="39"/>
      <c r="P91" s="43" t="str">
        <f t="shared" si="61"/>
        <v/>
      </c>
      <c r="Q91" s="38" t="s">
        <v>69</v>
      </c>
      <c r="R91" s="39">
        <v>0.05</v>
      </c>
      <c r="S91" s="44" t="str">
        <f t="shared" si="62"/>
        <v>公斤</v>
      </c>
    </row>
    <row r="92" spans="1:19" ht="15.75" customHeight="1" x14ac:dyDescent="0.3">
      <c r="A92" s="37"/>
      <c r="B92" s="64"/>
      <c r="C92" s="39"/>
      <c r="D92" s="40" t="str">
        <f t="shared" si="57"/>
        <v/>
      </c>
      <c r="E92" s="38" t="s">
        <v>159</v>
      </c>
      <c r="F92" s="39"/>
      <c r="G92" s="40" t="str">
        <f t="shared" si="58"/>
        <v/>
      </c>
      <c r="H92" s="38" t="s">
        <v>48</v>
      </c>
      <c r="I92" s="39">
        <v>0.05</v>
      </c>
      <c r="J92" s="40" t="str">
        <f t="shared" si="59"/>
        <v>公斤</v>
      </c>
      <c r="K92" s="38"/>
      <c r="L92" s="39"/>
      <c r="M92" s="43" t="str">
        <f t="shared" si="60"/>
        <v/>
      </c>
      <c r="N92" s="39"/>
      <c r="O92" s="39"/>
      <c r="P92" s="43" t="str">
        <f t="shared" si="61"/>
        <v/>
      </c>
      <c r="Q92" s="71"/>
      <c r="R92" s="40"/>
      <c r="S92" s="44" t="str">
        <f t="shared" si="62"/>
        <v/>
      </c>
    </row>
    <row r="93" spans="1:19" ht="15.75" customHeight="1" thickBot="1" x14ac:dyDescent="0.35">
      <c r="A93" s="57"/>
      <c r="B93" s="84"/>
      <c r="C93" s="59"/>
      <c r="D93" s="60" t="str">
        <f t="shared" si="57"/>
        <v/>
      </c>
      <c r="E93" s="58"/>
      <c r="F93" s="59"/>
      <c r="G93" s="60" t="str">
        <f t="shared" si="58"/>
        <v/>
      </c>
      <c r="H93" s="58"/>
      <c r="I93" s="59"/>
      <c r="J93" s="60" t="str">
        <f t="shared" si="59"/>
        <v/>
      </c>
      <c r="K93" s="58"/>
      <c r="L93" s="59"/>
      <c r="M93" s="75" t="str">
        <f t="shared" si="60"/>
        <v/>
      </c>
      <c r="N93" s="59"/>
      <c r="O93" s="59"/>
      <c r="P93" s="75" t="str">
        <f t="shared" si="61"/>
        <v/>
      </c>
      <c r="Q93" s="58"/>
      <c r="R93" s="59"/>
      <c r="S93" s="76" t="str">
        <f t="shared" si="62"/>
        <v/>
      </c>
    </row>
    <row r="94" spans="1:19" ht="15.75" customHeight="1" x14ac:dyDescent="0.3">
      <c r="A94" s="29" t="s">
        <v>160</v>
      </c>
      <c r="B94" s="85" t="s">
        <v>35</v>
      </c>
      <c r="C94" s="31"/>
      <c r="D94" s="32"/>
      <c r="E94" s="30" t="s">
        <v>161</v>
      </c>
      <c r="F94" s="31"/>
      <c r="G94" s="32" t="str">
        <f t="shared" si="58"/>
        <v/>
      </c>
      <c r="H94" s="30" t="s">
        <v>162</v>
      </c>
      <c r="I94" s="31"/>
      <c r="J94" s="32"/>
      <c r="K94" s="33" t="s">
        <v>163</v>
      </c>
      <c r="L94" s="31"/>
      <c r="M94" s="34"/>
      <c r="N94" s="35" t="s">
        <v>39</v>
      </c>
      <c r="O94" s="35"/>
      <c r="P94" s="32"/>
      <c r="Q94" s="30" t="s">
        <v>101</v>
      </c>
      <c r="R94" s="31"/>
      <c r="S94" s="36"/>
    </row>
    <row r="95" spans="1:19" ht="15.75" customHeight="1" x14ac:dyDescent="0.3">
      <c r="A95" s="37"/>
      <c r="B95" s="64" t="s">
        <v>41</v>
      </c>
      <c r="C95" s="39">
        <v>10</v>
      </c>
      <c r="D95" s="40" t="str">
        <f t="shared" ref="D95:D99" si="63">IF(C95,"公斤","")</f>
        <v>公斤</v>
      </c>
      <c r="E95" s="38" t="s">
        <v>59</v>
      </c>
      <c r="F95" s="39">
        <v>6</v>
      </c>
      <c r="G95" s="40" t="str">
        <f t="shared" si="58"/>
        <v>公斤</v>
      </c>
      <c r="H95" s="38" t="s">
        <v>78</v>
      </c>
      <c r="I95" s="39">
        <v>3</v>
      </c>
      <c r="J95" s="40" t="str">
        <f t="shared" ref="J95:J99" si="64">IF(I95,"公斤","")</f>
        <v>公斤</v>
      </c>
      <c r="K95" s="38" t="s">
        <v>42</v>
      </c>
      <c r="L95" s="39">
        <v>1</v>
      </c>
      <c r="M95" s="43" t="str">
        <f t="shared" ref="M95:M99" si="65">IF(L95,"公斤","")</f>
        <v>公斤</v>
      </c>
      <c r="N95" s="42" t="s">
        <v>15</v>
      </c>
      <c r="O95" s="42">
        <v>7</v>
      </c>
      <c r="P95" s="43" t="str">
        <f t="shared" ref="P95:P99" si="66">IF(O95,"公斤","")</f>
        <v>公斤</v>
      </c>
      <c r="Q95" s="38" t="s">
        <v>104</v>
      </c>
      <c r="R95" s="39">
        <v>0.2</v>
      </c>
      <c r="S95" s="44" t="str">
        <f t="shared" ref="S95:S99" si="67">IF(R95,"公斤","")</f>
        <v>公斤</v>
      </c>
    </row>
    <row r="96" spans="1:19" ht="15.75" customHeight="1" x14ac:dyDescent="0.3">
      <c r="A96" s="37"/>
      <c r="B96" s="64"/>
      <c r="C96" s="39"/>
      <c r="D96" s="40" t="str">
        <f t="shared" si="63"/>
        <v/>
      </c>
      <c r="E96" s="38" t="s">
        <v>137</v>
      </c>
      <c r="F96" s="39">
        <v>2.5</v>
      </c>
      <c r="G96" s="40" t="str">
        <f t="shared" si="58"/>
        <v>公斤</v>
      </c>
      <c r="H96" s="38" t="s">
        <v>81</v>
      </c>
      <c r="I96" s="39">
        <v>2</v>
      </c>
      <c r="J96" s="40" t="str">
        <f t="shared" si="64"/>
        <v>公斤</v>
      </c>
      <c r="K96" s="41" t="s">
        <v>39</v>
      </c>
      <c r="L96" s="42">
        <v>7</v>
      </c>
      <c r="M96" s="43" t="str">
        <f t="shared" si="65"/>
        <v>公斤</v>
      </c>
      <c r="N96" s="39" t="s">
        <v>48</v>
      </c>
      <c r="O96" s="39">
        <v>0.05</v>
      </c>
      <c r="P96" s="43" t="str">
        <f t="shared" si="66"/>
        <v>公斤</v>
      </c>
      <c r="Q96" s="41" t="s">
        <v>108</v>
      </c>
      <c r="R96" s="39">
        <v>0.6</v>
      </c>
      <c r="S96" s="44" t="str">
        <f t="shared" si="67"/>
        <v>公斤</v>
      </c>
    </row>
    <row r="97" spans="1:19" ht="15.75" customHeight="1" x14ac:dyDescent="0.3">
      <c r="A97" s="37"/>
      <c r="B97" s="64"/>
      <c r="C97" s="39"/>
      <c r="D97" s="40" t="str">
        <f t="shared" si="63"/>
        <v/>
      </c>
      <c r="E97" s="38" t="s">
        <v>48</v>
      </c>
      <c r="F97" s="39">
        <v>0.05</v>
      </c>
      <c r="G97" s="40" t="str">
        <f t="shared" si="58"/>
        <v>公斤</v>
      </c>
      <c r="H97" s="38" t="s">
        <v>105</v>
      </c>
      <c r="I97" s="39"/>
      <c r="J97" s="40" t="str">
        <f t="shared" si="64"/>
        <v/>
      </c>
      <c r="K97" s="41" t="s">
        <v>49</v>
      </c>
      <c r="L97" s="42">
        <v>0.5</v>
      </c>
      <c r="M97" s="43" t="str">
        <f t="shared" si="65"/>
        <v>公斤</v>
      </c>
      <c r="N97" s="39"/>
      <c r="O97" s="39"/>
      <c r="P97" s="43" t="str">
        <f t="shared" si="66"/>
        <v/>
      </c>
      <c r="Q97" s="38" t="s">
        <v>69</v>
      </c>
      <c r="R97" s="39">
        <v>0.05</v>
      </c>
      <c r="S97" s="44" t="str">
        <f t="shared" si="67"/>
        <v>公斤</v>
      </c>
    </row>
    <row r="98" spans="1:19" ht="15.75" customHeight="1" x14ac:dyDescent="0.3">
      <c r="A98" s="37"/>
      <c r="B98" s="64"/>
      <c r="C98" s="39"/>
      <c r="D98" s="40" t="str">
        <f t="shared" si="63"/>
        <v/>
      </c>
      <c r="E98" s="38" t="s">
        <v>164</v>
      </c>
      <c r="F98" s="39"/>
      <c r="G98" s="40" t="str">
        <f t="shared" si="58"/>
        <v/>
      </c>
      <c r="H98" s="38" t="s">
        <v>48</v>
      </c>
      <c r="I98" s="39">
        <v>0.05</v>
      </c>
      <c r="J98" s="40" t="str">
        <f t="shared" si="64"/>
        <v>公斤</v>
      </c>
      <c r="K98" s="41" t="s">
        <v>48</v>
      </c>
      <c r="L98" s="42">
        <v>0.05</v>
      </c>
      <c r="M98" s="43" t="str">
        <f t="shared" si="65"/>
        <v>公斤</v>
      </c>
      <c r="N98" s="39"/>
      <c r="O98" s="39"/>
      <c r="P98" s="43" t="str">
        <f t="shared" si="66"/>
        <v/>
      </c>
      <c r="Q98" s="38" t="s">
        <v>109</v>
      </c>
      <c r="R98" s="39">
        <v>0.01</v>
      </c>
      <c r="S98" s="44" t="str">
        <f t="shared" si="67"/>
        <v>公斤</v>
      </c>
    </row>
    <row r="99" spans="1:19" ht="15.75" customHeight="1" thickBot="1" x14ac:dyDescent="0.35">
      <c r="A99" s="48"/>
      <c r="B99" s="65"/>
      <c r="C99" s="12"/>
      <c r="D99" s="14" t="str">
        <f t="shared" si="63"/>
        <v/>
      </c>
      <c r="E99" s="45"/>
      <c r="F99" s="12"/>
      <c r="G99" s="14" t="str">
        <f t="shared" si="58"/>
        <v/>
      </c>
      <c r="H99" s="45"/>
      <c r="I99" s="12"/>
      <c r="J99" s="14" t="str">
        <f t="shared" si="64"/>
        <v/>
      </c>
      <c r="K99" s="45"/>
      <c r="L99" s="12"/>
      <c r="M99" s="51" t="str">
        <f t="shared" si="65"/>
        <v/>
      </c>
      <c r="N99" s="12"/>
      <c r="O99" s="12"/>
      <c r="P99" s="51" t="str">
        <f t="shared" si="66"/>
        <v/>
      </c>
      <c r="Q99" s="45"/>
      <c r="R99" s="12"/>
      <c r="S99" s="52" t="str">
        <f t="shared" si="67"/>
        <v/>
      </c>
    </row>
    <row r="100" spans="1:19" ht="15.75" customHeight="1" x14ac:dyDescent="0.3">
      <c r="A100" s="53" t="s">
        <v>165</v>
      </c>
      <c r="B100" s="81" t="s">
        <v>54</v>
      </c>
      <c r="C100" s="55"/>
      <c r="D100" s="56"/>
      <c r="E100" s="54" t="s">
        <v>166</v>
      </c>
      <c r="F100" s="55"/>
      <c r="G100" s="56"/>
      <c r="H100" s="86" t="s">
        <v>167</v>
      </c>
      <c r="I100" s="87"/>
      <c r="J100" s="56"/>
      <c r="K100" s="77" t="s">
        <v>168</v>
      </c>
      <c r="L100" s="55"/>
      <c r="M100" s="68"/>
      <c r="N100" s="69" t="s">
        <v>39</v>
      </c>
      <c r="O100" s="69"/>
      <c r="P100" s="56"/>
      <c r="Q100" s="54" t="s">
        <v>169</v>
      </c>
      <c r="R100" s="55"/>
      <c r="S100" s="70"/>
    </row>
    <row r="101" spans="1:19" ht="15.75" customHeight="1" x14ac:dyDescent="0.3">
      <c r="A101" s="37"/>
      <c r="B101" s="64" t="s">
        <v>41</v>
      </c>
      <c r="C101" s="39">
        <v>7</v>
      </c>
      <c r="D101" s="40" t="str">
        <f t="shared" ref="D101:D105" si="68">IF(C101,"公斤","")</f>
        <v>公斤</v>
      </c>
      <c r="E101" s="38" t="s">
        <v>90</v>
      </c>
      <c r="F101" s="39">
        <v>6.5</v>
      </c>
      <c r="G101" s="40" t="str">
        <f t="shared" ref="G101:G105" si="69">IF(F101,"公斤","")</f>
        <v>公斤</v>
      </c>
      <c r="H101" s="38" t="s">
        <v>44</v>
      </c>
      <c r="I101" s="39">
        <v>4.5</v>
      </c>
      <c r="J101" s="40" t="str">
        <f t="shared" ref="J101:J105" si="70">IF(I101,"公斤","")</f>
        <v>公斤</v>
      </c>
      <c r="K101" s="41" t="s">
        <v>43</v>
      </c>
      <c r="L101" s="42">
        <v>1</v>
      </c>
      <c r="M101" s="43" t="str">
        <f t="shared" ref="M101:M105" si="71">IF(L101,"公斤","")</f>
        <v>公斤</v>
      </c>
      <c r="N101" s="42" t="s">
        <v>15</v>
      </c>
      <c r="O101" s="42">
        <v>7</v>
      </c>
      <c r="P101" s="43" t="str">
        <f t="shared" ref="P101:P105" si="72">IF(O101,"公斤","")</f>
        <v>公斤</v>
      </c>
      <c r="Q101" s="38" t="s">
        <v>106</v>
      </c>
      <c r="R101" s="39">
        <v>1</v>
      </c>
      <c r="S101" s="44" t="str">
        <f t="shared" ref="S101:S105" si="73">IF(R101,"公斤","")</f>
        <v>公斤</v>
      </c>
    </row>
    <row r="102" spans="1:19" ht="15.75" customHeight="1" x14ac:dyDescent="0.3">
      <c r="A102" s="37"/>
      <c r="B102" s="64" t="s">
        <v>63</v>
      </c>
      <c r="C102" s="39">
        <v>3</v>
      </c>
      <c r="D102" s="40" t="str">
        <f t="shared" si="68"/>
        <v>公斤</v>
      </c>
      <c r="E102" s="38" t="s">
        <v>170</v>
      </c>
      <c r="F102" s="39">
        <v>0.05</v>
      </c>
      <c r="G102" s="40" t="str">
        <f t="shared" si="69"/>
        <v>公斤</v>
      </c>
      <c r="H102" s="38" t="s">
        <v>171</v>
      </c>
      <c r="I102" s="39"/>
      <c r="J102" s="40" t="str">
        <f t="shared" si="70"/>
        <v/>
      </c>
      <c r="K102" s="41" t="s">
        <v>39</v>
      </c>
      <c r="L102" s="42">
        <v>5</v>
      </c>
      <c r="M102" s="43" t="str">
        <f t="shared" si="71"/>
        <v>公斤</v>
      </c>
      <c r="N102" s="39" t="s">
        <v>48</v>
      </c>
      <c r="O102" s="39">
        <v>0.05</v>
      </c>
      <c r="P102" s="43" t="str">
        <f t="shared" si="72"/>
        <v>公斤</v>
      </c>
      <c r="Q102" s="41" t="s">
        <v>49</v>
      </c>
      <c r="R102" s="42">
        <v>0.5</v>
      </c>
      <c r="S102" s="44" t="str">
        <f t="shared" si="73"/>
        <v>公斤</v>
      </c>
    </row>
    <row r="103" spans="1:19" ht="15.75" customHeight="1" x14ac:dyDescent="0.3">
      <c r="A103" s="37"/>
      <c r="B103" s="64"/>
      <c r="C103" s="39"/>
      <c r="D103" s="40" t="str">
        <f t="shared" si="68"/>
        <v/>
      </c>
      <c r="E103" s="38" t="s">
        <v>69</v>
      </c>
      <c r="F103" s="39">
        <v>0.05</v>
      </c>
      <c r="G103" s="40" t="str">
        <f t="shared" si="69"/>
        <v>公斤</v>
      </c>
      <c r="H103" s="45"/>
      <c r="I103" s="39"/>
      <c r="J103" s="40" t="str">
        <f t="shared" si="70"/>
        <v/>
      </c>
      <c r="K103" s="41" t="s">
        <v>50</v>
      </c>
      <c r="L103" s="42">
        <v>0.1</v>
      </c>
      <c r="M103" s="43" t="str">
        <f t="shared" si="71"/>
        <v>公斤</v>
      </c>
      <c r="N103" s="39"/>
      <c r="O103" s="39"/>
      <c r="P103" s="43" t="str">
        <f t="shared" si="72"/>
        <v/>
      </c>
      <c r="Q103" s="38" t="s">
        <v>69</v>
      </c>
      <c r="R103" s="39">
        <v>0.05</v>
      </c>
      <c r="S103" s="44" t="str">
        <f t="shared" si="73"/>
        <v>公斤</v>
      </c>
    </row>
    <row r="104" spans="1:19" ht="15.75" customHeight="1" x14ac:dyDescent="0.3">
      <c r="A104" s="37"/>
      <c r="B104" s="64"/>
      <c r="C104" s="39"/>
      <c r="D104" s="40" t="str">
        <f t="shared" si="68"/>
        <v/>
      </c>
      <c r="E104" s="38" t="s">
        <v>67</v>
      </c>
      <c r="F104" s="39">
        <v>3</v>
      </c>
      <c r="G104" s="40" t="str">
        <f t="shared" si="69"/>
        <v>公斤</v>
      </c>
      <c r="H104" s="45"/>
      <c r="I104" s="39"/>
      <c r="J104" s="40" t="str">
        <f t="shared" si="70"/>
        <v/>
      </c>
      <c r="K104" s="38" t="s">
        <v>48</v>
      </c>
      <c r="L104" s="42">
        <v>0.05</v>
      </c>
      <c r="M104" s="43" t="str">
        <f t="shared" si="71"/>
        <v>公斤</v>
      </c>
      <c r="N104" s="39"/>
      <c r="O104" s="39"/>
      <c r="P104" s="43" t="str">
        <f t="shared" si="72"/>
        <v/>
      </c>
      <c r="Q104" s="38" t="s">
        <v>70</v>
      </c>
      <c r="R104" s="39">
        <v>1</v>
      </c>
      <c r="S104" s="44" t="str">
        <f t="shared" si="73"/>
        <v>公斤</v>
      </c>
    </row>
    <row r="105" spans="1:19" ht="15.75" customHeight="1" thickBot="1" x14ac:dyDescent="0.35">
      <c r="A105" s="57"/>
      <c r="B105" s="84"/>
      <c r="C105" s="59"/>
      <c r="D105" s="60" t="str">
        <f t="shared" si="68"/>
        <v/>
      </c>
      <c r="E105" s="58" t="s">
        <v>172</v>
      </c>
      <c r="F105" s="59">
        <v>0.01</v>
      </c>
      <c r="G105" s="60" t="str">
        <f t="shared" si="69"/>
        <v>公斤</v>
      </c>
      <c r="H105" s="74"/>
      <c r="I105" s="60"/>
      <c r="J105" s="60" t="str">
        <f t="shared" si="70"/>
        <v/>
      </c>
      <c r="K105" s="58"/>
      <c r="L105" s="59"/>
      <c r="M105" s="75" t="str">
        <f t="shared" si="71"/>
        <v/>
      </c>
      <c r="N105" s="59"/>
      <c r="O105" s="59"/>
      <c r="P105" s="75" t="str">
        <f t="shared" si="72"/>
        <v/>
      </c>
      <c r="Q105" s="58"/>
      <c r="R105" s="59"/>
      <c r="S105" s="76" t="str">
        <f t="shared" si="73"/>
        <v/>
      </c>
    </row>
    <row r="106" spans="1:19" ht="15.75" customHeight="1" x14ac:dyDescent="0.3">
      <c r="A106" s="29" t="s">
        <v>173</v>
      </c>
      <c r="B106" s="85" t="s">
        <v>174</v>
      </c>
      <c r="C106" s="31"/>
      <c r="D106" s="32"/>
      <c r="E106" s="30" t="s">
        <v>175</v>
      </c>
      <c r="F106" s="31"/>
      <c r="G106" s="32"/>
      <c r="H106" s="30" t="s">
        <v>176</v>
      </c>
      <c r="I106" s="31"/>
      <c r="J106" s="32"/>
      <c r="K106" s="33" t="s">
        <v>177</v>
      </c>
      <c r="L106" s="31"/>
      <c r="M106" s="34"/>
      <c r="N106" s="35" t="s">
        <v>39</v>
      </c>
      <c r="O106" s="35"/>
      <c r="P106" s="32"/>
      <c r="Q106" s="30" t="s">
        <v>178</v>
      </c>
      <c r="R106" s="31"/>
      <c r="S106" s="36"/>
    </row>
    <row r="107" spans="1:19" ht="15.75" customHeight="1" x14ac:dyDescent="0.3">
      <c r="A107" s="37"/>
      <c r="B107" s="64" t="s">
        <v>41</v>
      </c>
      <c r="C107" s="39">
        <v>9</v>
      </c>
      <c r="D107" s="40" t="str">
        <f t="shared" ref="D107:D111" si="74">IF(C107,"公斤","")</f>
        <v>公斤</v>
      </c>
      <c r="E107" s="38" t="s">
        <v>179</v>
      </c>
      <c r="F107" s="39">
        <v>3</v>
      </c>
      <c r="G107" s="40" t="str">
        <f t="shared" ref="G107:G111" si="75">IF(F107,"公斤","")</f>
        <v>公斤</v>
      </c>
      <c r="H107" s="38" t="s">
        <v>42</v>
      </c>
      <c r="I107" s="39">
        <v>1.8</v>
      </c>
      <c r="J107" s="40" t="str">
        <f t="shared" ref="J107:J111" si="76">IF(I107,"公斤","")</f>
        <v>公斤</v>
      </c>
      <c r="K107" s="41" t="s">
        <v>59</v>
      </c>
      <c r="L107" s="42">
        <v>1</v>
      </c>
      <c r="M107" s="43" t="str">
        <f t="shared" ref="M107:M111" si="77">IF(L107,"公斤","")</f>
        <v>公斤</v>
      </c>
      <c r="N107" s="42" t="s">
        <v>15</v>
      </c>
      <c r="O107" s="42">
        <v>7</v>
      </c>
      <c r="P107" s="43" t="str">
        <f t="shared" ref="P107:P111" si="78">IF(O107,"公斤","")</f>
        <v>公斤</v>
      </c>
      <c r="Q107" s="38" t="s">
        <v>180</v>
      </c>
      <c r="R107" s="39">
        <v>1.5</v>
      </c>
      <c r="S107" s="44" t="str">
        <f t="shared" ref="S107:S111" si="79">IF(R107,"公斤","")</f>
        <v>公斤</v>
      </c>
    </row>
    <row r="108" spans="1:19" ht="15.75" customHeight="1" x14ac:dyDescent="0.3">
      <c r="A108" s="37"/>
      <c r="B108" s="64" t="s">
        <v>181</v>
      </c>
      <c r="C108" s="39">
        <v>2</v>
      </c>
      <c r="D108" s="40" t="str">
        <f t="shared" si="74"/>
        <v>公斤</v>
      </c>
      <c r="E108" s="38" t="s">
        <v>59</v>
      </c>
      <c r="F108" s="39">
        <v>3</v>
      </c>
      <c r="G108" s="40" t="str">
        <f t="shared" si="75"/>
        <v>公斤</v>
      </c>
      <c r="H108" s="38" t="s">
        <v>83</v>
      </c>
      <c r="I108" s="39">
        <v>0.1</v>
      </c>
      <c r="J108" s="40" t="str">
        <f t="shared" si="76"/>
        <v>公斤</v>
      </c>
      <c r="K108" s="41" t="s">
        <v>80</v>
      </c>
      <c r="L108" s="42">
        <v>5</v>
      </c>
      <c r="M108" s="43" t="str">
        <f t="shared" si="77"/>
        <v>公斤</v>
      </c>
      <c r="N108" s="39" t="s">
        <v>48</v>
      </c>
      <c r="O108" s="39">
        <v>0.05</v>
      </c>
      <c r="P108" s="43" t="str">
        <f t="shared" si="78"/>
        <v>公斤</v>
      </c>
      <c r="Q108" s="38" t="s">
        <v>70</v>
      </c>
      <c r="R108" s="39">
        <v>1</v>
      </c>
      <c r="S108" s="44" t="str">
        <f t="shared" si="79"/>
        <v>公斤</v>
      </c>
    </row>
    <row r="109" spans="1:19" ht="15.75" customHeight="1" x14ac:dyDescent="0.3">
      <c r="A109" s="37"/>
      <c r="B109" s="64"/>
      <c r="C109" s="39"/>
      <c r="D109" s="40" t="str">
        <f t="shared" si="74"/>
        <v/>
      </c>
      <c r="E109" s="38" t="s">
        <v>182</v>
      </c>
      <c r="F109" s="39">
        <v>2.5</v>
      </c>
      <c r="G109" s="40" t="str">
        <f t="shared" si="75"/>
        <v>公斤</v>
      </c>
      <c r="H109" s="38" t="s">
        <v>138</v>
      </c>
      <c r="I109" s="39">
        <v>0.01</v>
      </c>
      <c r="J109" s="40" t="str">
        <f t="shared" si="76"/>
        <v>公斤</v>
      </c>
      <c r="K109" s="38" t="s">
        <v>82</v>
      </c>
      <c r="L109" s="39">
        <v>1</v>
      </c>
      <c r="M109" s="43" t="str">
        <f t="shared" si="77"/>
        <v>公斤</v>
      </c>
      <c r="N109" s="39"/>
      <c r="O109" s="39"/>
      <c r="P109" s="43" t="str">
        <f t="shared" si="78"/>
        <v/>
      </c>
      <c r="Q109" s="38"/>
      <c r="R109" s="39"/>
      <c r="S109" s="44" t="str">
        <f t="shared" si="79"/>
        <v/>
      </c>
    </row>
    <row r="110" spans="1:19" ht="15.75" customHeight="1" x14ac:dyDescent="0.3">
      <c r="A110" s="37"/>
      <c r="B110" s="64"/>
      <c r="C110" s="39"/>
      <c r="D110" s="40" t="str">
        <f t="shared" si="74"/>
        <v/>
      </c>
      <c r="E110" s="38" t="s">
        <v>48</v>
      </c>
      <c r="F110" s="39">
        <v>0.05</v>
      </c>
      <c r="G110" s="40" t="str">
        <f t="shared" si="75"/>
        <v>公斤</v>
      </c>
      <c r="H110" s="38" t="s">
        <v>48</v>
      </c>
      <c r="I110" s="39">
        <v>0.05</v>
      </c>
      <c r="J110" s="40" t="str">
        <f t="shared" si="76"/>
        <v>公斤</v>
      </c>
      <c r="K110" s="38" t="s">
        <v>48</v>
      </c>
      <c r="L110" s="39">
        <v>0.05</v>
      </c>
      <c r="M110" s="43" t="str">
        <f t="shared" si="77"/>
        <v>公斤</v>
      </c>
      <c r="N110" s="39"/>
      <c r="O110" s="39"/>
      <c r="P110" s="43" t="str">
        <f t="shared" si="78"/>
        <v/>
      </c>
      <c r="Q110" s="38"/>
      <c r="R110" s="39"/>
      <c r="S110" s="44" t="str">
        <f t="shared" si="79"/>
        <v/>
      </c>
    </row>
    <row r="111" spans="1:19" ht="15.75" customHeight="1" thickBot="1" x14ac:dyDescent="0.35">
      <c r="A111" s="48"/>
      <c r="B111" s="65"/>
      <c r="C111" s="12"/>
      <c r="D111" s="14" t="str">
        <f t="shared" si="74"/>
        <v/>
      </c>
      <c r="E111" s="45"/>
      <c r="F111" s="12"/>
      <c r="G111" s="14" t="str">
        <f t="shared" si="75"/>
        <v/>
      </c>
      <c r="H111" s="45"/>
      <c r="I111" s="12"/>
      <c r="J111" s="14" t="str">
        <f t="shared" si="76"/>
        <v/>
      </c>
      <c r="K111" s="88"/>
      <c r="L111" s="89"/>
      <c r="M111" s="51" t="str">
        <f t="shared" si="77"/>
        <v/>
      </c>
      <c r="N111" s="12"/>
      <c r="O111" s="12"/>
      <c r="P111" s="51" t="str">
        <f t="shared" si="78"/>
        <v/>
      </c>
      <c r="Q111" s="45"/>
      <c r="R111" s="12"/>
      <c r="S111" s="52" t="str">
        <f t="shared" si="79"/>
        <v/>
      </c>
    </row>
    <row r="112" spans="1:19" ht="15.75" customHeight="1" x14ac:dyDescent="0.3">
      <c r="A112" s="53" t="s">
        <v>183</v>
      </c>
      <c r="B112" s="81" t="s">
        <v>54</v>
      </c>
      <c r="C112" s="55"/>
      <c r="D112" s="56"/>
      <c r="E112" s="54" t="s">
        <v>184</v>
      </c>
      <c r="F112" s="55"/>
      <c r="G112" s="56"/>
      <c r="H112" s="66" t="s">
        <v>185</v>
      </c>
      <c r="I112" s="55"/>
      <c r="J112" s="56"/>
      <c r="K112" s="77" t="s">
        <v>186</v>
      </c>
      <c r="L112" s="55"/>
      <c r="M112" s="68"/>
      <c r="N112" s="69" t="s">
        <v>39</v>
      </c>
      <c r="O112" s="69"/>
      <c r="P112" s="56"/>
      <c r="Q112" s="86" t="s">
        <v>187</v>
      </c>
      <c r="R112" s="87"/>
      <c r="S112" s="70"/>
    </row>
    <row r="113" spans="1:19" ht="15.75" customHeight="1" x14ac:dyDescent="0.3">
      <c r="A113" s="37"/>
      <c r="B113" s="64" t="s">
        <v>41</v>
      </c>
      <c r="C113" s="39">
        <v>7</v>
      </c>
      <c r="D113" s="40" t="str">
        <f t="shared" ref="D113:D117" si="80">IF(C113,"公斤","")</f>
        <v>公斤</v>
      </c>
      <c r="E113" s="38" t="s">
        <v>188</v>
      </c>
      <c r="F113" s="39">
        <v>9</v>
      </c>
      <c r="G113" s="40" t="str">
        <f t="shared" ref="G113:G117" si="81">IF(F113,"公斤","")</f>
        <v>公斤</v>
      </c>
      <c r="H113" s="72" t="s">
        <v>44</v>
      </c>
      <c r="I113" s="40">
        <v>3</v>
      </c>
      <c r="J113" s="40" t="str">
        <f t="shared" ref="J113:J117" si="82">IF(I113,"公斤","")</f>
        <v>公斤</v>
      </c>
      <c r="K113" s="41" t="s">
        <v>59</v>
      </c>
      <c r="L113" s="42">
        <v>1</v>
      </c>
      <c r="M113" s="43" t="str">
        <f t="shared" ref="M113:M117" si="83">IF(L113,"公斤","")</f>
        <v>公斤</v>
      </c>
      <c r="N113" s="42" t="s">
        <v>15</v>
      </c>
      <c r="O113" s="42">
        <v>7</v>
      </c>
      <c r="P113" s="43" t="str">
        <f t="shared" ref="P113:P117" si="84">IF(O113,"公斤","")</f>
        <v>公斤</v>
      </c>
      <c r="Q113" s="38" t="s">
        <v>189</v>
      </c>
      <c r="R113" s="39">
        <v>1</v>
      </c>
      <c r="S113" s="44" t="str">
        <f t="shared" ref="S113:S117" si="85">IF(R113,"公斤","")</f>
        <v>公斤</v>
      </c>
    </row>
    <row r="114" spans="1:19" ht="15.75" customHeight="1" x14ac:dyDescent="0.3">
      <c r="A114" s="37"/>
      <c r="B114" s="64" t="s">
        <v>63</v>
      </c>
      <c r="C114" s="39">
        <v>3</v>
      </c>
      <c r="D114" s="40" t="str">
        <f t="shared" si="80"/>
        <v>公斤</v>
      </c>
      <c r="E114" s="38" t="s">
        <v>49</v>
      </c>
      <c r="F114" s="39">
        <v>0.5</v>
      </c>
      <c r="G114" s="40" t="str">
        <f t="shared" si="81"/>
        <v>公斤</v>
      </c>
      <c r="H114" s="72" t="s">
        <v>190</v>
      </c>
      <c r="I114" s="40">
        <v>1.5</v>
      </c>
      <c r="J114" s="40" t="str">
        <f t="shared" si="82"/>
        <v>公斤</v>
      </c>
      <c r="K114" s="41" t="s">
        <v>107</v>
      </c>
      <c r="L114" s="42">
        <v>7</v>
      </c>
      <c r="M114" s="43" t="str">
        <f t="shared" si="83"/>
        <v>公斤</v>
      </c>
      <c r="N114" s="39" t="s">
        <v>48</v>
      </c>
      <c r="O114" s="39">
        <v>0.05</v>
      </c>
      <c r="P114" s="43" t="str">
        <f t="shared" si="84"/>
        <v>公斤</v>
      </c>
      <c r="Q114" s="41" t="s">
        <v>191</v>
      </c>
      <c r="R114" s="39">
        <v>1</v>
      </c>
      <c r="S114" s="44" t="str">
        <f t="shared" si="85"/>
        <v>公斤</v>
      </c>
    </row>
    <row r="115" spans="1:19" ht="15.75" customHeight="1" x14ac:dyDescent="0.3">
      <c r="A115" s="37"/>
      <c r="B115" s="64"/>
      <c r="C115" s="39"/>
      <c r="D115" s="40" t="str">
        <f t="shared" si="80"/>
        <v/>
      </c>
      <c r="E115" s="38" t="s">
        <v>51</v>
      </c>
      <c r="F115" s="39">
        <v>2</v>
      </c>
      <c r="G115" s="40" t="str">
        <f t="shared" si="81"/>
        <v>公斤</v>
      </c>
      <c r="H115" s="72" t="s">
        <v>50</v>
      </c>
      <c r="I115" s="40">
        <v>0.01</v>
      </c>
      <c r="J115" s="40" t="str">
        <f t="shared" si="82"/>
        <v>公斤</v>
      </c>
      <c r="K115" s="41" t="s">
        <v>49</v>
      </c>
      <c r="L115" s="42">
        <v>0.5</v>
      </c>
      <c r="M115" s="43" t="str">
        <f t="shared" si="83"/>
        <v>公斤</v>
      </c>
      <c r="N115" s="39"/>
      <c r="O115" s="39"/>
      <c r="P115" s="43" t="str">
        <f t="shared" si="84"/>
        <v/>
      </c>
      <c r="Q115" s="38" t="s">
        <v>94</v>
      </c>
      <c r="R115" s="39">
        <v>1</v>
      </c>
      <c r="S115" s="44" t="str">
        <f t="shared" si="85"/>
        <v>公斤</v>
      </c>
    </row>
    <row r="116" spans="1:19" ht="15.75" customHeight="1" x14ac:dyDescent="0.3">
      <c r="A116" s="37"/>
      <c r="B116" s="64"/>
      <c r="C116" s="39"/>
      <c r="D116" s="40" t="str">
        <f t="shared" si="80"/>
        <v/>
      </c>
      <c r="E116" s="38" t="s">
        <v>45</v>
      </c>
      <c r="F116" s="39">
        <v>1</v>
      </c>
      <c r="G116" s="40" t="str">
        <f t="shared" si="81"/>
        <v>公斤</v>
      </c>
      <c r="H116" s="72" t="s">
        <v>48</v>
      </c>
      <c r="I116" s="40">
        <v>0.05</v>
      </c>
      <c r="J116" s="40" t="str">
        <f t="shared" si="82"/>
        <v>公斤</v>
      </c>
      <c r="K116" s="38" t="s">
        <v>48</v>
      </c>
      <c r="L116" s="39">
        <v>0.05</v>
      </c>
      <c r="M116" s="43" t="str">
        <f t="shared" si="83"/>
        <v>公斤</v>
      </c>
      <c r="N116" s="39"/>
      <c r="O116" s="39"/>
      <c r="P116" s="43" t="str">
        <f t="shared" si="84"/>
        <v/>
      </c>
      <c r="Q116" s="38"/>
      <c r="R116" s="39"/>
      <c r="S116" s="44" t="str">
        <f t="shared" si="85"/>
        <v/>
      </c>
    </row>
    <row r="117" spans="1:19" ht="15.75" customHeight="1" thickBot="1" x14ac:dyDescent="0.35">
      <c r="A117" s="57"/>
      <c r="B117" s="84"/>
      <c r="C117" s="59"/>
      <c r="D117" s="60" t="str">
        <f t="shared" si="80"/>
        <v/>
      </c>
      <c r="E117" s="58" t="s">
        <v>52</v>
      </c>
      <c r="F117" s="59"/>
      <c r="G117" s="60" t="str">
        <f t="shared" si="81"/>
        <v/>
      </c>
      <c r="H117" s="90"/>
      <c r="I117" s="91"/>
      <c r="J117" s="60" t="str">
        <f t="shared" si="82"/>
        <v/>
      </c>
      <c r="K117" s="58"/>
      <c r="L117" s="59"/>
      <c r="M117" s="75" t="str">
        <f t="shared" si="83"/>
        <v/>
      </c>
      <c r="N117" s="59"/>
      <c r="O117" s="59"/>
      <c r="P117" s="75" t="str">
        <f t="shared" si="84"/>
        <v/>
      </c>
      <c r="Q117" s="58"/>
      <c r="R117" s="59"/>
      <c r="S117" s="76" t="str">
        <f t="shared" si="85"/>
        <v/>
      </c>
    </row>
    <row r="118" spans="1:19" ht="15.75" customHeight="1" x14ac:dyDescent="0.3">
      <c r="A118" s="29" t="s">
        <v>192</v>
      </c>
      <c r="B118" s="85" t="s">
        <v>193</v>
      </c>
      <c r="C118" s="31"/>
      <c r="D118" s="32"/>
      <c r="E118" s="54" t="s">
        <v>194</v>
      </c>
      <c r="F118" s="55"/>
      <c r="G118" s="56"/>
      <c r="H118" s="30" t="s">
        <v>195</v>
      </c>
      <c r="I118" s="31"/>
      <c r="J118" s="32"/>
      <c r="K118" s="33" t="s">
        <v>196</v>
      </c>
      <c r="L118" s="31"/>
      <c r="M118" s="34"/>
      <c r="N118" s="35" t="s">
        <v>39</v>
      </c>
      <c r="O118" s="35"/>
      <c r="P118" s="32"/>
      <c r="Q118" s="30" t="s">
        <v>197</v>
      </c>
      <c r="R118" s="31"/>
      <c r="S118" s="36"/>
    </row>
    <row r="119" spans="1:19" ht="15.75" customHeight="1" x14ac:dyDescent="0.3">
      <c r="A119" s="37"/>
      <c r="B119" s="64" t="s">
        <v>41</v>
      </c>
      <c r="C119" s="39">
        <v>10</v>
      </c>
      <c r="D119" s="40" t="str">
        <f t="shared" ref="D119:D123" si="86">IF(C119,"公斤","")</f>
        <v>公斤</v>
      </c>
      <c r="E119" s="38" t="s">
        <v>42</v>
      </c>
      <c r="F119" s="39">
        <v>6</v>
      </c>
      <c r="G119" s="40" t="str">
        <f t="shared" ref="G119:G123" si="87">IF(F119,"公斤","")</f>
        <v>公斤</v>
      </c>
      <c r="H119" s="38" t="s">
        <v>103</v>
      </c>
      <c r="I119" s="39">
        <v>5</v>
      </c>
      <c r="J119" s="40" t="str">
        <f t="shared" ref="J119:J123" si="88">IF(I119,"公斤","")</f>
        <v>公斤</v>
      </c>
      <c r="K119" s="41" t="s">
        <v>104</v>
      </c>
      <c r="L119" s="42">
        <v>1</v>
      </c>
      <c r="M119" s="43" t="str">
        <f t="shared" ref="M119:M123" si="89">IF(L119,"公斤","")</f>
        <v>公斤</v>
      </c>
      <c r="N119" s="42" t="s">
        <v>15</v>
      </c>
      <c r="O119" s="42">
        <v>7</v>
      </c>
      <c r="P119" s="43" t="str">
        <f t="shared" ref="P119:P123" si="90">IF(O119,"公斤","")</f>
        <v>公斤</v>
      </c>
      <c r="Q119" s="38" t="s">
        <v>39</v>
      </c>
      <c r="R119" s="39">
        <v>2</v>
      </c>
      <c r="S119" s="44" t="str">
        <f t="shared" ref="S119:S123" si="91">IF(R119,"公斤","")</f>
        <v>公斤</v>
      </c>
    </row>
    <row r="120" spans="1:19" ht="15.75" customHeight="1" x14ac:dyDescent="0.3">
      <c r="A120" s="37"/>
      <c r="B120" s="38" t="s">
        <v>191</v>
      </c>
      <c r="C120" s="39">
        <v>0.4</v>
      </c>
      <c r="D120" s="40" t="str">
        <f t="shared" si="86"/>
        <v>公斤</v>
      </c>
      <c r="E120" s="38" t="s">
        <v>198</v>
      </c>
      <c r="F120" s="39">
        <v>0.1</v>
      </c>
      <c r="G120" s="40" t="str">
        <f t="shared" si="87"/>
        <v>公斤</v>
      </c>
      <c r="H120" s="38" t="s">
        <v>83</v>
      </c>
      <c r="I120" s="39">
        <v>0.01</v>
      </c>
      <c r="J120" s="40" t="str">
        <f t="shared" si="88"/>
        <v>公斤</v>
      </c>
      <c r="K120" s="41" t="s">
        <v>106</v>
      </c>
      <c r="L120" s="42">
        <v>1</v>
      </c>
      <c r="M120" s="43" t="str">
        <f t="shared" si="89"/>
        <v>公斤</v>
      </c>
      <c r="N120" s="39" t="s">
        <v>48</v>
      </c>
      <c r="O120" s="39">
        <v>0.05</v>
      </c>
      <c r="P120" s="43" t="str">
        <f t="shared" si="90"/>
        <v>公斤</v>
      </c>
      <c r="Q120" s="41" t="s">
        <v>124</v>
      </c>
      <c r="R120" s="39">
        <v>1</v>
      </c>
      <c r="S120" s="44" t="str">
        <f t="shared" si="91"/>
        <v>公斤</v>
      </c>
    </row>
    <row r="121" spans="1:19" ht="15.75" customHeight="1" x14ac:dyDescent="0.3">
      <c r="A121" s="37"/>
      <c r="B121" s="38"/>
      <c r="C121" s="39"/>
      <c r="D121" s="40" t="str">
        <f t="shared" si="86"/>
        <v/>
      </c>
      <c r="E121" s="38" t="s">
        <v>137</v>
      </c>
      <c r="F121" s="39">
        <v>2</v>
      </c>
      <c r="G121" s="40" t="str">
        <f t="shared" si="87"/>
        <v>公斤</v>
      </c>
      <c r="H121" s="38" t="s">
        <v>48</v>
      </c>
      <c r="I121" s="39">
        <v>0.05</v>
      </c>
      <c r="J121" s="40" t="str">
        <f t="shared" si="88"/>
        <v>公斤</v>
      </c>
      <c r="K121" s="41" t="s">
        <v>48</v>
      </c>
      <c r="L121" s="42">
        <v>0.05</v>
      </c>
      <c r="M121" s="43" t="str">
        <f t="shared" si="89"/>
        <v>公斤</v>
      </c>
      <c r="N121" s="39"/>
      <c r="O121" s="39"/>
      <c r="P121" s="43" t="str">
        <f t="shared" si="90"/>
        <v/>
      </c>
      <c r="Q121" s="38" t="s">
        <v>69</v>
      </c>
      <c r="R121" s="39">
        <v>0.05</v>
      </c>
      <c r="S121" s="44" t="str">
        <f t="shared" si="91"/>
        <v>公斤</v>
      </c>
    </row>
    <row r="122" spans="1:19" ht="15.75" customHeight="1" x14ac:dyDescent="0.3">
      <c r="A122" s="37"/>
      <c r="B122" s="38"/>
      <c r="C122" s="39"/>
      <c r="D122" s="40" t="str">
        <f t="shared" si="86"/>
        <v/>
      </c>
      <c r="E122" s="38" t="s">
        <v>48</v>
      </c>
      <c r="F122" s="39">
        <v>0.05</v>
      </c>
      <c r="G122" s="40" t="str">
        <f t="shared" si="87"/>
        <v>公斤</v>
      </c>
      <c r="H122" s="38" t="s">
        <v>199</v>
      </c>
      <c r="I122" s="39">
        <v>1.5</v>
      </c>
      <c r="J122" s="40" t="str">
        <f t="shared" si="88"/>
        <v>公斤</v>
      </c>
      <c r="K122" s="38"/>
      <c r="L122" s="39"/>
      <c r="M122" s="43" t="str">
        <f t="shared" si="89"/>
        <v/>
      </c>
      <c r="N122" s="39"/>
      <c r="O122" s="39"/>
      <c r="P122" s="43" t="str">
        <f t="shared" si="90"/>
        <v/>
      </c>
      <c r="Q122" s="38" t="s">
        <v>70</v>
      </c>
      <c r="R122" s="39">
        <v>1</v>
      </c>
      <c r="S122" s="44" t="str">
        <f t="shared" si="91"/>
        <v>公斤</v>
      </c>
    </row>
    <row r="123" spans="1:19" ht="15.75" customHeight="1" thickBot="1" x14ac:dyDescent="0.35">
      <c r="A123" s="57"/>
      <c r="B123" s="92"/>
      <c r="C123" s="93"/>
      <c r="D123" s="60" t="str">
        <f t="shared" si="86"/>
        <v/>
      </c>
      <c r="E123" s="58" t="s">
        <v>124</v>
      </c>
      <c r="F123" s="59">
        <v>0.5</v>
      </c>
      <c r="G123" s="60" t="str">
        <f t="shared" si="87"/>
        <v>公斤</v>
      </c>
      <c r="H123" s="92"/>
      <c r="I123" s="93"/>
      <c r="J123" s="60" t="str">
        <f t="shared" si="88"/>
        <v/>
      </c>
      <c r="K123" s="92"/>
      <c r="L123" s="93"/>
      <c r="M123" s="75" t="str">
        <f t="shared" si="89"/>
        <v/>
      </c>
      <c r="N123" s="59"/>
      <c r="O123" s="59"/>
      <c r="P123" s="75" t="str">
        <f t="shared" si="90"/>
        <v/>
      </c>
      <c r="Q123" s="92"/>
      <c r="R123" s="93"/>
      <c r="S123" s="76" t="str">
        <f t="shared" si="91"/>
        <v/>
      </c>
    </row>
    <row r="124" spans="1:19" ht="15.75" customHeight="1" x14ac:dyDescent="0.3">
      <c r="A124" s="53" t="s">
        <v>200</v>
      </c>
      <c r="B124" s="54" t="s">
        <v>35</v>
      </c>
      <c r="C124" s="55"/>
      <c r="D124" s="56"/>
      <c r="E124" s="86" t="s">
        <v>201</v>
      </c>
      <c r="F124" s="87"/>
      <c r="G124" s="56"/>
      <c r="H124" s="54" t="s">
        <v>202</v>
      </c>
      <c r="I124" s="55"/>
      <c r="J124" s="56"/>
      <c r="K124" s="77" t="s">
        <v>203</v>
      </c>
      <c r="L124" s="55"/>
      <c r="M124" s="68"/>
      <c r="N124" s="69" t="s">
        <v>39</v>
      </c>
      <c r="O124" s="69"/>
      <c r="P124" s="56"/>
      <c r="Q124" s="54" t="s">
        <v>204</v>
      </c>
      <c r="R124" s="55"/>
      <c r="S124" s="70"/>
    </row>
    <row r="125" spans="1:19" ht="15.75" customHeight="1" x14ac:dyDescent="0.3">
      <c r="A125" s="37"/>
      <c r="B125" s="38" t="s">
        <v>41</v>
      </c>
      <c r="C125" s="39">
        <v>10</v>
      </c>
      <c r="D125" s="40" t="str">
        <f t="shared" ref="D125:D129" si="92">IF(C125,"公斤","")</f>
        <v>公斤</v>
      </c>
      <c r="E125" s="38" t="s">
        <v>59</v>
      </c>
      <c r="F125" s="39">
        <v>6</v>
      </c>
      <c r="G125" s="40" t="str">
        <f t="shared" ref="G125:G129" si="93">IF(F125,"公斤","")</f>
        <v>公斤</v>
      </c>
      <c r="H125" s="38" t="s">
        <v>64</v>
      </c>
      <c r="I125" s="39">
        <v>1</v>
      </c>
      <c r="J125" s="40" t="str">
        <f t="shared" ref="J125:J129" si="94">IF(I125,"公斤","")</f>
        <v>公斤</v>
      </c>
      <c r="K125" s="41" t="s">
        <v>43</v>
      </c>
      <c r="L125" s="42">
        <v>1</v>
      </c>
      <c r="M125" s="43" t="str">
        <f t="shared" ref="M125:M129" si="95">IF(L125,"公斤","")</f>
        <v>公斤</v>
      </c>
      <c r="N125" s="42" t="s">
        <v>15</v>
      </c>
      <c r="O125" s="42">
        <v>7</v>
      </c>
      <c r="P125" s="43" t="str">
        <f t="shared" ref="P125:P129" si="96">IF(O125,"公斤","")</f>
        <v>公斤</v>
      </c>
      <c r="Q125" s="41" t="s">
        <v>156</v>
      </c>
      <c r="R125" s="42">
        <v>0.1</v>
      </c>
      <c r="S125" s="44" t="str">
        <f t="shared" ref="S125:S129" si="97">IF(R125,"公斤","")</f>
        <v>公斤</v>
      </c>
    </row>
    <row r="126" spans="1:19" ht="15.75" customHeight="1" x14ac:dyDescent="0.3">
      <c r="A126" s="37"/>
      <c r="B126" s="38"/>
      <c r="C126" s="39"/>
      <c r="D126" s="40" t="str">
        <f t="shared" si="92"/>
        <v/>
      </c>
      <c r="E126" s="38" t="s">
        <v>205</v>
      </c>
      <c r="F126" s="39">
        <v>0.3</v>
      </c>
      <c r="G126" s="40" t="str">
        <f t="shared" si="93"/>
        <v>公斤</v>
      </c>
      <c r="H126" s="72" t="s">
        <v>154</v>
      </c>
      <c r="I126" s="40">
        <v>1</v>
      </c>
      <c r="J126" s="40" t="str">
        <f t="shared" si="94"/>
        <v>公斤</v>
      </c>
      <c r="K126" s="41" t="s">
        <v>46</v>
      </c>
      <c r="L126" s="42">
        <v>1</v>
      </c>
      <c r="M126" s="43" t="str">
        <f t="shared" si="95"/>
        <v>公斤</v>
      </c>
      <c r="N126" s="39" t="s">
        <v>48</v>
      </c>
      <c r="O126" s="39">
        <v>0.05</v>
      </c>
      <c r="P126" s="43" t="str">
        <f t="shared" si="96"/>
        <v>公斤</v>
      </c>
      <c r="Q126" s="41" t="s">
        <v>106</v>
      </c>
      <c r="R126" s="39">
        <v>1</v>
      </c>
      <c r="S126" s="44" t="str">
        <f t="shared" si="97"/>
        <v>公斤</v>
      </c>
    </row>
    <row r="127" spans="1:19" ht="15.75" customHeight="1" x14ac:dyDescent="0.3">
      <c r="A127" s="37"/>
      <c r="B127" s="38"/>
      <c r="C127" s="39"/>
      <c r="D127" s="40" t="str">
        <f t="shared" si="92"/>
        <v/>
      </c>
      <c r="E127" s="38" t="s">
        <v>116</v>
      </c>
      <c r="F127" s="39">
        <v>0.5</v>
      </c>
      <c r="G127" s="40" t="str">
        <f t="shared" si="93"/>
        <v>公斤</v>
      </c>
      <c r="H127" s="72" t="s">
        <v>48</v>
      </c>
      <c r="I127" s="40">
        <v>0.05</v>
      </c>
      <c r="J127" s="40" t="str">
        <f t="shared" si="94"/>
        <v>公斤</v>
      </c>
      <c r="K127" s="41" t="s">
        <v>15</v>
      </c>
      <c r="L127" s="42">
        <v>3</v>
      </c>
      <c r="M127" s="43" t="str">
        <f t="shared" si="95"/>
        <v>公斤</v>
      </c>
      <c r="N127" s="39"/>
      <c r="O127" s="39"/>
      <c r="P127" s="43" t="str">
        <f t="shared" si="96"/>
        <v/>
      </c>
      <c r="Q127" s="38" t="s">
        <v>69</v>
      </c>
      <c r="R127" s="39">
        <v>0.05</v>
      </c>
      <c r="S127" s="44" t="str">
        <f t="shared" si="97"/>
        <v>公斤</v>
      </c>
    </row>
    <row r="128" spans="1:19" ht="15.75" customHeight="1" x14ac:dyDescent="0.3">
      <c r="A128" s="37"/>
      <c r="B128" s="38"/>
      <c r="C128" s="39"/>
      <c r="D128" s="40" t="str">
        <f t="shared" si="92"/>
        <v/>
      </c>
      <c r="E128" s="38" t="s">
        <v>48</v>
      </c>
      <c r="F128" s="39">
        <v>0.05</v>
      </c>
      <c r="G128" s="40" t="str">
        <f t="shared" si="93"/>
        <v>公斤</v>
      </c>
      <c r="H128" s="38"/>
      <c r="I128" s="39"/>
      <c r="J128" s="40" t="str">
        <f t="shared" si="94"/>
        <v/>
      </c>
      <c r="K128" s="41" t="s">
        <v>50</v>
      </c>
      <c r="L128" s="42">
        <v>0.01</v>
      </c>
      <c r="M128" s="43" t="str">
        <f t="shared" si="95"/>
        <v>公斤</v>
      </c>
      <c r="N128" s="39"/>
      <c r="O128" s="39"/>
      <c r="P128" s="43" t="str">
        <f t="shared" si="96"/>
        <v/>
      </c>
      <c r="Q128" s="38" t="s">
        <v>109</v>
      </c>
      <c r="R128" s="39">
        <v>0.01</v>
      </c>
      <c r="S128" s="44" t="str">
        <f t="shared" si="97"/>
        <v>公斤</v>
      </c>
    </row>
    <row r="129" spans="1:19" ht="15.75" customHeight="1" thickBot="1" x14ac:dyDescent="0.35">
      <c r="A129" s="57"/>
      <c r="B129" s="58"/>
      <c r="C129" s="59"/>
      <c r="D129" s="60" t="str">
        <f t="shared" si="92"/>
        <v/>
      </c>
      <c r="E129" s="58" t="s">
        <v>206</v>
      </c>
      <c r="F129" s="59">
        <v>0.5</v>
      </c>
      <c r="G129" s="60" t="str">
        <f t="shared" si="93"/>
        <v>公斤</v>
      </c>
      <c r="H129" s="58"/>
      <c r="I129" s="59"/>
      <c r="J129" s="60" t="str">
        <f t="shared" si="94"/>
        <v/>
      </c>
      <c r="K129" s="58" t="s">
        <v>48</v>
      </c>
      <c r="L129" s="59">
        <v>0.05</v>
      </c>
      <c r="M129" s="75" t="str">
        <f t="shared" si="95"/>
        <v>公斤</v>
      </c>
      <c r="N129" s="59"/>
      <c r="O129" s="59"/>
      <c r="P129" s="75" t="str">
        <f t="shared" si="96"/>
        <v/>
      </c>
      <c r="Q129" s="58"/>
      <c r="R129" s="59"/>
      <c r="S129" s="76" t="str">
        <f t="shared" si="97"/>
        <v/>
      </c>
    </row>
    <row r="130" spans="1:19" ht="15.75" customHeight="1" x14ac:dyDescent="0.3">
      <c r="A130" s="53" t="s">
        <v>207</v>
      </c>
      <c r="B130" s="54" t="s">
        <v>54</v>
      </c>
      <c r="C130" s="55"/>
      <c r="D130" s="56"/>
      <c r="E130" s="54" t="s">
        <v>130</v>
      </c>
      <c r="F130" s="55"/>
      <c r="G130" s="56"/>
      <c r="H130" s="77" t="s">
        <v>208</v>
      </c>
      <c r="I130" s="55"/>
      <c r="J130" s="56"/>
      <c r="K130" s="77" t="s">
        <v>209</v>
      </c>
      <c r="L130" s="55"/>
      <c r="M130" s="68"/>
      <c r="N130" s="69" t="s">
        <v>39</v>
      </c>
      <c r="O130" s="69"/>
      <c r="P130" s="56"/>
      <c r="Q130" s="54" t="s">
        <v>114</v>
      </c>
      <c r="R130" s="55"/>
      <c r="S130" s="70"/>
    </row>
    <row r="131" spans="1:19" ht="15.75" customHeight="1" x14ac:dyDescent="0.3">
      <c r="A131" s="37"/>
      <c r="B131" s="38" t="s">
        <v>41</v>
      </c>
      <c r="C131" s="39">
        <v>7</v>
      </c>
      <c r="D131" s="40" t="str">
        <f t="shared" ref="D131:D135" si="98">IF(C131,"公斤","")</f>
        <v>公斤</v>
      </c>
      <c r="E131" s="38" t="s">
        <v>135</v>
      </c>
      <c r="F131" s="39">
        <v>6</v>
      </c>
      <c r="G131" s="40" t="str">
        <f t="shared" ref="G131:G135" si="99">IF(F131,"公斤","")</f>
        <v>公斤</v>
      </c>
      <c r="H131" s="41" t="s">
        <v>61</v>
      </c>
      <c r="I131" s="42">
        <v>4</v>
      </c>
      <c r="J131" s="40" t="str">
        <f t="shared" ref="J131:J135" si="100">IF(I131,"公斤","")</f>
        <v>公斤</v>
      </c>
      <c r="K131" s="41" t="s">
        <v>43</v>
      </c>
      <c r="L131" s="42">
        <v>1.8</v>
      </c>
      <c r="M131" s="43" t="str">
        <f t="shared" ref="M131:M135" si="101">IF(L131,"公斤","")</f>
        <v>公斤</v>
      </c>
      <c r="N131" s="42" t="s">
        <v>15</v>
      </c>
      <c r="O131" s="42">
        <v>7</v>
      </c>
      <c r="P131" s="43" t="str">
        <f t="shared" ref="P131:P135" si="102">IF(O131,"公斤","")</f>
        <v>公斤</v>
      </c>
      <c r="Q131" s="38" t="s">
        <v>39</v>
      </c>
      <c r="R131" s="39">
        <v>3</v>
      </c>
      <c r="S131" s="44" t="str">
        <f t="shared" ref="S131:S171" si="103">IF(R131,"公斤","")</f>
        <v>公斤</v>
      </c>
    </row>
    <row r="132" spans="1:19" ht="15.75" customHeight="1" x14ac:dyDescent="0.3">
      <c r="A132" s="37"/>
      <c r="B132" s="38" t="s">
        <v>63</v>
      </c>
      <c r="C132" s="39">
        <v>3</v>
      </c>
      <c r="D132" s="40" t="str">
        <f t="shared" si="98"/>
        <v>公斤</v>
      </c>
      <c r="E132" s="38" t="s">
        <v>136</v>
      </c>
      <c r="F132" s="39"/>
      <c r="G132" s="40" t="str">
        <f t="shared" si="99"/>
        <v/>
      </c>
      <c r="H132" s="41" t="s">
        <v>182</v>
      </c>
      <c r="I132" s="42">
        <v>1.5</v>
      </c>
      <c r="J132" s="40" t="str">
        <f t="shared" si="100"/>
        <v>公斤</v>
      </c>
      <c r="K132" s="41" t="s">
        <v>49</v>
      </c>
      <c r="L132" s="42">
        <v>4.5</v>
      </c>
      <c r="M132" s="43" t="str">
        <f t="shared" si="101"/>
        <v>公斤</v>
      </c>
      <c r="N132" s="39" t="s">
        <v>48</v>
      </c>
      <c r="O132" s="39">
        <v>0.05</v>
      </c>
      <c r="P132" s="43" t="str">
        <f t="shared" si="102"/>
        <v>公斤</v>
      </c>
      <c r="Q132" s="41" t="s">
        <v>69</v>
      </c>
      <c r="R132" s="39">
        <v>0.05</v>
      </c>
      <c r="S132" s="44" t="str">
        <f t="shared" si="103"/>
        <v>公斤</v>
      </c>
    </row>
    <row r="133" spans="1:19" ht="15.75" customHeight="1" x14ac:dyDescent="0.3">
      <c r="A133" s="37"/>
      <c r="B133" s="38"/>
      <c r="C133" s="39"/>
      <c r="D133" s="40" t="str">
        <f t="shared" si="98"/>
        <v/>
      </c>
      <c r="E133" s="38"/>
      <c r="F133" s="39"/>
      <c r="G133" s="40" t="str">
        <f t="shared" si="99"/>
        <v/>
      </c>
      <c r="H133" s="38" t="s">
        <v>48</v>
      </c>
      <c r="I133" s="39">
        <v>0.05</v>
      </c>
      <c r="J133" s="40" t="str">
        <f t="shared" si="100"/>
        <v>公斤</v>
      </c>
      <c r="K133" s="41" t="s">
        <v>48</v>
      </c>
      <c r="L133" s="42">
        <v>0.05</v>
      </c>
      <c r="M133" s="43" t="str">
        <f t="shared" si="101"/>
        <v>公斤</v>
      </c>
      <c r="N133" s="39"/>
      <c r="O133" s="39"/>
      <c r="P133" s="43" t="str">
        <f t="shared" si="102"/>
        <v/>
      </c>
      <c r="Q133" s="38" t="s">
        <v>70</v>
      </c>
      <c r="R133" s="39">
        <v>1</v>
      </c>
      <c r="S133" s="44" t="str">
        <f t="shared" si="103"/>
        <v>公斤</v>
      </c>
    </row>
    <row r="134" spans="1:19" ht="15.75" customHeight="1" x14ac:dyDescent="0.3">
      <c r="A134" s="37"/>
      <c r="B134" s="38"/>
      <c r="C134" s="39"/>
      <c r="D134" s="40" t="str">
        <f t="shared" si="98"/>
        <v/>
      </c>
      <c r="E134" s="38"/>
      <c r="F134" s="39"/>
      <c r="G134" s="40" t="str">
        <f t="shared" si="99"/>
        <v/>
      </c>
      <c r="H134" s="38"/>
      <c r="I134" s="39"/>
      <c r="J134" s="40" t="str">
        <f t="shared" si="100"/>
        <v/>
      </c>
      <c r="K134" s="38"/>
      <c r="L134" s="39"/>
      <c r="M134" s="43" t="str">
        <f t="shared" si="101"/>
        <v/>
      </c>
      <c r="N134" s="39"/>
      <c r="O134" s="39"/>
      <c r="P134" s="43" t="str">
        <f t="shared" si="102"/>
        <v/>
      </c>
      <c r="Q134" s="38"/>
      <c r="R134" s="39"/>
      <c r="S134" s="44" t="str">
        <f t="shared" si="103"/>
        <v/>
      </c>
    </row>
    <row r="135" spans="1:19" ht="15.75" customHeight="1" thickBot="1" x14ac:dyDescent="0.35">
      <c r="A135" s="57"/>
      <c r="B135" s="58"/>
      <c r="C135" s="59"/>
      <c r="D135" s="60" t="str">
        <f t="shared" si="98"/>
        <v/>
      </c>
      <c r="E135" s="58"/>
      <c r="F135" s="59"/>
      <c r="G135" s="60" t="str">
        <f t="shared" si="99"/>
        <v/>
      </c>
      <c r="H135" s="58"/>
      <c r="I135" s="59"/>
      <c r="J135" s="60" t="str">
        <f t="shared" si="100"/>
        <v/>
      </c>
      <c r="K135" s="58"/>
      <c r="L135" s="59"/>
      <c r="M135" s="75" t="str">
        <f t="shared" si="101"/>
        <v/>
      </c>
      <c r="N135" s="59"/>
      <c r="O135" s="59"/>
      <c r="P135" s="75" t="str">
        <f t="shared" si="102"/>
        <v/>
      </c>
      <c r="Q135" s="58"/>
      <c r="R135" s="59"/>
      <c r="S135" s="44" t="str">
        <f t="shared" si="103"/>
        <v/>
      </c>
    </row>
    <row r="136" spans="1:19" ht="15.75" customHeight="1" x14ac:dyDescent="0.3">
      <c r="A136" s="53" t="s">
        <v>210</v>
      </c>
      <c r="B136" s="54" t="s">
        <v>211</v>
      </c>
      <c r="C136" s="55"/>
      <c r="D136" s="56"/>
      <c r="E136" s="66" t="s">
        <v>212</v>
      </c>
      <c r="F136" s="55"/>
      <c r="G136" s="56"/>
      <c r="H136" s="54" t="s">
        <v>213</v>
      </c>
      <c r="I136" s="55"/>
      <c r="J136" s="56"/>
      <c r="K136" s="77" t="s">
        <v>214</v>
      </c>
      <c r="L136" s="55"/>
      <c r="M136" s="68"/>
      <c r="N136" s="69" t="s">
        <v>39</v>
      </c>
      <c r="O136" s="69"/>
      <c r="P136" s="56"/>
      <c r="Q136" s="66" t="s">
        <v>215</v>
      </c>
      <c r="R136" s="55"/>
      <c r="S136" s="44" t="str">
        <f t="shared" si="103"/>
        <v/>
      </c>
    </row>
    <row r="137" spans="1:19" ht="15.75" customHeight="1" x14ac:dyDescent="0.3">
      <c r="A137" s="37"/>
      <c r="B137" s="64" t="s">
        <v>216</v>
      </c>
      <c r="C137" s="39">
        <v>6</v>
      </c>
      <c r="D137" s="40" t="str">
        <f t="shared" ref="D137:D141" si="104">IF(C137,"公斤","")</f>
        <v>公斤</v>
      </c>
      <c r="E137" s="72" t="s">
        <v>42</v>
      </c>
      <c r="F137" s="40">
        <v>6</v>
      </c>
      <c r="G137" s="40" t="str">
        <f t="shared" ref="G137:G147" si="105">IF(F137,"公斤","")</f>
        <v>公斤</v>
      </c>
      <c r="H137" s="38" t="s">
        <v>67</v>
      </c>
      <c r="I137" s="39">
        <v>4.5</v>
      </c>
      <c r="J137" s="40" t="str">
        <f t="shared" ref="J137:J141" si="106">IF(I137,"公斤","")</f>
        <v>公斤</v>
      </c>
      <c r="K137" s="41" t="s">
        <v>214</v>
      </c>
      <c r="L137" s="42">
        <v>3</v>
      </c>
      <c r="M137" s="43" t="str">
        <f t="shared" ref="M137:M141" si="107">IF(L137,"公斤","")</f>
        <v>公斤</v>
      </c>
      <c r="N137" s="42" t="s">
        <v>15</v>
      </c>
      <c r="O137" s="42">
        <v>7</v>
      </c>
      <c r="P137" s="43" t="str">
        <f t="shared" ref="P137:P141" si="108">IF(O137,"公斤","")</f>
        <v>公斤</v>
      </c>
      <c r="Q137" s="72" t="s">
        <v>43</v>
      </c>
      <c r="R137" s="40">
        <v>0.6</v>
      </c>
      <c r="S137" s="44" t="str">
        <f t="shared" si="103"/>
        <v>公斤</v>
      </c>
    </row>
    <row r="138" spans="1:19" ht="15.75" customHeight="1" x14ac:dyDescent="0.3">
      <c r="A138" s="37"/>
      <c r="B138" s="38"/>
      <c r="C138" s="39"/>
      <c r="D138" s="40" t="str">
        <f t="shared" si="104"/>
        <v/>
      </c>
      <c r="E138" s="72" t="s">
        <v>51</v>
      </c>
      <c r="F138" s="40">
        <v>4.5</v>
      </c>
      <c r="G138" s="40" t="str">
        <f t="shared" si="105"/>
        <v>公斤</v>
      </c>
      <c r="H138" s="38" t="s">
        <v>217</v>
      </c>
      <c r="I138" s="39">
        <v>0.5</v>
      </c>
      <c r="J138" s="40" t="str">
        <f t="shared" si="106"/>
        <v>公斤</v>
      </c>
      <c r="K138" s="41"/>
      <c r="L138" s="42"/>
      <c r="M138" s="43" t="str">
        <f t="shared" si="107"/>
        <v/>
      </c>
      <c r="N138" s="39" t="s">
        <v>48</v>
      </c>
      <c r="O138" s="39">
        <v>0.05</v>
      </c>
      <c r="P138" s="43" t="str">
        <f t="shared" si="108"/>
        <v>公斤</v>
      </c>
      <c r="Q138" s="71" t="s">
        <v>218</v>
      </c>
      <c r="R138" s="40">
        <v>2.5</v>
      </c>
      <c r="S138" s="44" t="str">
        <f t="shared" si="103"/>
        <v>公斤</v>
      </c>
    </row>
    <row r="139" spans="1:19" ht="15.75" customHeight="1" x14ac:dyDescent="0.3">
      <c r="A139" s="37"/>
      <c r="B139" s="38"/>
      <c r="C139" s="39"/>
      <c r="D139" s="40" t="str">
        <f t="shared" si="104"/>
        <v/>
      </c>
      <c r="E139" s="38" t="s">
        <v>45</v>
      </c>
      <c r="F139" s="39">
        <v>2</v>
      </c>
      <c r="G139" s="40" t="str">
        <f t="shared" si="105"/>
        <v>公斤</v>
      </c>
      <c r="H139" s="38" t="s">
        <v>83</v>
      </c>
      <c r="I139" s="39">
        <v>0.05</v>
      </c>
      <c r="J139" s="40" t="str">
        <f t="shared" si="106"/>
        <v>公斤</v>
      </c>
      <c r="K139" s="41"/>
      <c r="L139" s="42"/>
      <c r="M139" s="43" t="str">
        <f t="shared" si="107"/>
        <v/>
      </c>
      <c r="N139" s="39"/>
      <c r="O139" s="39"/>
      <c r="P139" s="43" t="str">
        <f t="shared" si="108"/>
        <v/>
      </c>
      <c r="Q139" s="72" t="s">
        <v>219</v>
      </c>
      <c r="R139" s="40">
        <v>0.5</v>
      </c>
      <c r="S139" s="44" t="str">
        <f t="shared" si="103"/>
        <v>公斤</v>
      </c>
    </row>
    <row r="140" spans="1:19" ht="15.75" customHeight="1" x14ac:dyDescent="0.3">
      <c r="A140" s="37"/>
      <c r="B140" s="38"/>
      <c r="C140" s="39"/>
      <c r="D140" s="40" t="str">
        <f t="shared" si="104"/>
        <v/>
      </c>
      <c r="E140" s="38" t="s">
        <v>220</v>
      </c>
      <c r="F140" s="39"/>
      <c r="G140" s="40" t="str">
        <f t="shared" si="105"/>
        <v/>
      </c>
      <c r="H140" s="38"/>
      <c r="I140" s="39"/>
      <c r="J140" s="40" t="str">
        <f t="shared" si="106"/>
        <v/>
      </c>
      <c r="K140" s="38"/>
      <c r="L140" s="39"/>
      <c r="M140" s="43" t="str">
        <f t="shared" si="107"/>
        <v/>
      </c>
      <c r="N140" s="39"/>
      <c r="O140" s="39"/>
      <c r="P140" s="43" t="str">
        <f t="shared" si="108"/>
        <v/>
      </c>
      <c r="Q140" s="72"/>
      <c r="R140" s="40"/>
      <c r="S140" s="44" t="str">
        <f t="shared" si="103"/>
        <v/>
      </c>
    </row>
    <row r="141" spans="1:19" ht="15.75" customHeight="1" thickBot="1" x14ac:dyDescent="0.35">
      <c r="A141" s="57"/>
      <c r="B141" s="58"/>
      <c r="C141" s="59"/>
      <c r="D141" s="60" t="str">
        <f t="shared" si="104"/>
        <v/>
      </c>
      <c r="E141" s="58"/>
      <c r="F141" s="59"/>
      <c r="G141" s="60" t="str">
        <f t="shared" si="105"/>
        <v/>
      </c>
      <c r="H141" s="58"/>
      <c r="I141" s="59"/>
      <c r="J141" s="60" t="str">
        <f t="shared" si="106"/>
        <v/>
      </c>
      <c r="K141" s="58"/>
      <c r="L141" s="59"/>
      <c r="M141" s="75" t="str">
        <f t="shared" si="107"/>
        <v/>
      </c>
      <c r="N141" s="59"/>
      <c r="O141" s="59"/>
      <c r="P141" s="75" t="str">
        <f t="shared" si="108"/>
        <v/>
      </c>
      <c r="Q141" s="74"/>
      <c r="R141" s="60"/>
      <c r="S141" s="44" t="str">
        <f t="shared" si="103"/>
        <v/>
      </c>
    </row>
    <row r="142" spans="1:19" ht="15.75" customHeight="1" x14ac:dyDescent="0.3">
      <c r="A142" s="53" t="s">
        <v>221</v>
      </c>
      <c r="B142" s="54" t="s">
        <v>54</v>
      </c>
      <c r="C142" s="55"/>
      <c r="D142" s="56"/>
      <c r="E142" s="54" t="s">
        <v>222</v>
      </c>
      <c r="F142" s="55"/>
      <c r="G142" s="56" t="str">
        <f t="shared" si="105"/>
        <v/>
      </c>
      <c r="H142" s="54" t="s">
        <v>223</v>
      </c>
      <c r="I142" s="55"/>
      <c r="J142" s="56"/>
      <c r="K142" s="54" t="s">
        <v>224</v>
      </c>
      <c r="L142" s="55"/>
      <c r="M142" s="68"/>
      <c r="N142" s="69" t="s">
        <v>39</v>
      </c>
      <c r="O142" s="69"/>
      <c r="P142" s="56"/>
      <c r="Q142" s="86" t="s">
        <v>225</v>
      </c>
      <c r="R142" s="87"/>
      <c r="S142" s="44" t="str">
        <f t="shared" si="103"/>
        <v/>
      </c>
    </row>
    <row r="143" spans="1:19" ht="15.75" customHeight="1" x14ac:dyDescent="0.3">
      <c r="A143" s="37"/>
      <c r="B143" s="38" t="s">
        <v>41</v>
      </c>
      <c r="C143" s="39">
        <v>7</v>
      </c>
      <c r="D143" s="40" t="str">
        <f t="shared" ref="D143:D147" si="109">IF(C143,"公斤","")</f>
        <v>公斤</v>
      </c>
      <c r="E143" s="38" t="s">
        <v>59</v>
      </c>
      <c r="F143" s="39">
        <v>6</v>
      </c>
      <c r="G143" s="40" t="str">
        <f t="shared" si="105"/>
        <v>公斤</v>
      </c>
      <c r="H143" s="38" t="s">
        <v>154</v>
      </c>
      <c r="I143" s="39">
        <v>1</v>
      </c>
      <c r="J143" s="40" t="str">
        <f t="shared" ref="J143:J147" si="110">IF(I143,"公斤","")</f>
        <v>公斤</v>
      </c>
      <c r="K143" s="38" t="s">
        <v>103</v>
      </c>
      <c r="L143" s="39">
        <v>5</v>
      </c>
      <c r="M143" s="43" t="str">
        <f t="shared" ref="M143:M147" si="111">IF(L143,"公斤","")</f>
        <v>公斤</v>
      </c>
      <c r="N143" s="42" t="s">
        <v>15</v>
      </c>
      <c r="O143" s="42">
        <v>7</v>
      </c>
      <c r="P143" s="43" t="str">
        <f t="shared" ref="P143:P147" si="112">IF(O143,"公斤","")</f>
        <v>公斤</v>
      </c>
      <c r="Q143" s="38" t="s">
        <v>226</v>
      </c>
      <c r="R143" s="39">
        <v>0.2</v>
      </c>
      <c r="S143" s="44" t="str">
        <f t="shared" si="103"/>
        <v>公斤</v>
      </c>
    </row>
    <row r="144" spans="1:19" ht="15.75" customHeight="1" x14ac:dyDescent="0.3">
      <c r="A144" s="37"/>
      <c r="B144" s="38" t="s">
        <v>63</v>
      </c>
      <c r="C144" s="39">
        <v>3</v>
      </c>
      <c r="D144" s="40" t="str">
        <f t="shared" si="109"/>
        <v>公斤</v>
      </c>
      <c r="E144" s="38" t="s">
        <v>84</v>
      </c>
      <c r="F144" s="39">
        <v>4</v>
      </c>
      <c r="G144" s="40" t="str">
        <f t="shared" si="105"/>
        <v>公斤</v>
      </c>
      <c r="H144" s="38" t="s">
        <v>80</v>
      </c>
      <c r="I144" s="39">
        <v>5</v>
      </c>
      <c r="J144" s="40" t="str">
        <f t="shared" si="110"/>
        <v>公斤</v>
      </c>
      <c r="K144" s="38" t="s">
        <v>42</v>
      </c>
      <c r="L144" s="39">
        <v>1</v>
      </c>
      <c r="M144" s="43" t="str">
        <f t="shared" si="111"/>
        <v>公斤</v>
      </c>
      <c r="N144" s="39" t="s">
        <v>48</v>
      </c>
      <c r="O144" s="39">
        <v>0.05</v>
      </c>
      <c r="P144" s="43" t="str">
        <f t="shared" si="112"/>
        <v>公斤</v>
      </c>
      <c r="Q144" s="72" t="s">
        <v>94</v>
      </c>
      <c r="R144" s="39">
        <v>1</v>
      </c>
      <c r="S144" s="44" t="str">
        <f t="shared" si="103"/>
        <v>公斤</v>
      </c>
    </row>
    <row r="145" spans="1:19" ht="15.75" customHeight="1" x14ac:dyDescent="0.3">
      <c r="A145" s="37"/>
      <c r="B145" s="38"/>
      <c r="C145" s="39"/>
      <c r="D145" s="40" t="str">
        <f t="shared" si="109"/>
        <v/>
      </c>
      <c r="E145" s="38" t="s">
        <v>48</v>
      </c>
      <c r="F145" s="39">
        <v>0.05</v>
      </c>
      <c r="G145" s="40" t="str">
        <f t="shared" si="105"/>
        <v>公斤</v>
      </c>
      <c r="H145" s="38" t="s">
        <v>49</v>
      </c>
      <c r="I145" s="39">
        <v>0.5</v>
      </c>
      <c r="J145" s="40" t="str">
        <f t="shared" si="110"/>
        <v>公斤</v>
      </c>
      <c r="K145" s="38" t="s">
        <v>227</v>
      </c>
      <c r="L145" s="39">
        <v>0.5</v>
      </c>
      <c r="M145" s="43" t="str">
        <f t="shared" si="111"/>
        <v>公斤</v>
      </c>
      <c r="N145" s="39"/>
      <c r="O145" s="39"/>
      <c r="P145" s="43" t="str">
        <f t="shared" si="112"/>
        <v/>
      </c>
      <c r="Q145" s="38"/>
      <c r="R145" s="39"/>
      <c r="S145" s="44" t="str">
        <f t="shared" si="103"/>
        <v/>
      </c>
    </row>
    <row r="146" spans="1:19" ht="15.75" customHeight="1" x14ac:dyDescent="0.3">
      <c r="A146" s="37"/>
      <c r="B146" s="38"/>
      <c r="C146" s="39"/>
      <c r="D146" s="40" t="str">
        <f t="shared" si="109"/>
        <v/>
      </c>
      <c r="E146" s="38"/>
      <c r="F146" s="39"/>
      <c r="G146" s="40" t="str">
        <f t="shared" si="105"/>
        <v/>
      </c>
      <c r="H146" s="41" t="s">
        <v>48</v>
      </c>
      <c r="I146" s="42">
        <v>0.05</v>
      </c>
      <c r="J146" s="40" t="str">
        <f t="shared" si="110"/>
        <v>公斤</v>
      </c>
      <c r="K146" s="38" t="s">
        <v>48</v>
      </c>
      <c r="L146" s="39">
        <v>0.05</v>
      </c>
      <c r="M146" s="43" t="str">
        <f t="shared" si="111"/>
        <v>公斤</v>
      </c>
      <c r="N146" s="39"/>
      <c r="O146" s="39"/>
      <c r="P146" s="43" t="str">
        <f t="shared" si="112"/>
        <v/>
      </c>
      <c r="Q146" s="38"/>
      <c r="R146" s="39"/>
      <c r="S146" s="44" t="str">
        <f t="shared" si="103"/>
        <v/>
      </c>
    </row>
    <row r="147" spans="1:19" ht="15.75" customHeight="1" thickBot="1" x14ac:dyDescent="0.35">
      <c r="A147" s="57"/>
      <c r="B147" s="58"/>
      <c r="C147" s="59"/>
      <c r="D147" s="60" t="str">
        <f t="shared" si="109"/>
        <v/>
      </c>
      <c r="E147" s="58"/>
      <c r="F147" s="59"/>
      <c r="G147" s="60" t="str">
        <f t="shared" si="105"/>
        <v/>
      </c>
      <c r="H147" s="58"/>
      <c r="I147" s="59"/>
      <c r="J147" s="60" t="str">
        <f t="shared" si="110"/>
        <v/>
      </c>
      <c r="K147" s="58"/>
      <c r="L147" s="59"/>
      <c r="M147" s="75" t="str">
        <f t="shared" si="111"/>
        <v/>
      </c>
      <c r="N147" s="59"/>
      <c r="O147" s="59"/>
      <c r="P147" s="75" t="str">
        <f t="shared" si="112"/>
        <v/>
      </c>
      <c r="Q147" s="58"/>
      <c r="R147" s="59"/>
      <c r="S147" s="44" t="str">
        <f t="shared" si="103"/>
        <v/>
      </c>
    </row>
    <row r="148" spans="1:19" ht="15.75" customHeight="1" x14ac:dyDescent="0.3">
      <c r="A148" s="53" t="s">
        <v>228</v>
      </c>
      <c r="B148" s="54" t="s">
        <v>229</v>
      </c>
      <c r="C148" s="55"/>
      <c r="D148" s="56"/>
      <c r="E148" s="54" t="s">
        <v>230</v>
      </c>
      <c r="F148" s="55"/>
      <c r="G148" s="56"/>
      <c r="H148" s="54" t="s">
        <v>38</v>
      </c>
      <c r="I148" s="55"/>
      <c r="J148" s="56"/>
      <c r="K148" s="77" t="s">
        <v>231</v>
      </c>
      <c r="L148" s="55"/>
      <c r="M148" s="68"/>
      <c r="N148" s="69" t="s">
        <v>39</v>
      </c>
      <c r="O148" s="69"/>
      <c r="P148" s="56"/>
      <c r="Q148" s="94" t="s">
        <v>232</v>
      </c>
      <c r="R148" s="95"/>
      <c r="S148" s="44" t="str">
        <f t="shared" si="103"/>
        <v/>
      </c>
    </row>
    <row r="149" spans="1:19" ht="15.75" customHeight="1" x14ac:dyDescent="0.3">
      <c r="A149" s="37"/>
      <c r="B149" s="38" t="s">
        <v>41</v>
      </c>
      <c r="C149" s="39">
        <v>10</v>
      </c>
      <c r="D149" s="40" t="str">
        <f t="shared" ref="D149:D153" si="113">IF(C149,"公斤","")</f>
        <v>公斤</v>
      </c>
      <c r="E149" s="38" t="s">
        <v>90</v>
      </c>
      <c r="F149" s="39">
        <v>6</v>
      </c>
      <c r="G149" s="40" t="str">
        <f t="shared" ref="G149:G153" si="114">IF(F149,"公斤","")</f>
        <v>公斤</v>
      </c>
      <c r="H149" s="38" t="s">
        <v>44</v>
      </c>
      <c r="I149" s="39">
        <v>2.4</v>
      </c>
      <c r="J149" s="40" t="str">
        <f t="shared" ref="J149:J153" si="115">IF(I149,"公斤","")</f>
        <v>公斤</v>
      </c>
      <c r="K149" s="41" t="s">
        <v>67</v>
      </c>
      <c r="L149" s="42">
        <v>6</v>
      </c>
      <c r="M149" s="43" t="str">
        <f t="shared" ref="M149:M153" si="116">IF(L149,"公斤","")</f>
        <v>公斤</v>
      </c>
      <c r="N149" s="42" t="s">
        <v>15</v>
      </c>
      <c r="O149" s="42">
        <v>7</v>
      </c>
      <c r="P149" s="43" t="str">
        <f t="shared" ref="P149:P153" si="117">IF(O149,"公斤","")</f>
        <v>公斤</v>
      </c>
      <c r="Q149" s="38" t="s">
        <v>84</v>
      </c>
      <c r="R149" s="39">
        <v>4</v>
      </c>
      <c r="S149" s="44" t="str">
        <f t="shared" si="103"/>
        <v>公斤</v>
      </c>
    </row>
    <row r="150" spans="1:19" ht="15.75" customHeight="1" x14ac:dyDescent="0.3">
      <c r="A150" s="37"/>
      <c r="B150" s="38" t="s">
        <v>233</v>
      </c>
      <c r="C150" s="39">
        <v>0.4</v>
      </c>
      <c r="D150" s="40" t="str">
        <f t="shared" si="113"/>
        <v>公斤</v>
      </c>
      <c r="E150" s="38" t="s">
        <v>92</v>
      </c>
      <c r="F150" s="39">
        <v>4</v>
      </c>
      <c r="G150" s="40" t="str">
        <f t="shared" si="114"/>
        <v>公斤</v>
      </c>
      <c r="H150" s="38" t="s">
        <v>47</v>
      </c>
      <c r="I150" s="39">
        <v>3</v>
      </c>
      <c r="J150" s="40" t="str">
        <f t="shared" si="115"/>
        <v>公斤</v>
      </c>
      <c r="K150" s="41" t="s">
        <v>49</v>
      </c>
      <c r="L150" s="42">
        <v>0.5</v>
      </c>
      <c r="M150" s="43" t="str">
        <f t="shared" si="116"/>
        <v>公斤</v>
      </c>
      <c r="N150" s="39" t="s">
        <v>48</v>
      </c>
      <c r="O150" s="39">
        <v>0.05</v>
      </c>
      <c r="P150" s="43" t="str">
        <f t="shared" si="117"/>
        <v>公斤</v>
      </c>
      <c r="Q150" s="41" t="s">
        <v>69</v>
      </c>
      <c r="R150" s="39">
        <v>0.05</v>
      </c>
      <c r="S150" s="44" t="str">
        <f t="shared" si="103"/>
        <v>公斤</v>
      </c>
    </row>
    <row r="151" spans="1:19" ht="15.75" customHeight="1" x14ac:dyDescent="0.3">
      <c r="A151" s="37"/>
      <c r="B151" s="38"/>
      <c r="C151" s="39"/>
      <c r="D151" s="40" t="str">
        <f t="shared" si="113"/>
        <v/>
      </c>
      <c r="E151" s="38" t="s">
        <v>49</v>
      </c>
      <c r="F151" s="39">
        <v>1</v>
      </c>
      <c r="G151" s="40" t="str">
        <f t="shared" si="114"/>
        <v>公斤</v>
      </c>
      <c r="H151" s="38" t="s">
        <v>48</v>
      </c>
      <c r="I151" s="39">
        <v>0.05</v>
      </c>
      <c r="J151" s="40" t="str">
        <f t="shared" si="115"/>
        <v>公斤</v>
      </c>
      <c r="K151" s="41" t="s">
        <v>48</v>
      </c>
      <c r="L151" s="42">
        <v>0.05</v>
      </c>
      <c r="M151" s="43" t="str">
        <f t="shared" si="116"/>
        <v>公斤</v>
      </c>
      <c r="N151" s="39"/>
      <c r="O151" s="39"/>
      <c r="P151" s="43" t="str">
        <f t="shared" si="117"/>
        <v/>
      </c>
      <c r="Q151" s="38" t="s">
        <v>70</v>
      </c>
      <c r="R151" s="39">
        <v>0.6</v>
      </c>
      <c r="S151" s="44" t="str">
        <f t="shared" si="103"/>
        <v>公斤</v>
      </c>
    </row>
    <row r="152" spans="1:19" ht="15.75" customHeight="1" x14ac:dyDescent="0.3">
      <c r="A152" s="37"/>
      <c r="B152" s="38"/>
      <c r="C152" s="39"/>
      <c r="D152" s="40" t="str">
        <f t="shared" si="113"/>
        <v/>
      </c>
      <c r="E152" s="38" t="s">
        <v>147</v>
      </c>
      <c r="F152" s="39"/>
      <c r="G152" s="40" t="str">
        <f t="shared" si="114"/>
        <v/>
      </c>
      <c r="H152" s="38"/>
      <c r="I152" s="39"/>
      <c r="J152" s="40" t="str">
        <f t="shared" si="115"/>
        <v/>
      </c>
      <c r="K152" s="38"/>
      <c r="L152" s="39"/>
      <c r="M152" s="43" t="str">
        <f t="shared" si="116"/>
        <v/>
      </c>
      <c r="N152" s="39"/>
      <c r="O152" s="39"/>
      <c r="P152" s="43" t="str">
        <f t="shared" si="117"/>
        <v/>
      </c>
      <c r="Q152" s="38"/>
      <c r="R152" s="39"/>
      <c r="S152" s="44" t="str">
        <f t="shared" si="103"/>
        <v/>
      </c>
    </row>
    <row r="153" spans="1:19" ht="15.75" customHeight="1" thickBot="1" x14ac:dyDescent="0.35">
      <c r="A153" s="57"/>
      <c r="B153" s="58"/>
      <c r="C153" s="59"/>
      <c r="D153" s="60" t="str">
        <f t="shared" si="113"/>
        <v/>
      </c>
      <c r="E153" s="58"/>
      <c r="F153" s="59"/>
      <c r="G153" s="60" t="str">
        <f t="shared" si="114"/>
        <v/>
      </c>
      <c r="H153" s="58"/>
      <c r="I153" s="59"/>
      <c r="J153" s="60" t="str">
        <f t="shared" si="115"/>
        <v/>
      </c>
      <c r="K153" s="58"/>
      <c r="L153" s="59"/>
      <c r="M153" s="75" t="str">
        <f t="shared" si="116"/>
        <v/>
      </c>
      <c r="N153" s="59"/>
      <c r="O153" s="59"/>
      <c r="P153" s="75" t="str">
        <f t="shared" si="117"/>
        <v/>
      </c>
      <c r="Q153" s="45"/>
      <c r="R153" s="12"/>
      <c r="S153" s="44" t="str">
        <f t="shared" si="103"/>
        <v/>
      </c>
    </row>
    <row r="154" spans="1:19" ht="15.75" customHeight="1" x14ac:dyDescent="0.3">
      <c r="A154" s="53" t="s">
        <v>234</v>
      </c>
      <c r="B154" s="96" t="s">
        <v>35</v>
      </c>
      <c r="C154" s="55"/>
      <c r="D154" s="56"/>
      <c r="E154" s="30" t="s">
        <v>235</v>
      </c>
      <c r="F154" s="31"/>
      <c r="G154" s="32"/>
      <c r="H154" s="54" t="s">
        <v>236</v>
      </c>
      <c r="I154" s="55"/>
      <c r="J154" s="56"/>
      <c r="K154" s="77" t="s">
        <v>237</v>
      </c>
      <c r="L154" s="55"/>
      <c r="M154" s="68"/>
      <c r="N154" s="69" t="s">
        <v>39</v>
      </c>
      <c r="O154" s="69"/>
      <c r="P154" s="56"/>
      <c r="Q154" s="54" t="s">
        <v>238</v>
      </c>
      <c r="R154" s="55"/>
      <c r="S154" s="44" t="str">
        <f t="shared" si="103"/>
        <v/>
      </c>
    </row>
    <row r="155" spans="1:19" ht="15.75" customHeight="1" x14ac:dyDescent="0.3">
      <c r="A155" s="37"/>
      <c r="B155" s="39" t="s">
        <v>41</v>
      </c>
      <c r="C155" s="39">
        <v>10</v>
      </c>
      <c r="D155" s="40" t="str">
        <f t="shared" ref="D155:D159" si="118">IF(C155,"公斤","")</f>
        <v>公斤</v>
      </c>
      <c r="E155" s="38" t="s">
        <v>59</v>
      </c>
      <c r="F155" s="39">
        <v>6</v>
      </c>
      <c r="G155" s="40" t="str">
        <f t="shared" ref="G155:G159" si="119">IF(F155,"公斤","")</f>
        <v>公斤</v>
      </c>
      <c r="H155" s="38" t="s">
        <v>239</v>
      </c>
      <c r="I155" s="39">
        <v>0.1</v>
      </c>
      <c r="J155" s="40" t="str">
        <f t="shared" ref="J155:J159" si="120">IF(I155,"公斤","")</f>
        <v>公斤</v>
      </c>
      <c r="K155" s="41" t="s">
        <v>43</v>
      </c>
      <c r="L155" s="42">
        <v>1.8</v>
      </c>
      <c r="M155" s="43" t="str">
        <f t="shared" ref="M155:M159" si="121">IF(L155,"公斤","")</f>
        <v>公斤</v>
      </c>
      <c r="N155" s="42" t="s">
        <v>15</v>
      </c>
      <c r="O155" s="42">
        <v>7</v>
      </c>
      <c r="P155" s="43" t="str">
        <f t="shared" ref="P155:P159" si="122">IF(O155,"公斤","")</f>
        <v>公斤</v>
      </c>
      <c r="Q155" s="38" t="s">
        <v>240</v>
      </c>
      <c r="R155" s="39">
        <v>4</v>
      </c>
      <c r="S155" s="44" t="str">
        <f t="shared" si="103"/>
        <v>公斤</v>
      </c>
    </row>
    <row r="156" spans="1:19" ht="15.75" customHeight="1" x14ac:dyDescent="0.3">
      <c r="A156" s="37"/>
      <c r="B156" s="39"/>
      <c r="C156" s="39"/>
      <c r="D156" s="40" t="str">
        <f t="shared" si="118"/>
        <v/>
      </c>
      <c r="E156" s="38" t="s">
        <v>67</v>
      </c>
      <c r="F156" s="39">
        <v>4</v>
      </c>
      <c r="G156" s="40" t="str">
        <f t="shared" si="119"/>
        <v>公斤</v>
      </c>
      <c r="H156" s="38" t="s">
        <v>44</v>
      </c>
      <c r="I156" s="39">
        <v>4.5</v>
      </c>
      <c r="J156" s="40" t="str">
        <f t="shared" si="120"/>
        <v>公斤</v>
      </c>
      <c r="K156" s="41" t="s">
        <v>39</v>
      </c>
      <c r="L156" s="42">
        <v>5</v>
      </c>
      <c r="M156" s="43" t="str">
        <f t="shared" si="121"/>
        <v>公斤</v>
      </c>
      <c r="N156" s="39" t="s">
        <v>48</v>
      </c>
      <c r="O156" s="39">
        <v>0.05</v>
      </c>
      <c r="P156" s="43" t="str">
        <f t="shared" si="122"/>
        <v>公斤</v>
      </c>
      <c r="Q156" s="41" t="s">
        <v>69</v>
      </c>
      <c r="R156" s="39">
        <v>0.05</v>
      </c>
      <c r="S156" s="44" t="str">
        <f t="shared" si="103"/>
        <v>公斤</v>
      </c>
    </row>
    <row r="157" spans="1:19" ht="15.75" customHeight="1" x14ac:dyDescent="0.3">
      <c r="A157" s="37"/>
      <c r="B157" s="39"/>
      <c r="C157" s="39"/>
      <c r="D157" s="40" t="str">
        <f t="shared" si="118"/>
        <v/>
      </c>
      <c r="E157" s="38" t="s">
        <v>49</v>
      </c>
      <c r="F157" s="39">
        <v>1</v>
      </c>
      <c r="G157" s="40" t="str">
        <f t="shared" si="119"/>
        <v>公斤</v>
      </c>
      <c r="H157" s="38" t="s">
        <v>48</v>
      </c>
      <c r="I157" s="39">
        <v>0.05</v>
      </c>
      <c r="J157" s="40" t="str">
        <f t="shared" si="120"/>
        <v>公斤</v>
      </c>
      <c r="K157" s="41" t="s">
        <v>45</v>
      </c>
      <c r="L157" s="42">
        <v>1</v>
      </c>
      <c r="M157" s="43" t="str">
        <f t="shared" si="121"/>
        <v>公斤</v>
      </c>
      <c r="N157" s="39"/>
      <c r="O157" s="39"/>
      <c r="P157" s="43" t="str">
        <f t="shared" si="122"/>
        <v/>
      </c>
      <c r="Q157" s="38" t="s">
        <v>70</v>
      </c>
      <c r="R157" s="39">
        <v>0.6</v>
      </c>
      <c r="S157" s="44" t="str">
        <f t="shared" si="103"/>
        <v>公斤</v>
      </c>
    </row>
    <row r="158" spans="1:19" ht="15.75" customHeight="1" x14ac:dyDescent="0.3">
      <c r="A158" s="37"/>
      <c r="B158" s="39"/>
      <c r="C158" s="39"/>
      <c r="D158" s="40" t="str">
        <f t="shared" si="118"/>
        <v/>
      </c>
      <c r="E158" s="38" t="s">
        <v>48</v>
      </c>
      <c r="F158" s="39">
        <v>0.05</v>
      </c>
      <c r="G158" s="40" t="str">
        <f t="shared" si="119"/>
        <v>公斤</v>
      </c>
      <c r="H158" s="38"/>
      <c r="I158" s="39"/>
      <c r="J158" s="40" t="str">
        <f t="shared" si="120"/>
        <v/>
      </c>
      <c r="K158" s="38"/>
      <c r="L158" s="39"/>
      <c r="M158" s="43" t="str">
        <f t="shared" si="121"/>
        <v/>
      </c>
      <c r="N158" s="39"/>
      <c r="O158" s="39"/>
      <c r="P158" s="43" t="str">
        <f t="shared" si="122"/>
        <v/>
      </c>
      <c r="Q158" s="38"/>
      <c r="R158" s="39"/>
      <c r="S158" s="44" t="str">
        <f t="shared" si="103"/>
        <v/>
      </c>
    </row>
    <row r="159" spans="1:19" ht="15.75" customHeight="1" thickBot="1" x14ac:dyDescent="0.35">
      <c r="A159" s="57"/>
      <c r="B159" s="59"/>
      <c r="C159" s="59"/>
      <c r="D159" s="60" t="str">
        <f t="shared" si="118"/>
        <v/>
      </c>
      <c r="E159" s="92" t="s">
        <v>93</v>
      </c>
      <c r="F159" s="93"/>
      <c r="G159" s="60" t="str">
        <f t="shared" si="119"/>
        <v/>
      </c>
      <c r="H159" s="58"/>
      <c r="I159" s="59"/>
      <c r="J159" s="60" t="str">
        <f t="shared" si="120"/>
        <v/>
      </c>
      <c r="K159" s="58"/>
      <c r="L159" s="59"/>
      <c r="M159" s="75" t="str">
        <f t="shared" si="121"/>
        <v/>
      </c>
      <c r="N159" s="59"/>
      <c r="O159" s="59"/>
      <c r="P159" s="75" t="str">
        <f t="shared" si="122"/>
        <v/>
      </c>
      <c r="Q159" s="58"/>
      <c r="R159" s="59"/>
      <c r="S159" s="44" t="str">
        <f t="shared" si="103"/>
        <v/>
      </c>
    </row>
    <row r="160" spans="1:19" ht="15.75" customHeight="1" x14ac:dyDescent="0.3">
      <c r="A160" s="53" t="s">
        <v>241</v>
      </c>
      <c r="B160" s="96" t="s">
        <v>54</v>
      </c>
      <c r="C160" s="55"/>
      <c r="D160" s="56"/>
      <c r="E160" s="54" t="s">
        <v>242</v>
      </c>
      <c r="F160" s="55"/>
      <c r="G160" s="56"/>
      <c r="H160" s="77" t="s">
        <v>74</v>
      </c>
      <c r="I160" s="55"/>
      <c r="J160" s="56"/>
      <c r="K160" s="54" t="s">
        <v>243</v>
      </c>
      <c r="L160" s="55"/>
      <c r="M160" s="68"/>
      <c r="N160" s="69" t="s">
        <v>39</v>
      </c>
      <c r="O160" s="69"/>
      <c r="P160" s="56"/>
      <c r="Q160" s="54" t="s">
        <v>101</v>
      </c>
      <c r="R160" s="55"/>
      <c r="S160" s="44" t="str">
        <f t="shared" si="103"/>
        <v/>
      </c>
    </row>
    <row r="161" spans="1:19" ht="15.75" customHeight="1" x14ac:dyDescent="0.3">
      <c r="A161" s="37"/>
      <c r="B161" s="39" t="s">
        <v>41</v>
      </c>
      <c r="C161" s="39">
        <v>7</v>
      </c>
      <c r="D161" s="40" t="str">
        <f t="shared" ref="D161:D165" si="123">IF(C161,"公斤","")</f>
        <v>公斤</v>
      </c>
      <c r="E161" s="38" t="s">
        <v>135</v>
      </c>
      <c r="F161" s="39">
        <v>6.5</v>
      </c>
      <c r="G161" s="40" t="str">
        <f t="shared" ref="G161:G165" si="124">IF(F161,"公斤","")</f>
        <v>公斤</v>
      </c>
      <c r="H161" s="41" t="s">
        <v>42</v>
      </c>
      <c r="I161" s="42">
        <v>1</v>
      </c>
      <c r="J161" s="40" t="str">
        <f t="shared" ref="J161:J165" si="125">IF(I161,"公斤","")</f>
        <v>公斤</v>
      </c>
      <c r="K161" s="38" t="s">
        <v>42</v>
      </c>
      <c r="L161" s="39">
        <v>0.6</v>
      </c>
      <c r="M161" s="43" t="str">
        <f t="shared" ref="M161:M165" si="126">IF(L161,"公斤","")</f>
        <v>公斤</v>
      </c>
      <c r="N161" s="42" t="s">
        <v>15</v>
      </c>
      <c r="O161" s="42">
        <v>7</v>
      </c>
      <c r="P161" s="43" t="str">
        <f t="shared" ref="P161:P165" si="127">IF(O161,"公斤","")</f>
        <v>公斤</v>
      </c>
      <c r="Q161" s="38" t="s">
        <v>104</v>
      </c>
      <c r="R161" s="39">
        <v>0.2</v>
      </c>
      <c r="S161" s="44" t="str">
        <f t="shared" si="103"/>
        <v>公斤</v>
      </c>
    </row>
    <row r="162" spans="1:19" ht="15.75" customHeight="1" x14ac:dyDescent="0.3">
      <c r="A162" s="37"/>
      <c r="B162" s="39" t="s">
        <v>63</v>
      </c>
      <c r="C162" s="39">
        <v>3</v>
      </c>
      <c r="D162" s="40" t="str">
        <f t="shared" si="123"/>
        <v>公斤</v>
      </c>
      <c r="E162" s="38" t="s">
        <v>244</v>
      </c>
      <c r="F162" s="39"/>
      <c r="G162" s="40" t="str">
        <f t="shared" si="124"/>
        <v/>
      </c>
      <c r="H162" s="41" t="s">
        <v>80</v>
      </c>
      <c r="I162" s="42">
        <v>5</v>
      </c>
      <c r="J162" s="40" t="str">
        <f t="shared" si="125"/>
        <v>公斤</v>
      </c>
      <c r="K162" s="38" t="s">
        <v>107</v>
      </c>
      <c r="L162" s="39">
        <v>7</v>
      </c>
      <c r="M162" s="43" t="str">
        <f t="shared" si="126"/>
        <v>公斤</v>
      </c>
      <c r="N162" s="39" t="s">
        <v>48</v>
      </c>
      <c r="O162" s="39">
        <v>0.05</v>
      </c>
      <c r="P162" s="43" t="str">
        <f t="shared" si="127"/>
        <v>公斤</v>
      </c>
      <c r="Q162" s="38" t="s">
        <v>108</v>
      </c>
      <c r="R162" s="39">
        <v>0.1</v>
      </c>
      <c r="S162" s="44" t="str">
        <f t="shared" si="103"/>
        <v>公斤</v>
      </c>
    </row>
    <row r="163" spans="1:19" ht="15.75" customHeight="1" x14ac:dyDescent="0.3">
      <c r="A163" s="37"/>
      <c r="B163" s="39"/>
      <c r="C163" s="39"/>
      <c r="D163" s="40" t="str">
        <f t="shared" si="123"/>
        <v/>
      </c>
      <c r="E163" s="38"/>
      <c r="F163" s="39"/>
      <c r="G163" s="40" t="str">
        <f t="shared" si="124"/>
        <v/>
      </c>
      <c r="H163" s="41" t="s">
        <v>82</v>
      </c>
      <c r="I163" s="42">
        <v>1</v>
      </c>
      <c r="J163" s="40" t="str">
        <f t="shared" si="125"/>
        <v>公斤</v>
      </c>
      <c r="K163" s="38" t="s">
        <v>83</v>
      </c>
      <c r="L163" s="39">
        <v>0.01</v>
      </c>
      <c r="M163" s="43" t="str">
        <f t="shared" si="126"/>
        <v>公斤</v>
      </c>
      <c r="N163" s="39"/>
      <c r="O163" s="39"/>
      <c r="P163" s="43" t="str">
        <f t="shared" si="127"/>
        <v/>
      </c>
      <c r="Q163" s="38" t="s">
        <v>69</v>
      </c>
      <c r="R163" s="39">
        <v>0.05</v>
      </c>
      <c r="S163" s="44" t="str">
        <f t="shared" si="103"/>
        <v>公斤</v>
      </c>
    </row>
    <row r="164" spans="1:19" ht="15.75" customHeight="1" x14ac:dyDescent="0.3">
      <c r="A164" s="37"/>
      <c r="B164" s="39"/>
      <c r="C164" s="39"/>
      <c r="D164" s="40" t="str">
        <f t="shared" si="123"/>
        <v/>
      </c>
      <c r="E164" s="38"/>
      <c r="F164" s="39"/>
      <c r="G164" s="40" t="str">
        <f t="shared" si="124"/>
        <v/>
      </c>
      <c r="H164" s="38" t="s">
        <v>49</v>
      </c>
      <c r="I164" s="39">
        <v>0.5</v>
      </c>
      <c r="J164" s="40" t="str">
        <f t="shared" si="125"/>
        <v>公斤</v>
      </c>
      <c r="K164" s="38" t="s">
        <v>49</v>
      </c>
      <c r="L164" s="39">
        <v>0.5</v>
      </c>
      <c r="M164" s="43" t="str">
        <f t="shared" si="126"/>
        <v>公斤</v>
      </c>
      <c r="N164" s="39"/>
      <c r="O164" s="39"/>
      <c r="P164" s="43" t="str">
        <f t="shared" si="127"/>
        <v/>
      </c>
      <c r="Q164" s="38" t="s">
        <v>109</v>
      </c>
      <c r="R164" s="39"/>
      <c r="S164" s="44" t="str">
        <f t="shared" si="103"/>
        <v/>
      </c>
    </row>
    <row r="165" spans="1:19" ht="15.75" customHeight="1" thickBot="1" x14ac:dyDescent="0.35">
      <c r="A165" s="57"/>
      <c r="B165" s="59"/>
      <c r="C165" s="59"/>
      <c r="D165" s="60" t="str">
        <f t="shared" si="123"/>
        <v/>
      </c>
      <c r="E165" s="58"/>
      <c r="F165" s="59"/>
      <c r="G165" s="60" t="str">
        <f t="shared" si="124"/>
        <v/>
      </c>
      <c r="H165" s="58" t="s">
        <v>48</v>
      </c>
      <c r="I165" s="59">
        <v>0.05</v>
      </c>
      <c r="J165" s="60" t="str">
        <f t="shared" si="125"/>
        <v>公斤</v>
      </c>
      <c r="K165" s="58" t="s">
        <v>48</v>
      </c>
      <c r="L165" s="59">
        <v>0.05</v>
      </c>
      <c r="M165" s="75" t="str">
        <f t="shared" si="126"/>
        <v>公斤</v>
      </c>
      <c r="N165" s="59"/>
      <c r="O165" s="59"/>
      <c r="P165" s="75" t="str">
        <f t="shared" si="127"/>
        <v/>
      </c>
      <c r="Q165" s="58"/>
      <c r="R165" s="59"/>
      <c r="S165" s="44" t="str">
        <f t="shared" si="103"/>
        <v/>
      </c>
    </row>
    <row r="166" spans="1:19" ht="15.75" customHeight="1" x14ac:dyDescent="0.3">
      <c r="A166" s="53" t="s">
        <v>245</v>
      </c>
      <c r="B166" s="96" t="s">
        <v>246</v>
      </c>
      <c r="C166" s="55"/>
      <c r="D166" s="56"/>
      <c r="E166" s="54" t="s">
        <v>247</v>
      </c>
      <c r="F166" s="55"/>
      <c r="G166" s="56"/>
      <c r="H166" s="97" t="s">
        <v>131</v>
      </c>
      <c r="I166" s="55"/>
      <c r="J166" s="56"/>
      <c r="K166" s="77" t="s">
        <v>87</v>
      </c>
      <c r="L166" s="55"/>
      <c r="M166" s="68"/>
      <c r="N166" s="69" t="s">
        <v>39</v>
      </c>
      <c r="O166" s="69"/>
      <c r="P166" s="56"/>
      <c r="Q166" s="54" t="s">
        <v>248</v>
      </c>
      <c r="R166" s="55"/>
      <c r="S166" s="44" t="str">
        <f t="shared" si="103"/>
        <v/>
      </c>
    </row>
    <row r="167" spans="1:19" ht="15.75" customHeight="1" x14ac:dyDescent="0.3">
      <c r="A167" s="37"/>
      <c r="B167" s="39" t="s">
        <v>134</v>
      </c>
      <c r="C167" s="39">
        <v>4</v>
      </c>
      <c r="D167" s="40" t="str">
        <f t="shared" ref="D167:D171" si="128">IF(C167,"公斤","")</f>
        <v>公斤</v>
      </c>
      <c r="E167" s="38" t="s">
        <v>42</v>
      </c>
      <c r="F167" s="39">
        <v>6</v>
      </c>
      <c r="G167" s="40" t="str">
        <f t="shared" ref="G167:G171" si="129">IF(F167,"公斤","")</f>
        <v>公斤</v>
      </c>
      <c r="H167" s="38" t="s">
        <v>59</v>
      </c>
      <c r="I167" s="39">
        <v>1</v>
      </c>
      <c r="J167" s="40" t="str">
        <f t="shared" ref="J167:J171" si="130">IF(I167,"公斤","")</f>
        <v>公斤</v>
      </c>
      <c r="K167" s="41" t="s">
        <v>44</v>
      </c>
      <c r="L167" s="42">
        <v>2.7</v>
      </c>
      <c r="M167" s="43" t="str">
        <f t="shared" ref="M167:M171" si="131">IF(L167,"公斤","")</f>
        <v>公斤</v>
      </c>
      <c r="N167" s="42" t="s">
        <v>15</v>
      </c>
      <c r="O167" s="42">
        <v>7</v>
      </c>
      <c r="P167" s="43" t="str">
        <f t="shared" ref="P167:P171" si="132">IF(O167,"公斤","")</f>
        <v>公斤</v>
      </c>
      <c r="Q167" s="38" t="s">
        <v>43</v>
      </c>
      <c r="R167" s="39">
        <v>0.6</v>
      </c>
      <c r="S167" s="44" t="str">
        <f t="shared" si="103"/>
        <v>公斤</v>
      </c>
    </row>
    <row r="168" spans="1:19" ht="15.75" customHeight="1" x14ac:dyDescent="0.3">
      <c r="A168" s="37"/>
      <c r="B168" s="39"/>
      <c r="C168" s="39"/>
      <c r="D168" s="40" t="str">
        <f t="shared" si="128"/>
        <v/>
      </c>
      <c r="E168" s="38" t="s">
        <v>39</v>
      </c>
      <c r="F168" s="39">
        <v>3</v>
      </c>
      <c r="G168" s="40" t="str">
        <f t="shared" si="129"/>
        <v>公斤</v>
      </c>
      <c r="H168" s="38" t="s">
        <v>218</v>
      </c>
      <c r="I168" s="39">
        <v>4</v>
      </c>
      <c r="J168" s="40" t="str">
        <f t="shared" si="130"/>
        <v>公斤</v>
      </c>
      <c r="K168" s="41" t="s">
        <v>137</v>
      </c>
      <c r="L168" s="42">
        <v>3</v>
      </c>
      <c r="M168" s="43" t="str">
        <f t="shared" si="131"/>
        <v>公斤</v>
      </c>
      <c r="N168" s="39" t="s">
        <v>48</v>
      </c>
      <c r="O168" s="39">
        <v>0.05</v>
      </c>
      <c r="P168" s="43" t="str">
        <f t="shared" si="132"/>
        <v>公斤</v>
      </c>
      <c r="Q168" s="41" t="s">
        <v>81</v>
      </c>
      <c r="R168" s="39">
        <v>1</v>
      </c>
      <c r="S168" s="44" t="str">
        <f t="shared" si="103"/>
        <v>公斤</v>
      </c>
    </row>
    <row r="169" spans="1:19" ht="15.75" customHeight="1" x14ac:dyDescent="0.3">
      <c r="A169" s="37"/>
      <c r="B169" s="39"/>
      <c r="C169" s="39"/>
      <c r="D169" s="40" t="str">
        <f t="shared" si="128"/>
        <v/>
      </c>
      <c r="E169" s="38" t="s">
        <v>83</v>
      </c>
      <c r="F169" s="39">
        <v>0.01</v>
      </c>
      <c r="G169" s="40" t="str">
        <f t="shared" si="129"/>
        <v>公斤</v>
      </c>
      <c r="H169" s="38" t="s">
        <v>69</v>
      </c>
      <c r="I169" s="39">
        <v>0.05</v>
      </c>
      <c r="J169" s="40" t="str">
        <f t="shared" si="130"/>
        <v>公斤</v>
      </c>
      <c r="K169" s="41" t="s">
        <v>249</v>
      </c>
      <c r="L169" s="42"/>
      <c r="M169" s="43" t="str">
        <f t="shared" si="131"/>
        <v/>
      </c>
      <c r="N169" s="39"/>
      <c r="O169" s="39"/>
      <c r="P169" s="43" t="str">
        <f t="shared" si="132"/>
        <v/>
      </c>
      <c r="Q169" s="38" t="s">
        <v>39</v>
      </c>
      <c r="R169" s="39">
        <v>1</v>
      </c>
      <c r="S169" s="44" t="str">
        <f t="shared" si="103"/>
        <v>公斤</v>
      </c>
    </row>
    <row r="170" spans="1:19" ht="15.75" customHeight="1" x14ac:dyDescent="0.3">
      <c r="A170" s="37"/>
      <c r="B170" s="39"/>
      <c r="C170" s="39"/>
      <c r="D170" s="40" t="str">
        <f t="shared" si="128"/>
        <v/>
      </c>
      <c r="E170" s="38" t="s">
        <v>138</v>
      </c>
      <c r="F170" s="39">
        <v>0.01</v>
      </c>
      <c r="G170" s="40" t="str">
        <f t="shared" si="129"/>
        <v>公斤</v>
      </c>
      <c r="H170" s="38"/>
      <c r="I170" s="39"/>
      <c r="J170" s="40" t="str">
        <f t="shared" si="130"/>
        <v/>
      </c>
      <c r="K170" s="38" t="s">
        <v>94</v>
      </c>
      <c r="L170" s="39"/>
      <c r="M170" s="43" t="str">
        <f t="shared" si="131"/>
        <v/>
      </c>
      <c r="N170" s="39"/>
      <c r="O170" s="39"/>
      <c r="P170" s="43" t="str">
        <f t="shared" si="132"/>
        <v/>
      </c>
      <c r="Q170" s="38" t="s">
        <v>50</v>
      </c>
      <c r="R170" s="39">
        <v>0.01</v>
      </c>
      <c r="S170" s="44" t="str">
        <f t="shared" si="103"/>
        <v>公斤</v>
      </c>
    </row>
    <row r="171" spans="1:19" ht="15.75" customHeight="1" thickBot="1" x14ac:dyDescent="0.35">
      <c r="A171" s="57"/>
      <c r="B171" s="59"/>
      <c r="C171" s="59"/>
      <c r="D171" s="60" t="str">
        <f t="shared" si="128"/>
        <v/>
      </c>
      <c r="E171" s="58" t="s">
        <v>48</v>
      </c>
      <c r="F171" s="59">
        <v>0.05</v>
      </c>
      <c r="G171" s="60" t="str">
        <f t="shared" si="129"/>
        <v>公斤</v>
      </c>
      <c r="H171" s="58"/>
      <c r="I171" s="59"/>
      <c r="J171" s="60" t="str">
        <f t="shared" si="130"/>
        <v/>
      </c>
      <c r="K171" s="58"/>
      <c r="L171" s="59"/>
      <c r="M171" s="75" t="str">
        <f t="shared" si="131"/>
        <v/>
      </c>
      <c r="N171" s="59"/>
      <c r="O171" s="59"/>
      <c r="P171" s="75" t="str">
        <f t="shared" si="132"/>
        <v/>
      </c>
      <c r="Q171" s="58" t="s">
        <v>69</v>
      </c>
      <c r="R171" s="59">
        <v>0.05</v>
      </c>
      <c r="S171" s="44" t="str">
        <f t="shared" si="103"/>
        <v>公斤</v>
      </c>
    </row>
    <row r="172" spans="1:19" ht="15.75" customHeight="1" x14ac:dyDescent="0.3">
      <c r="O172" s="5"/>
    </row>
    <row r="173" spans="1:19" ht="15.75" customHeight="1" x14ac:dyDescent="0.3">
      <c r="O173" s="5"/>
    </row>
    <row r="174" spans="1:19" ht="15.75" customHeight="1" x14ac:dyDescent="0.3">
      <c r="O174" s="5"/>
    </row>
    <row r="175" spans="1:19" ht="15.75" customHeight="1" x14ac:dyDescent="0.3">
      <c r="O175" s="5"/>
    </row>
    <row r="176" spans="1:19" ht="15.75" customHeight="1" x14ac:dyDescent="0.3">
      <c r="O176" s="5"/>
    </row>
    <row r="177" spans="15:15" ht="15.75" customHeight="1" x14ac:dyDescent="0.3">
      <c r="O177" s="5"/>
    </row>
    <row r="178" spans="15:15" ht="15.75" customHeight="1" x14ac:dyDescent="0.3">
      <c r="O178" s="5"/>
    </row>
    <row r="179" spans="15:15" ht="15.75" customHeight="1" x14ac:dyDescent="0.3">
      <c r="O179" s="5"/>
    </row>
    <row r="180" spans="15:15" ht="15.75" customHeight="1" x14ac:dyDescent="0.3">
      <c r="O180" s="5"/>
    </row>
    <row r="181" spans="15:15" ht="15.75" customHeight="1" x14ac:dyDescent="0.3">
      <c r="O181" s="5"/>
    </row>
    <row r="182" spans="15:15" ht="15.75" customHeight="1" x14ac:dyDescent="0.3">
      <c r="O182" s="5"/>
    </row>
    <row r="183" spans="15:15" ht="15.75" customHeight="1" x14ac:dyDescent="0.3">
      <c r="O183" s="5"/>
    </row>
    <row r="184" spans="15:15" ht="15.75" customHeight="1" x14ac:dyDescent="0.3">
      <c r="O184" s="5"/>
    </row>
    <row r="185" spans="15:15" ht="15.75" customHeight="1" x14ac:dyDescent="0.3">
      <c r="O185" s="5"/>
    </row>
    <row r="186" spans="15:15" ht="15.75" customHeight="1" x14ac:dyDescent="0.3">
      <c r="O186" s="5"/>
    </row>
    <row r="187" spans="15:15" ht="15.75" customHeight="1" x14ac:dyDescent="0.3">
      <c r="O187" s="5"/>
    </row>
    <row r="188" spans="15:15" ht="15.75" customHeight="1" x14ac:dyDescent="0.3">
      <c r="O188" s="5"/>
    </row>
    <row r="189" spans="15:15" ht="15.75" customHeight="1" x14ac:dyDescent="0.3">
      <c r="O189" s="5"/>
    </row>
    <row r="190" spans="15:15" ht="15.75" customHeight="1" x14ac:dyDescent="0.3">
      <c r="O190" s="5"/>
    </row>
    <row r="191" spans="15:15" ht="15.75" customHeight="1" x14ac:dyDescent="0.3">
      <c r="O191" s="5"/>
    </row>
    <row r="192" spans="15:15" ht="15.75" customHeight="1" x14ac:dyDescent="0.3">
      <c r="O192" s="5"/>
    </row>
    <row r="193" spans="15:15" ht="15.75" customHeight="1" x14ac:dyDescent="0.3">
      <c r="O193" s="5"/>
    </row>
    <row r="194" spans="15:15" ht="15.75" customHeight="1" x14ac:dyDescent="0.3">
      <c r="O194" s="5"/>
    </row>
    <row r="195" spans="15:15" ht="15.75" customHeight="1" x14ac:dyDescent="0.3">
      <c r="O195" s="5"/>
    </row>
    <row r="196" spans="15:15" ht="15.75" customHeight="1" x14ac:dyDescent="0.3">
      <c r="O196" s="5"/>
    </row>
    <row r="197" spans="15:15" ht="15.75" customHeight="1" x14ac:dyDescent="0.3">
      <c r="O197" s="5"/>
    </row>
    <row r="198" spans="15:15" ht="15.75" customHeight="1" x14ac:dyDescent="0.3">
      <c r="O198" s="5"/>
    </row>
    <row r="199" spans="15:15" ht="15.75" customHeight="1" x14ac:dyDescent="0.3">
      <c r="O199" s="5"/>
    </row>
    <row r="200" spans="15:15" ht="15.75" customHeight="1" x14ac:dyDescent="0.3">
      <c r="O200" s="5"/>
    </row>
    <row r="201" spans="15:15" ht="15.75" customHeight="1" x14ac:dyDescent="0.3">
      <c r="O201" s="5"/>
    </row>
    <row r="202" spans="15:15" ht="15.75" customHeight="1" x14ac:dyDescent="0.3">
      <c r="O202" s="5"/>
    </row>
    <row r="203" spans="15:15" ht="15.75" customHeight="1" x14ac:dyDescent="0.3">
      <c r="O203" s="5"/>
    </row>
    <row r="204" spans="15:15" ht="15.75" customHeight="1" x14ac:dyDescent="0.3">
      <c r="O204" s="5"/>
    </row>
    <row r="205" spans="15:15" ht="15.75" customHeight="1" x14ac:dyDescent="0.3">
      <c r="O205" s="5"/>
    </row>
    <row r="206" spans="15:15" ht="15.75" customHeight="1" x14ac:dyDescent="0.3">
      <c r="O206" s="5"/>
    </row>
    <row r="207" spans="15:15" ht="15.75" customHeight="1" x14ac:dyDescent="0.3">
      <c r="O207" s="5"/>
    </row>
    <row r="208" spans="15:15" ht="15.75" customHeight="1" x14ac:dyDescent="0.3">
      <c r="O208" s="5"/>
    </row>
    <row r="209" spans="15:15" ht="15.75" customHeight="1" x14ac:dyDescent="0.3">
      <c r="O209" s="5"/>
    </row>
    <row r="210" spans="15:15" ht="15.75" customHeight="1" x14ac:dyDescent="0.3">
      <c r="O210" s="5"/>
    </row>
    <row r="211" spans="15:15" ht="15.75" customHeight="1" x14ac:dyDescent="0.3">
      <c r="O211" s="5"/>
    </row>
    <row r="212" spans="15:15" ht="15.75" customHeight="1" x14ac:dyDescent="0.3">
      <c r="O212" s="5"/>
    </row>
    <row r="213" spans="15:15" ht="15.75" customHeight="1" x14ac:dyDescent="0.3">
      <c r="O213" s="5"/>
    </row>
    <row r="214" spans="15:15" ht="15.75" customHeight="1" x14ac:dyDescent="0.3">
      <c r="O214" s="5"/>
    </row>
    <row r="215" spans="15:15" ht="15.75" customHeight="1" x14ac:dyDescent="0.3">
      <c r="O215" s="5"/>
    </row>
    <row r="216" spans="15:15" ht="15.75" customHeight="1" x14ac:dyDescent="0.3">
      <c r="O216" s="5"/>
    </row>
    <row r="217" spans="15:15" ht="15.75" customHeight="1" x14ac:dyDescent="0.3">
      <c r="O217" s="5"/>
    </row>
    <row r="218" spans="15:15" ht="15.75" customHeight="1" x14ac:dyDescent="0.3">
      <c r="O218" s="5"/>
    </row>
    <row r="219" spans="15:15" ht="15.75" customHeight="1" x14ac:dyDescent="0.3">
      <c r="O219" s="5"/>
    </row>
    <row r="220" spans="15:15" ht="15.75" customHeight="1" x14ac:dyDescent="0.3">
      <c r="O220" s="5"/>
    </row>
    <row r="221" spans="15:15" ht="15.75" customHeight="1" x14ac:dyDescent="0.3">
      <c r="O221" s="5"/>
    </row>
    <row r="222" spans="15:15" ht="15.75" customHeight="1" x14ac:dyDescent="0.3">
      <c r="O222" s="5"/>
    </row>
    <row r="223" spans="15:15" ht="15.75" customHeight="1" x14ac:dyDescent="0.3">
      <c r="O223" s="5"/>
    </row>
    <row r="224" spans="15:15" ht="15.75" customHeight="1" x14ac:dyDescent="0.3">
      <c r="O224" s="5"/>
    </row>
    <row r="225" spans="15:15" ht="15.75" customHeight="1" x14ac:dyDescent="0.3">
      <c r="O225" s="5"/>
    </row>
    <row r="226" spans="15:15" ht="15.75" customHeight="1" x14ac:dyDescent="0.3">
      <c r="O226" s="5"/>
    </row>
    <row r="227" spans="15:15" ht="15.75" customHeight="1" x14ac:dyDescent="0.3">
      <c r="O227" s="5"/>
    </row>
    <row r="228" spans="15:15" ht="15.75" customHeight="1" x14ac:dyDescent="0.3">
      <c r="O228" s="5"/>
    </row>
    <row r="229" spans="15:15" ht="15.75" customHeight="1" x14ac:dyDescent="0.3">
      <c r="O229" s="5"/>
    </row>
    <row r="230" spans="15:15" ht="15.75" customHeight="1" x14ac:dyDescent="0.3">
      <c r="O230" s="5"/>
    </row>
    <row r="231" spans="15:15" ht="15.75" customHeight="1" x14ac:dyDescent="0.3"/>
    <row r="232" spans="15:15" ht="15.75" customHeight="1" x14ac:dyDescent="0.3"/>
    <row r="233" spans="15:15" ht="15.75" customHeight="1" x14ac:dyDescent="0.3"/>
    <row r="234" spans="15:15" ht="15.75" customHeight="1" x14ac:dyDescent="0.3"/>
    <row r="235" spans="15:15" ht="15.75" customHeight="1" x14ac:dyDescent="0.3"/>
    <row r="236" spans="15:15" ht="15.75" customHeight="1" x14ac:dyDescent="0.3"/>
    <row r="237" spans="15:15" ht="15.75" customHeight="1" x14ac:dyDescent="0.3"/>
    <row r="238" spans="15:15" ht="15.75" customHeight="1" x14ac:dyDescent="0.3"/>
    <row r="239" spans="15:15" ht="15.75" customHeight="1" x14ac:dyDescent="0.3"/>
    <row r="240" spans="15:15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mergeCells count="1">
    <mergeCell ref="A32:S32"/>
  </mergeCells>
  <phoneticPr fontId="1" type="noConversion"/>
  <pageMargins left="0.7" right="0.7" top="0.75" bottom="0.75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73"/>
  <sheetViews>
    <sheetView zoomScale="70" zoomScaleNormal="70" workbookViewId="0">
      <selection activeCell="I174" sqref="I174"/>
    </sheetView>
  </sheetViews>
  <sheetFormatPr defaultColWidth="12.44140625" defaultRowHeight="15" customHeight="1" x14ac:dyDescent="0.3"/>
  <cols>
    <col min="1" max="1" width="6.44140625" style="6" customWidth="1"/>
    <col min="2" max="2" width="5.44140625" style="6" customWidth="1"/>
    <col min="3" max="3" width="8.77734375" style="6" customWidth="1"/>
    <col min="4" max="4" width="14" style="6" customWidth="1"/>
    <col min="5" max="5" width="10.21875" style="6" customWidth="1"/>
    <col min="6" max="6" width="21.44140625" style="6" customWidth="1"/>
    <col min="7" max="7" width="10.21875" style="6" customWidth="1"/>
    <col min="8" max="8" width="23.109375" style="6" customWidth="1"/>
    <col min="9" max="9" width="5.5546875" style="6" customWidth="1"/>
    <col min="10" max="10" width="10.6640625" style="6" customWidth="1"/>
    <col min="11" max="11" width="9" style="6" customWidth="1"/>
    <col min="12" max="12" width="21.6640625" style="6" customWidth="1"/>
    <col min="13" max="13" width="5.88671875" style="6" customWidth="1"/>
    <col min="14" max="14" width="5.33203125" style="6" customWidth="1"/>
    <col min="15" max="15" width="4.44140625" style="6" customWidth="1"/>
    <col min="16" max="16" width="4.109375" style="6" customWidth="1"/>
    <col min="17" max="17" width="4.6640625" style="6" customWidth="1"/>
    <col min="18" max="19" width="4.21875" style="6" customWidth="1"/>
    <col min="20" max="20" width="8.6640625" style="6" customWidth="1"/>
    <col min="21" max="22" width="7.44140625" style="6" customWidth="1"/>
    <col min="23" max="26" width="9.77734375" style="6" customWidth="1"/>
    <col min="27" max="16384" width="12.44140625" style="6"/>
  </cols>
  <sheetData>
    <row r="1" spans="1:20" ht="15.75" customHeight="1" x14ac:dyDescent="0.3">
      <c r="A1" s="1" t="s">
        <v>0</v>
      </c>
      <c r="B1" s="2">
        <v>111</v>
      </c>
      <c r="C1" s="3" t="s">
        <v>1</v>
      </c>
      <c r="D1" s="3" t="s">
        <v>251</v>
      </c>
      <c r="E1" s="3" t="s">
        <v>3</v>
      </c>
      <c r="F1" s="3" t="s">
        <v>4</v>
      </c>
      <c r="G1" s="3" t="s">
        <v>5</v>
      </c>
      <c r="H1" s="4"/>
      <c r="I1" s="3"/>
      <c r="J1" s="3"/>
      <c r="K1" s="3"/>
      <c r="L1" s="3"/>
      <c r="M1" s="3"/>
      <c r="N1" s="5"/>
      <c r="O1" s="5"/>
      <c r="P1" s="5"/>
      <c r="Q1" s="5"/>
      <c r="R1" s="5"/>
      <c r="S1" s="5"/>
      <c r="T1" s="5"/>
    </row>
    <row r="2" spans="1:20" ht="15.75" customHeight="1" x14ac:dyDescent="0.3">
      <c r="A2" s="7" t="s">
        <v>6</v>
      </c>
      <c r="B2" s="8" t="s">
        <v>5</v>
      </c>
      <c r="C2" s="98" t="s">
        <v>7</v>
      </c>
      <c r="D2" s="98" t="s">
        <v>8</v>
      </c>
      <c r="E2" s="99" t="s">
        <v>9</v>
      </c>
      <c r="F2" s="100" t="s">
        <v>10</v>
      </c>
      <c r="G2" s="39" t="s">
        <v>11</v>
      </c>
      <c r="H2" s="100" t="s">
        <v>12</v>
      </c>
      <c r="I2" s="39" t="s">
        <v>15</v>
      </c>
      <c r="J2" s="100" t="s">
        <v>16</v>
      </c>
      <c r="K2" s="39" t="s">
        <v>17</v>
      </c>
      <c r="L2" s="100" t="s">
        <v>18</v>
      </c>
      <c r="M2" s="99" t="s">
        <v>19</v>
      </c>
      <c r="N2" s="39" t="s">
        <v>20</v>
      </c>
      <c r="O2" s="39" t="s">
        <v>21</v>
      </c>
      <c r="P2" s="39" t="s">
        <v>22</v>
      </c>
      <c r="Q2" s="39" t="s">
        <v>23</v>
      </c>
      <c r="R2" s="39" t="s">
        <v>24</v>
      </c>
      <c r="S2" s="39" t="s">
        <v>25</v>
      </c>
      <c r="T2" s="39" t="s">
        <v>26</v>
      </c>
    </row>
    <row r="3" spans="1:20" ht="15.75" customHeight="1" x14ac:dyDescent="0.3">
      <c r="A3" s="17">
        <v>45047</v>
      </c>
      <c r="B3" s="3" t="str">
        <f>'[1]o-tj葷食國中--A案'!A4</f>
        <v>o1</v>
      </c>
      <c r="C3" s="3" t="str">
        <f>'[1]o-t葷食國小--A案'!I4</f>
        <v>白米飯</v>
      </c>
      <c r="D3" s="18" t="str">
        <f>'[1]o-t葷食國小--A案'!Z4</f>
        <v xml:space="preserve">米    </v>
      </c>
      <c r="E3" s="3" t="str">
        <f>'[1]o-t葷食國小--A案'!L4</f>
        <v>咖哩絞肉</v>
      </c>
      <c r="F3" s="3" t="str">
        <f>'[1]o-t葷食國小--A案'!AA4</f>
        <v>豬絞肉 洋蔥 胡蘿蔔 馬鈴薯 咖哩粉</v>
      </c>
      <c r="G3" s="3" t="str">
        <f>'[1]o-t葷食國小--A案'!O4</f>
        <v>蛋香冬粉</v>
      </c>
      <c r="H3" s="18" t="str">
        <f>'[1]o-t葷食國小--A案'!AB4</f>
        <v>雞蛋 冬粉 乾木耳 大蒜 時蔬</v>
      </c>
      <c r="I3" s="3" t="str">
        <f>'[1]o-t葷食國小--A案'!R4</f>
        <v>時蔬</v>
      </c>
      <c r="J3" s="18" t="str">
        <f>'[1]o-t葷食國小--A案'!AC4</f>
        <v xml:space="preserve">蔬菜 大蒜   </v>
      </c>
      <c r="K3" s="3" t="str">
        <f>'[1]o-t葷食國小--A案'!U4</f>
        <v>豆漿</v>
      </c>
      <c r="L3" s="18" t="str">
        <f>'[1]o-t葷食國小--A案'!AD4</f>
        <v xml:space="preserve">豆漿    </v>
      </c>
      <c r="M3" s="3">
        <v>0</v>
      </c>
      <c r="N3" s="19">
        <f>'[1]o-t葷食國小--A案'!B4</f>
        <v>5.3</v>
      </c>
      <c r="O3" s="19">
        <f>'[1]o-t葷食國小--A案'!C4</f>
        <v>2.4</v>
      </c>
      <c r="P3" s="5">
        <f>'[1]o-t葷食國小--A案'!D4</f>
        <v>2.2000000000000002</v>
      </c>
      <c r="Q3" s="5">
        <f>'[1]o-t葷食國小--A案'!E4</f>
        <v>3</v>
      </c>
      <c r="R3" s="5">
        <f>'[1]o-t葷食國小--A案'!F4</f>
        <v>0</v>
      </c>
      <c r="S3" s="5">
        <f>'[1]o-t葷食國小--A案'!G4</f>
        <v>0</v>
      </c>
      <c r="T3" s="20">
        <f>'[1]o-t葷食國小--A案'!H4</f>
        <v>741</v>
      </c>
    </row>
    <row r="4" spans="1:20" ht="15.75" customHeight="1" x14ac:dyDescent="0.3">
      <c r="A4" s="17">
        <v>45048</v>
      </c>
      <c r="B4" s="3" t="str">
        <f>'[1]o-tj葷食國中--A案'!A10</f>
        <v>o2</v>
      </c>
      <c r="C4" s="3" t="str">
        <f>'[1]o-t葷食國小--A案'!I10</f>
        <v>糙米飯</v>
      </c>
      <c r="D4" s="11" t="str">
        <f>'[1]o-t葷食國小--A案'!Z10</f>
        <v xml:space="preserve">米 糙米   </v>
      </c>
      <c r="E4" s="3" t="str">
        <f>'[1]o-t葷食國小--A案'!L10</f>
        <v>海結燒肉</v>
      </c>
      <c r="F4" s="3" t="str">
        <f>'[1]o-t葷食國小--A案'!AA10</f>
        <v xml:space="preserve">豬後腿肉 乾海帶 胡蘿蔔 大蒜 </v>
      </c>
      <c r="G4" s="3" t="str">
        <f>'[1]o-t葷食國小--A案'!O10</f>
        <v>培根甘藍</v>
      </c>
      <c r="H4" s="18" t="str">
        <f>'[1]o-t葷食國小--A案'!AB10</f>
        <v xml:space="preserve">培根 大蒜 甘藍  </v>
      </c>
      <c r="I4" s="3" t="str">
        <f>'[1]o-t葷食國小--A案'!R10</f>
        <v>時蔬</v>
      </c>
      <c r="J4" s="18" t="str">
        <f>'[1]o-t葷食國小--A案'!AC10</f>
        <v xml:space="preserve">蔬菜 大蒜   </v>
      </c>
      <c r="K4" s="3" t="str">
        <f>'[1]o-t葷食國小--A案'!U10</f>
        <v>金針湯</v>
      </c>
      <c r="L4" s="18" t="str">
        <f>'[1]o-t葷食國小--A案'!AD10</f>
        <v xml:space="preserve">金針菜乾 榨菜 薑 大骨 </v>
      </c>
      <c r="M4" s="3">
        <v>0</v>
      </c>
      <c r="N4" s="5">
        <f>'[1]o-t葷食國小--A案'!B10</f>
        <v>5.5</v>
      </c>
      <c r="O4" s="5">
        <f>'[1]o-t葷食國小--A案'!C10</f>
        <v>2.7</v>
      </c>
      <c r="P4" s="5">
        <f>'[1]o-t葷食國小--A案'!D10</f>
        <v>1.1000000000000001</v>
      </c>
      <c r="Q4" s="5">
        <f>'[1]o-t葷食國小--A案'!E10</f>
        <v>3</v>
      </c>
      <c r="R4" s="5">
        <f>'[1]o-t葷食國小--A案'!F10</f>
        <v>0</v>
      </c>
      <c r="S4" s="5">
        <f>'[1]o-t葷食國小--A案'!G10</f>
        <v>0</v>
      </c>
      <c r="T4" s="20">
        <f>'[1]o-t葷食國小--A案'!H10</f>
        <v>750</v>
      </c>
    </row>
    <row r="5" spans="1:20" ht="15.75" customHeight="1" x14ac:dyDescent="0.3">
      <c r="A5" s="17">
        <v>45049</v>
      </c>
      <c r="B5" s="3" t="str">
        <f>'[1]o-tj葷食國中--A案'!A16</f>
        <v>o3</v>
      </c>
      <c r="C5" s="3" t="str">
        <f>'[1]o-t葷食國小--A案'!I16</f>
        <v>刈包特餐</v>
      </c>
      <c r="D5" s="11" t="str">
        <f>'[1]o-t葷食國小--A案'!Z16</f>
        <v xml:space="preserve">刈包    </v>
      </c>
      <c r="E5" s="3" t="str">
        <f>'[1]o-t葷食國小--A案'!L16</f>
        <v>酸菜肉片</v>
      </c>
      <c r="F5" s="3" t="str">
        <f>'[1]o-t葷食國小--A案'!AA16</f>
        <v xml:space="preserve">豬後腿肉 酸菜 大蒜  </v>
      </c>
      <c r="G5" s="3" t="str">
        <f>'[1]o-t葷食國小--A案'!O16</f>
        <v>絞肉豆芽</v>
      </c>
      <c r="H5" s="18" t="str">
        <f>'[1]o-t葷食國小--A案'!AB16</f>
        <v>豬絞肉 綠豆芽 韮菜 胡蘿蔔 大蒜</v>
      </c>
      <c r="I5" s="3" t="str">
        <f>'[1]o-t葷食國小--A案'!R16</f>
        <v>時蔬</v>
      </c>
      <c r="J5" s="18" t="str">
        <f>'[1]o-t葷食國小--A案'!AC16</f>
        <v xml:space="preserve">蔬菜 大蒜   </v>
      </c>
      <c r="K5" s="3" t="str">
        <f>'[1]o-t葷食國小--A案'!U16</f>
        <v>糙米粥</v>
      </c>
      <c r="L5" s="18" t="str">
        <f>'[1]o-t葷食國小--A案'!AD16</f>
        <v>雞蛋 糙米 胡蘿蔔 乾香菇 時瓜</v>
      </c>
      <c r="M5" s="3">
        <v>0</v>
      </c>
      <c r="N5" s="5">
        <f>'[1]o-t葷食國小--A案'!B16</f>
        <v>4</v>
      </c>
      <c r="O5" s="19">
        <f>'[1]o-t葷食國小--A案'!C16</f>
        <v>2.4</v>
      </c>
      <c r="P5" s="5">
        <f>'[1]o-t葷食國小--A案'!D16</f>
        <v>1.9</v>
      </c>
      <c r="Q5" s="5">
        <f>'[1]o-t葷食國小--A案'!E16</f>
        <v>3.3</v>
      </c>
      <c r="R5" s="5">
        <f>'[1]o-t葷食國小--A案'!F16</f>
        <v>0</v>
      </c>
      <c r="S5" s="5">
        <f>'[1]o-t葷食國小--A案'!G16</f>
        <v>0</v>
      </c>
      <c r="T5" s="20">
        <f>'[1]o-t葷食國小--A案'!H16</f>
        <v>656</v>
      </c>
    </row>
    <row r="6" spans="1:20" ht="15.75" customHeight="1" x14ac:dyDescent="0.3">
      <c r="A6" s="17">
        <v>45050</v>
      </c>
      <c r="B6" s="3" t="str">
        <f>'[1]o-tj葷食國中--A案'!A22</f>
        <v>o4</v>
      </c>
      <c r="C6" s="3" t="str">
        <f>'[1]o-t葷食國小--A案'!I22</f>
        <v>糙米飯</v>
      </c>
      <c r="D6" s="11" t="str">
        <f>'[1]o-t葷食國小--A案'!Z22</f>
        <v xml:space="preserve">米 糙米   </v>
      </c>
      <c r="E6" s="3" t="str">
        <f>'[1]o-t葷食國小--A案'!L22</f>
        <v>豉香魚丁</v>
      </c>
      <c r="F6" s="3" t="str">
        <f>'[1]o-t葷食國小--A案'!AA22</f>
        <v>鮮魚丁 白蘿蔔 胡蘿蔔 豆豉 大蒜</v>
      </c>
      <c r="G6" s="3" t="str">
        <f>'[1]o-t葷食國小--A案'!O22</f>
        <v>蜜汁豆干</v>
      </c>
      <c r="H6" s="18" t="str">
        <f>'[1]o-t葷食國小--A案'!AB22</f>
        <v xml:space="preserve">五香豆干 芝麻(熟)   </v>
      </c>
      <c r="I6" s="3" t="str">
        <f>'[1]o-t葷食國小--A案'!R22</f>
        <v>時蔬</v>
      </c>
      <c r="J6" s="18" t="str">
        <f>'[1]o-t葷食國小--A案'!AC22</f>
        <v xml:space="preserve">蔬菜 大蒜   </v>
      </c>
      <c r="K6" s="3" t="str">
        <f>'[1]o-t葷食國小--A案'!U22</f>
        <v>仙草甜湯</v>
      </c>
      <c r="L6" s="18" t="str">
        <f>'[1]o-t葷食國小--A案'!AD22</f>
        <v xml:space="preserve">仙草凍 二砂糖   </v>
      </c>
      <c r="M6" s="3">
        <v>0</v>
      </c>
      <c r="N6" s="5">
        <f>'[1]o-t葷食國小--A案'!B22</f>
        <v>5.5</v>
      </c>
      <c r="O6" s="5">
        <f>'[1]o-t葷食國小--A案'!C22</f>
        <v>3</v>
      </c>
      <c r="P6" s="5">
        <f>'[1]o-t葷食國小--A案'!D22</f>
        <v>1.4</v>
      </c>
      <c r="Q6" s="5">
        <f>'[1]o-t葷食國小--A案'!E22</f>
        <v>3</v>
      </c>
      <c r="R6" s="5">
        <f>'[1]o-t葷食國小--A案'!F22</f>
        <v>0</v>
      </c>
      <c r="S6" s="5">
        <f>'[1]o-t葷食國小--A案'!G22</f>
        <v>0</v>
      </c>
      <c r="T6" s="20">
        <f>'[1]o-t葷食國小--A案'!H22</f>
        <v>780</v>
      </c>
    </row>
    <row r="7" spans="1:20" ht="15.75" customHeight="1" x14ac:dyDescent="0.3">
      <c r="A7" s="17">
        <v>45051</v>
      </c>
      <c r="B7" s="3" t="str">
        <f>'[1]o-tj葷食國中--A案'!A28</f>
        <v>o5</v>
      </c>
      <c r="C7" s="3" t="str">
        <f>'[1]o-t葷食國小--A案'!I28</f>
        <v>芝麻飯</v>
      </c>
      <c r="D7" s="11" t="str">
        <f>'[1]o-t葷食國小--A案'!Z28</f>
        <v xml:space="preserve">米 芝麻(熟)   </v>
      </c>
      <c r="E7" s="3" t="str">
        <f>'[1]o-t葷食國小--A案'!L28</f>
        <v>紅燒雞翅</v>
      </c>
      <c r="F7" s="3" t="str">
        <f>'[1]o-t葷食國小--A案'!AA28</f>
        <v xml:space="preserve">三節翅 滷包   </v>
      </c>
      <c r="G7" s="3" t="str">
        <f>'[1]o-t葷食國小--A案'!O28</f>
        <v>金針菇豆腐</v>
      </c>
      <c r="H7" s="18" t="str">
        <f>'[1]o-t葷食國小--A案'!AB28</f>
        <v xml:space="preserve">豆腐 金針菇 乾香菇 大蒜 </v>
      </c>
      <c r="I7" s="3" t="str">
        <f>'[1]o-t葷食國小--A案'!R28</f>
        <v>時蔬</v>
      </c>
      <c r="J7" s="18" t="str">
        <f>'[1]o-t葷食國小--A案'!AC28</f>
        <v xml:space="preserve">蔬菜 大蒜   </v>
      </c>
      <c r="K7" s="3" t="str">
        <f>'[1]o-t葷食國小--A案'!U28</f>
        <v>味噌湯</v>
      </c>
      <c r="L7" s="18" t="str">
        <f>'[1]o-t葷食國小--A案'!AD28</f>
        <v xml:space="preserve">乾裙帶菜 味噌 薑 柴魚片 </v>
      </c>
      <c r="M7" s="3">
        <v>0</v>
      </c>
      <c r="N7" s="5">
        <f>'[1]o-t葷食國小--A案'!B28</f>
        <v>5</v>
      </c>
      <c r="O7" s="5">
        <f>'[1]o-t葷食國小--A案'!C28</f>
        <v>2</v>
      </c>
      <c r="P7" s="5">
        <f>'[1]o-t葷食國小--A案'!D28</f>
        <v>1.8</v>
      </c>
      <c r="Q7" s="5">
        <f>'[1]o-t葷食國小--A案'!E28</f>
        <v>3.4</v>
      </c>
      <c r="R7" s="5">
        <f>'[1]o-t葷食國小--A案'!F28</f>
        <v>0</v>
      </c>
      <c r="S7" s="5">
        <f>'[1]o-t葷食國小--A案'!G28</f>
        <v>0</v>
      </c>
      <c r="T7" s="20">
        <f>'[1]o-t葷食國小--A案'!H28</f>
        <v>698</v>
      </c>
    </row>
    <row r="8" spans="1:20" ht="15.75" customHeight="1" x14ac:dyDescent="0.3">
      <c r="A8" s="17">
        <f>A7+3</f>
        <v>45054</v>
      </c>
      <c r="B8" s="3" t="str">
        <f>'[1]o-tj葷食國中--A案'!A34</f>
        <v>p1</v>
      </c>
      <c r="C8" s="3" t="str">
        <f>'[1]o-t葷食國小--A案'!I34</f>
        <v>白米飯</v>
      </c>
      <c r="D8" s="11" t="str">
        <f>'[1]o-t葷食國小--A案'!Z34</f>
        <v xml:space="preserve">米    </v>
      </c>
      <c r="E8" s="3" t="str">
        <f>'[1]o-t葷食國小--A案'!L34</f>
        <v>豆瓣魷魚</v>
      </c>
      <c r="F8" s="3" t="str">
        <f>'[1]o-t葷食國小--A案'!AA34</f>
        <v>阿根廷魷 脆筍 胡蘿蔔 豬後腿肉 豆瓣醬</v>
      </c>
      <c r="G8" s="3" t="str">
        <f>'[1]o-t葷食國小--A案'!O34</f>
        <v>麵筋時瓜</v>
      </c>
      <c r="H8" s="18" t="str">
        <f>'[1]o-t葷食國小--A案'!AB34</f>
        <v xml:space="preserve">麵筋 時瓜 乾木耳 大蒜 </v>
      </c>
      <c r="I8" s="3" t="str">
        <f>'[1]o-t葷食國小--A案'!R34</f>
        <v>時蔬</v>
      </c>
      <c r="J8" s="18" t="str">
        <f>'[1]o-t葷食國小--A案'!AC34</f>
        <v xml:space="preserve">蔬菜 大蒜   </v>
      </c>
      <c r="K8" s="3" t="str">
        <f>'[1]o-t葷食國小--A案'!U34</f>
        <v>時蔬湯</v>
      </c>
      <c r="L8" s="18" t="str">
        <f>'[1]o-t葷食國小--A案'!AD34</f>
        <v xml:space="preserve">時蔬 薑 大骨  </v>
      </c>
      <c r="M8" s="3">
        <v>0</v>
      </c>
      <c r="N8" s="5">
        <f>'[1]o-t葷食國小--A案'!B34</f>
        <v>5</v>
      </c>
      <c r="O8" s="5">
        <f>'[1]o-t葷食國小--A案'!C34</f>
        <v>1.9</v>
      </c>
      <c r="P8" s="5">
        <f>'[1]o-t葷食國小--A案'!D34</f>
        <v>2.1</v>
      </c>
      <c r="Q8" s="5">
        <f>'[1]o-t葷食國小--A案'!E34</f>
        <v>3.2</v>
      </c>
      <c r="R8" s="5">
        <f>'[1]o-t葷食國小--A案'!F34</f>
        <v>0</v>
      </c>
      <c r="S8" s="5">
        <f>'[1]o-t葷食國小--A案'!G34</f>
        <v>0</v>
      </c>
      <c r="T8" s="20">
        <f>'[1]o-t葷食國小--A案'!H34</f>
        <v>689</v>
      </c>
    </row>
    <row r="9" spans="1:20" ht="15.75" customHeight="1" x14ac:dyDescent="0.3">
      <c r="A9" s="17">
        <f t="shared" ref="A9:A12" si="0">A8+1</f>
        <v>45055</v>
      </c>
      <c r="B9" s="3" t="str">
        <f>'[1]o-tj葷食國中--A案'!A40</f>
        <v>p2</v>
      </c>
      <c r="C9" s="3" t="str">
        <f>'[1]o-t葷食國小--A案'!I40</f>
        <v>糙米飯</v>
      </c>
      <c r="D9" s="11" t="str">
        <f>'[1]o-t葷食國小--A案'!Z40</f>
        <v xml:space="preserve">米 糙米   </v>
      </c>
      <c r="E9" s="3" t="str">
        <f>'[1]o-t葷食國小--A案'!L40</f>
        <v>醬瓜絞肉</v>
      </c>
      <c r="F9" s="3" t="str">
        <f>'[1]o-t葷食國小--A案'!AA40</f>
        <v xml:space="preserve">豬絞肉 胡蘿蔔 醃漬花胡瓜 大蒜 </v>
      </c>
      <c r="G9" s="3" t="str">
        <f>'[1]o-t葷食國小--A案'!O40</f>
        <v>關東煮</v>
      </c>
      <c r="H9" s="18" t="str">
        <f>'[1]o-t葷食國小--A案'!AB40</f>
        <v xml:space="preserve">凍豆腐 甜玉米 黑輪 柴魚片 </v>
      </c>
      <c r="I9" s="3" t="str">
        <f>'[1]o-t葷食國小--A案'!R40</f>
        <v>時蔬</v>
      </c>
      <c r="J9" s="18" t="str">
        <f>'[1]o-t葷食國小--A案'!AC40</f>
        <v xml:space="preserve">蔬菜 大蒜   </v>
      </c>
      <c r="K9" s="3" t="str">
        <f>'[1]o-t葷食國小--A案'!U40</f>
        <v>番茄時蔬湯</v>
      </c>
      <c r="L9" s="18" t="str">
        <f>'[1]o-t葷食國小--A案'!AD40</f>
        <v xml:space="preserve">大番茄 時蔬 薑  </v>
      </c>
      <c r="M9" s="3">
        <v>0</v>
      </c>
      <c r="N9" s="5">
        <f>'[1]o-t葷食國小--A案'!B40</f>
        <v>5.6</v>
      </c>
      <c r="O9" s="5">
        <f>'[1]o-t葷食國小--A案'!C40</f>
        <v>2.2999999999999998</v>
      </c>
      <c r="P9" s="5">
        <f>'[1]o-t葷食國小--A案'!D40</f>
        <v>1.3</v>
      </c>
      <c r="Q9" s="5">
        <f>'[1]o-t葷食國小--A案'!E40</f>
        <v>3</v>
      </c>
      <c r="R9" s="5">
        <f>'[1]o-t葷食國小--A案'!F40</f>
        <v>0</v>
      </c>
      <c r="S9" s="5">
        <f>'[1]o-t葷食國小--A案'!G40</f>
        <v>0</v>
      </c>
      <c r="T9" s="20">
        <f>'[1]o-t葷食國小--A案'!H40</f>
        <v>732</v>
      </c>
    </row>
    <row r="10" spans="1:20" ht="15.75" customHeight="1" x14ac:dyDescent="0.3">
      <c r="A10" s="17">
        <f t="shared" si="0"/>
        <v>45056</v>
      </c>
      <c r="B10" s="3" t="str">
        <f>'[1]o-tj葷食國中--A案'!A46</f>
        <v>p3</v>
      </c>
      <c r="C10" s="3" t="str">
        <f>'[1]o-t葷食國小--A案'!I46</f>
        <v>炊粉特餐</v>
      </c>
      <c r="D10" s="11" t="str">
        <f>'[1]o-t葷食國小--A案'!Z46</f>
        <v xml:space="preserve">米粉    </v>
      </c>
      <c r="E10" s="3" t="str">
        <f>'[1]o-t葷食國小--A案'!L46</f>
        <v>椒鹽魚排</v>
      </c>
      <c r="F10" s="3" t="str">
        <f>'[1]o-t葷食國小--A案'!AA46</f>
        <v xml:space="preserve">魚排 胡椒鹽   </v>
      </c>
      <c r="G10" s="3" t="str">
        <f>'[1]o-t葷食國小--A案'!O46</f>
        <v>炊粉配料</v>
      </c>
      <c r="H10" s="18" t="str">
        <f>'[1]o-t葷食國小--A案'!AB46</f>
        <v>豬絞肉 時蔬 胡蘿蔔 大蒜 紅蔥頭</v>
      </c>
      <c r="I10" s="3" t="str">
        <f>'[1]o-t葷食國小--A案'!R46</f>
        <v>時蔬</v>
      </c>
      <c r="J10" s="18" t="str">
        <f>'[1]o-t葷食國小--A案'!AC46</f>
        <v xml:space="preserve">蔬菜 大蒜   </v>
      </c>
      <c r="K10" s="3" t="str">
        <f>'[1]o-t葷食國小--A案'!U46</f>
        <v>大滷湯</v>
      </c>
      <c r="L10" s="18" t="str">
        <f>'[1]o-t葷食國小--A案'!AD46</f>
        <v xml:space="preserve">雞蛋 豆薯 乾木耳 胡蘿蔔 </v>
      </c>
      <c r="M10" s="3">
        <v>0</v>
      </c>
      <c r="N10" s="5">
        <f>'[1]o-t葷食國小--A案'!B46</f>
        <v>2.5</v>
      </c>
      <c r="O10" s="5">
        <f>'[1]o-t葷食國小--A案'!C46</f>
        <v>2.6</v>
      </c>
      <c r="P10" s="5">
        <f>'[1]o-t葷食國小--A案'!D46</f>
        <v>1.5</v>
      </c>
      <c r="Q10" s="5">
        <f>'[1]o-t葷食國小--A案'!E46</f>
        <v>3.3</v>
      </c>
      <c r="R10" s="5">
        <f>'[1]o-t葷食國小--A案'!F46</f>
        <v>0</v>
      </c>
      <c r="S10" s="5">
        <f>'[1]o-t葷食國小--A案'!G46</f>
        <v>0</v>
      </c>
      <c r="T10" s="20">
        <f>'[1]o-t葷食國小--A案'!H46</f>
        <v>556</v>
      </c>
    </row>
    <row r="11" spans="1:20" ht="15.75" customHeight="1" x14ac:dyDescent="0.3">
      <c r="A11" s="17">
        <f t="shared" si="0"/>
        <v>45057</v>
      </c>
      <c r="B11" s="3" t="str">
        <f>'[1]o-tj葷食國中--A案'!A52</f>
        <v>p4</v>
      </c>
      <c r="C11" s="3" t="str">
        <f>'[1]o-t葷食國小--A案'!I52</f>
        <v>糙米飯</v>
      </c>
      <c r="D11" s="11" t="str">
        <f>'[1]o-t葷食國小--A案'!Z52</f>
        <v xml:space="preserve">米 糙米   </v>
      </c>
      <c r="E11" s="3" t="str">
        <f>'[1]o-t葷食國小--A案'!L52</f>
        <v>蝦仁豆腐</v>
      </c>
      <c r="F11" s="3" t="str">
        <f>'[1]o-t葷食國小--A案'!AA52</f>
        <v xml:space="preserve">紅蝦仁 豆腐 大蒜 沙茶醬 </v>
      </c>
      <c r="G11" s="3" t="str">
        <f>'[1]o-t葷食國小--A案'!O52</f>
        <v>絞肉白菜</v>
      </c>
      <c r="H11" s="18" t="str">
        <f>'[1]o-t葷食國小--A案'!AB52</f>
        <v>豬絞肉 結球白菜 乾香菇 胡蘿蔔 大蒜</v>
      </c>
      <c r="I11" s="3" t="str">
        <f>'[1]o-t葷食國小--A案'!R52</f>
        <v>時蔬</v>
      </c>
      <c r="J11" s="18" t="str">
        <f>'[1]o-t葷食國小--A案'!AC52</f>
        <v xml:space="preserve">蔬菜 大蒜   </v>
      </c>
      <c r="K11" s="3" t="str">
        <f>'[1]o-t葷食國小--A案'!U52</f>
        <v>綠豆甜湯</v>
      </c>
      <c r="L11" s="18" t="str">
        <f>'[1]o-t葷食國小--A案'!AD52</f>
        <v xml:space="preserve">綠豆 二砂糖   </v>
      </c>
      <c r="M11" s="3">
        <v>0</v>
      </c>
      <c r="N11" s="5">
        <f>'[1]o-t葷食國小--A案'!B52</f>
        <v>6.5</v>
      </c>
      <c r="O11" s="5">
        <f>'[1]o-t葷食國小--A案'!C52</f>
        <v>2</v>
      </c>
      <c r="P11" s="5">
        <f>'[1]o-t葷食國小--A案'!D52</f>
        <v>1.5</v>
      </c>
      <c r="Q11" s="5">
        <f>'[1]o-t葷食國小--A案'!E52</f>
        <v>3.1</v>
      </c>
      <c r="R11" s="5">
        <f>'[1]o-t葷食國小--A案'!F52</f>
        <v>0</v>
      </c>
      <c r="S11" s="5">
        <f>'[1]o-t葷食國小--A案'!G52</f>
        <v>0</v>
      </c>
      <c r="T11" s="20">
        <f>'[1]o-t葷食國小--A案'!H52</f>
        <v>782</v>
      </c>
    </row>
    <row r="12" spans="1:20" ht="15.75" customHeight="1" x14ac:dyDescent="0.3">
      <c r="A12" s="17">
        <f t="shared" si="0"/>
        <v>45058</v>
      </c>
      <c r="B12" s="3" t="str">
        <f>'[1]o-tj葷食國中--A案'!A58</f>
        <v>p5</v>
      </c>
      <c r="C12" s="3" t="str">
        <f>'[1]o-t葷食國小--A案'!I58</f>
        <v>紅藜飯</v>
      </c>
      <c r="D12" s="11" t="str">
        <f>'[1]o-t葷食國小--A案'!Z58</f>
        <v xml:space="preserve">米 紅藜   </v>
      </c>
      <c r="E12" s="3" t="str">
        <f>'[1]o-t葷食國小--A案'!L58</f>
        <v>鹹豬肉片</v>
      </c>
      <c r="F12" s="3" t="str">
        <f>'[1]o-t葷食國小--A案'!AA58</f>
        <v xml:space="preserve">豬後腿肉 洋蔥 大蒜 鹹豬肉粉 </v>
      </c>
      <c r="G12" s="3" t="str">
        <f>'[1]o-t葷食國小--A案'!O58</f>
        <v>豆包甘藍</v>
      </c>
      <c r="H12" s="18" t="str">
        <f>'[1]o-t葷食國小--A案'!AB58</f>
        <v xml:space="preserve">豆包 甘藍 胡蘿蔔 大蒜 </v>
      </c>
      <c r="I12" s="3" t="str">
        <f>'[1]o-t葷食國小--A案'!R58</f>
        <v>時蔬</v>
      </c>
      <c r="J12" s="18" t="str">
        <f>'[1]o-t葷食國小--A案'!AC58</f>
        <v xml:space="preserve">蔬菜 大蒜   </v>
      </c>
      <c r="K12" s="3" t="str">
        <f>'[1]o-t葷食國小--A案'!U58</f>
        <v>柴魚紫菜湯</v>
      </c>
      <c r="L12" s="18" t="str">
        <f>'[1]o-t葷食國小--A案'!AD58</f>
        <v xml:space="preserve">紫菜 柴魚片 薑  </v>
      </c>
      <c r="M12" s="3">
        <v>0</v>
      </c>
      <c r="N12" s="5">
        <f>'[1]o-t葷食國小--A案'!B58</f>
        <v>5.2</v>
      </c>
      <c r="O12" s="5">
        <f>'[1]o-t葷食國小--A案'!C58</f>
        <v>2.4</v>
      </c>
      <c r="P12" s="5">
        <f>'[1]o-t葷食國小--A案'!D58</f>
        <v>1.8</v>
      </c>
      <c r="Q12" s="5">
        <f>'[1]o-t葷食國小--A案'!E58</f>
        <v>3.2</v>
      </c>
      <c r="R12" s="5">
        <f>'[1]o-t葷食國小--A案'!F58</f>
        <v>0</v>
      </c>
      <c r="S12" s="5">
        <f>'[1]o-t葷食國小--A案'!G58</f>
        <v>0</v>
      </c>
      <c r="T12" s="20">
        <f>'[1]o-t葷食國小--A案'!H58</f>
        <v>733</v>
      </c>
    </row>
    <row r="13" spans="1:20" ht="15.75" customHeight="1" x14ac:dyDescent="0.3">
      <c r="A13" s="17">
        <f>A12+3</f>
        <v>45061</v>
      </c>
      <c r="B13" s="3" t="str">
        <f>'[1]o-tj葷食國中--A案'!A64</f>
        <v>q1</v>
      </c>
      <c r="C13" s="3" t="str">
        <f>'[1]o-t葷食國小--A案'!I64</f>
        <v>白米飯</v>
      </c>
      <c r="D13" s="11" t="str">
        <f>'[1]o-t葷食國小--A案'!Z64</f>
        <v xml:space="preserve">米    </v>
      </c>
      <c r="E13" s="3" t="str">
        <f>'[1]o-t葷食國小--A案'!L64</f>
        <v>京醬肉絲</v>
      </c>
      <c r="F13" s="3" t="str">
        <f>'[1]o-t葷食國小--A案'!AA64</f>
        <v xml:space="preserve">豬後腿肉 豆薯 大蒜 甜麵醬 </v>
      </c>
      <c r="G13" s="3" t="str">
        <f>'[1]o-t葷食國小--A案'!O64</f>
        <v>香滷油腐</v>
      </c>
      <c r="H13" s="18" t="str">
        <f>'[1]o-t葷食國小--A案'!AB64</f>
        <v xml:space="preserve">四角油豆腐 脆筍 滷包 大蒜 </v>
      </c>
      <c r="I13" s="3" t="str">
        <f>'[1]o-t葷食國小--A案'!R64</f>
        <v>時蔬</v>
      </c>
      <c r="J13" s="18" t="str">
        <f>'[1]o-t葷食國小--A案'!AC64</f>
        <v xml:space="preserve">蔬菜 大蒜   </v>
      </c>
      <c r="K13" s="3" t="str">
        <f>'[1]o-t葷食國小--A案'!U64</f>
        <v>味噌湯</v>
      </c>
      <c r="L13" s="18" t="str">
        <f>'[1]o-t葷食國小--A案'!AD64</f>
        <v xml:space="preserve">乾裙帶菜 味噌 薑 柴魚片 </v>
      </c>
      <c r="M13" s="3">
        <v>0</v>
      </c>
      <c r="N13" s="5">
        <f>'[1]o-t葷食國小--A案'!B64</f>
        <v>5</v>
      </c>
      <c r="O13" s="5">
        <f>'[1]o-t葷食國小--A案'!C64</f>
        <v>2.2999999999999998</v>
      </c>
      <c r="P13" s="5">
        <f>'[1]o-t葷食國小--A案'!D64</f>
        <v>1.3</v>
      </c>
      <c r="Q13" s="5">
        <f>'[1]o-t葷食國小--A案'!E64</f>
        <v>2.5</v>
      </c>
      <c r="R13" s="5">
        <f>'[1]o-t葷食國小--A案'!F64</f>
        <v>0</v>
      </c>
      <c r="S13" s="5">
        <f>'[1]o-t葷食國小--A案'!G64</f>
        <v>0</v>
      </c>
      <c r="T13" s="20">
        <f>'[1]o-t葷食國小--A案'!H64</f>
        <v>667.5</v>
      </c>
    </row>
    <row r="14" spans="1:20" ht="15.75" customHeight="1" x14ac:dyDescent="0.3">
      <c r="A14" s="17">
        <f t="shared" ref="A14:A17" si="1">A13+1</f>
        <v>45062</v>
      </c>
      <c r="B14" s="3" t="str">
        <f>'[1]o-tj葷食國中--A案'!A70</f>
        <v>q2</v>
      </c>
      <c r="C14" s="3" t="str">
        <f>'[1]o-t葷食國小--A案'!I70</f>
        <v>糙米飯</v>
      </c>
      <c r="D14" s="11" t="str">
        <f>'[1]o-t葷食國小--A案'!Z70</f>
        <v xml:space="preserve">米 糙米   </v>
      </c>
      <c r="E14" s="3" t="str">
        <f>'[1]o-t葷食國小--A案'!L70</f>
        <v>麻油鮮魚</v>
      </c>
      <c r="F14" s="3" t="str">
        <f>'[1]o-t葷食國小--A案'!AA70</f>
        <v>鮮魚丁 麻油 薑 甘藍 枸杞</v>
      </c>
      <c r="G14" s="3" t="str">
        <f>'[1]o-t葷食國小--A案'!O70</f>
        <v>五香豆干</v>
      </c>
      <c r="H14" s="18" t="str">
        <f>'[1]o-t葷食國小--A案'!AB70</f>
        <v xml:space="preserve">豆干 白芝麻   </v>
      </c>
      <c r="I14" s="3" t="str">
        <f>'[1]o-t葷食國小--A案'!R70</f>
        <v>時蔬</v>
      </c>
      <c r="J14" s="18" t="str">
        <f>'[1]o-t葷食國小--A案'!AC70</f>
        <v xml:space="preserve">蔬菜 大蒜   </v>
      </c>
      <c r="K14" s="3" t="str">
        <f>'[1]o-t葷食國小--A案'!U70</f>
        <v>針菇大骨湯</v>
      </c>
      <c r="L14" s="18" t="str">
        <f>'[1]o-t葷食國小--A案'!AD70</f>
        <v xml:space="preserve">金針菇 胡蘿蔔 薑 大骨 </v>
      </c>
      <c r="M14" s="3">
        <v>0</v>
      </c>
      <c r="N14" s="5">
        <f>'[1]o-t葷食國小--A案'!B70</f>
        <v>5</v>
      </c>
      <c r="O14" s="5">
        <f>'[1]o-t葷食國小--A案'!C70</f>
        <v>2.8</v>
      </c>
      <c r="P14" s="5">
        <f>'[1]o-t葷食國小--A案'!D70</f>
        <v>1.2</v>
      </c>
      <c r="Q14" s="5">
        <f>'[1]o-t葷食國小--A案'!E70</f>
        <v>2.5</v>
      </c>
      <c r="R14" s="5">
        <f>'[1]o-t葷食國小--A案'!F70</f>
        <v>0</v>
      </c>
      <c r="S14" s="5">
        <f>'[1]o-t葷食國小--A案'!G70</f>
        <v>0</v>
      </c>
      <c r="T14" s="20">
        <f>'[1]o-t葷食國小--A案'!H70</f>
        <v>702.5</v>
      </c>
    </row>
    <row r="15" spans="1:20" ht="15.75" customHeight="1" x14ac:dyDescent="0.3">
      <c r="A15" s="17">
        <f t="shared" si="1"/>
        <v>45063</v>
      </c>
      <c r="B15" s="3" t="str">
        <f>'[1]o-tj葷食國中--A案'!A76</f>
        <v>q3</v>
      </c>
      <c r="C15" s="3" t="str">
        <f>'[1]o-t葷食國小--A案'!I76</f>
        <v>油飯特餐</v>
      </c>
      <c r="D15" s="11" t="str">
        <f>'[1]o-t葷食國小--A案'!Z76</f>
        <v xml:space="preserve">米 糯米   </v>
      </c>
      <c r="E15" s="3" t="str">
        <f>'[1]o-t葷食國小--A案'!L76</f>
        <v>家常豬腳</v>
      </c>
      <c r="F15" s="3" t="str">
        <f>'[1]o-t葷食國小--A案'!AA76</f>
        <v xml:space="preserve">豬腳 豬後腿肉 麻竹筍干 大蒜 </v>
      </c>
      <c r="G15" s="3" t="str">
        <f>'[1]o-t葷食國小--A案'!O76</f>
        <v>油飯配料</v>
      </c>
      <c r="H15" s="18" t="str">
        <f>'[1]o-t葷食國小--A案'!AB76</f>
        <v xml:space="preserve">豬絞肉 乾香菇 紅蔥頭 大蒜 </v>
      </c>
      <c r="I15" s="3" t="str">
        <f>'[1]o-t葷食國小--A案'!R76</f>
        <v>時蔬</v>
      </c>
      <c r="J15" s="18" t="str">
        <f>'[1]o-t葷食國小--A案'!AC76</f>
        <v xml:space="preserve">蔬菜 大蒜   </v>
      </c>
      <c r="K15" s="3" t="str">
        <f>'[1]o-t葷食國小--A案'!U76</f>
        <v>四神湯</v>
      </c>
      <c r="L15" s="18" t="str">
        <f>'[1]o-t葷食國小--A案'!AD76</f>
        <v xml:space="preserve">四神 大骨   </v>
      </c>
      <c r="M15" s="3">
        <v>0</v>
      </c>
      <c r="N15" s="5">
        <f>'[1]o-t葷食國小--A案'!B76</f>
        <v>6.1</v>
      </c>
      <c r="O15" s="5">
        <f>'[1]o-t葷食國小--A案'!C76</f>
        <v>2.5</v>
      </c>
      <c r="P15" s="5">
        <f>'[1]o-t葷食國小--A案'!D76</f>
        <v>1</v>
      </c>
      <c r="Q15" s="5">
        <f>'[1]o-t葷食國小--A案'!E76</f>
        <v>2.5</v>
      </c>
      <c r="R15" s="5">
        <f>'[1]o-t葷食國小--A案'!F76</f>
        <v>0</v>
      </c>
      <c r="S15" s="5">
        <f>'[1]o-t葷食國小--A案'!G76</f>
        <v>0</v>
      </c>
      <c r="T15" s="20">
        <f>'[1]o-t葷食國小--A案'!H76</f>
        <v>752</v>
      </c>
    </row>
    <row r="16" spans="1:20" ht="15.75" customHeight="1" x14ac:dyDescent="0.3">
      <c r="A16" s="17">
        <f t="shared" si="1"/>
        <v>45064</v>
      </c>
      <c r="B16" s="3" t="str">
        <f>'[1]o-tj葷食國中--A案'!A82</f>
        <v>q4</v>
      </c>
      <c r="C16" s="3" t="str">
        <f>'[1]o-t葷食國小--A案'!I82</f>
        <v>糙米飯</v>
      </c>
      <c r="D16" s="11" t="str">
        <f>'[1]o-t葷食國小--A案'!Z82</f>
        <v xml:space="preserve">米 糙米   </v>
      </c>
      <c r="E16" s="3" t="str">
        <f>'[1]o-t葷食國小--A案'!L82</f>
        <v>咖哩雞</v>
      </c>
      <c r="F16" s="3" t="str">
        <f>'[1]o-t葷食國小--A案'!AA82</f>
        <v>肉雞 胡蘿蔔 馬鈴薯 洋蔥 咖哩粉</v>
      </c>
      <c r="G16" s="3" t="str">
        <f>'[1]o-t葷食國小--A案'!O82</f>
        <v>青椒豆干</v>
      </c>
      <c r="H16" s="18" t="str">
        <f>'[1]o-t葷食國小--A案'!AB82</f>
        <v xml:space="preserve">豆干 甜椒(青皮) 乾木耳 大蒜 </v>
      </c>
      <c r="I16" s="3" t="str">
        <f>'[1]o-t葷食國小--A案'!R82</f>
        <v>時蔬</v>
      </c>
      <c r="J16" s="18" t="str">
        <f>'[1]o-t葷食國小--A案'!AC82</f>
        <v xml:space="preserve">蔬菜 大蒜   </v>
      </c>
      <c r="K16" s="3" t="str">
        <f>'[1]o-t葷食國小--A案'!U82</f>
        <v>紅豆小米湯</v>
      </c>
      <c r="L16" s="18" t="str">
        <f>'[1]o-t葷食國小--A案'!AD82</f>
        <v xml:space="preserve">紅豆 小米 二砂糖  </v>
      </c>
      <c r="M16" s="3">
        <v>0</v>
      </c>
      <c r="N16" s="5">
        <f>'[1]o-t葷食國小--A案'!B82</f>
        <v>5.4</v>
      </c>
      <c r="O16" s="5">
        <f>'[1]o-t葷食國小--A案'!C82</f>
        <v>2.6</v>
      </c>
      <c r="P16" s="5">
        <f>'[1]o-t葷食國小--A案'!D82</f>
        <v>0.9</v>
      </c>
      <c r="Q16" s="5">
        <f>'[1]o-t葷食國小--A案'!E82</f>
        <v>2.5</v>
      </c>
      <c r="R16" s="5">
        <f>'[1]o-t葷食國小--A案'!F82</f>
        <v>0</v>
      </c>
      <c r="S16" s="5">
        <f>'[1]o-t葷食國小--A案'!G82</f>
        <v>0</v>
      </c>
      <c r="T16" s="20">
        <f>'[1]o-t葷食國小--A案'!H82</f>
        <v>708</v>
      </c>
    </row>
    <row r="17" spans="1:23" ht="15.75" customHeight="1" x14ac:dyDescent="0.3">
      <c r="A17" s="17">
        <f t="shared" si="1"/>
        <v>45065</v>
      </c>
      <c r="B17" s="3" t="str">
        <f>'[1]o-tj葷食國中--A案'!A88</f>
        <v>q5</v>
      </c>
      <c r="C17" s="3" t="str">
        <f>'[1]o-t葷食國小--A案'!I88</f>
        <v>小米飯</v>
      </c>
      <c r="D17" s="11" t="str">
        <f>'[1]o-t葷食國小--A案'!Z88</f>
        <v xml:space="preserve">米 小米   </v>
      </c>
      <c r="E17" s="3" t="str">
        <f>'[1]o-t葷食國小--A案'!L88</f>
        <v>打拋豬</v>
      </c>
      <c r="F17" s="3" t="str">
        <f>'[1]o-t葷食國小--A案'!AA88</f>
        <v>豬絞肉 九層塔 豆薯 大蒜 大番茄</v>
      </c>
      <c r="G17" s="3" t="str">
        <f>'[1]o-t葷食國小--A案'!O88</f>
        <v>紅燒豆腐</v>
      </c>
      <c r="H17" s="18" t="str">
        <f>'[1]o-t葷食國小--A案'!AB88</f>
        <v xml:space="preserve">豆腐 乾香菇 大蒜 麻竹筍(桶筍) </v>
      </c>
      <c r="I17" s="3" t="str">
        <f>'[1]o-t葷食國小--A案'!R88</f>
        <v>時蔬</v>
      </c>
      <c r="J17" s="18" t="str">
        <f>'[1]o-t葷食國小--A案'!AC88</f>
        <v xml:space="preserve">蔬菜 大蒜   </v>
      </c>
      <c r="K17" s="3" t="str">
        <f>'[1]o-t葷食國小--A案'!U88</f>
        <v>番茄時蔬湯</v>
      </c>
      <c r="L17" s="18" t="str">
        <f>'[1]o-t葷食國小--A案'!AD88</f>
        <v xml:space="preserve">時蔬 大番茄 薑 大骨 </v>
      </c>
      <c r="M17" s="3">
        <v>0</v>
      </c>
      <c r="N17" s="5">
        <f>'[1]o-t葷食國小--A案'!B88</f>
        <v>5.2</v>
      </c>
      <c r="O17" s="5">
        <f>'[1]o-t葷食國小--A案'!C88</f>
        <v>2.4</v>
      </c>
      <c r="P17" s="5">
        <f>'[1]o-t葷食國小--A案'!D88</f>
        <v>1.6</v>
      </c>
      <c r="Q17" s="5">
        <f>'[1]o-t葷食國小--A案'!E88</f>
        <v>2</v>
      </c>
      <c r="R17" s="5">
        <f>'[1]o-t葷食國小--A案'!F88</f>
        <v>0</v>
      </c>
      <c r="S17" s="5">
        <f>'[1]o-t葷食國小--A案'!G88</f>
        <v>0</v>
      </c>
      <c r="T17" s="20">
        <f>'[1]o-t葷食國小--A案'!H88</f>
        <v>674</v>
      </c>
    </row>
    <row r="18" spans="1:23" ht="15.75" customHeight="1" x14ac:dyDescent="0.3">
      <c r="A18" s="17">
        <f>A17+3</f>
        <v>45068</v>
      </c>
      <c r="B18" s="3" t="str">
        <f>'[1]o-tj葷食國中--A案'!A94</f>
        <v>r1</v>
      </c>
      <c r="C18" s="3" t="str">
        <f>'[1]o-t葷食國小--A案'!I94</f>
        <v>白米飯</v>
      </c>
      <c r="D18" s="11" t="str">
        <f>'[1]o-t葷食國小--A案'!Z94</f>
        <v xml:space="preserve">米    </v>
      </c>
      <c r="E18" s="3" t="str">
        <f>'[1]o-t葷食國小--A案'!L94</f>
        <v>花生肉片</v>
      </c>
      <c r="F18" s="3" t="str">
        <f>'[1]o-t葷食國小--A案'!AA94</f>
        <v>豬後腿肉 油花生 麵筋 大蒜 小黃瓜</v>
      </c>
      <c r="G18" s="3" t="str">
        <f>'[1]o-t葷食國小--A案'!O94</f>
        <v>豆包海帶</v>
      </c>
      <c r="H18" s="18" t="str">
        <f>'[1]o-t葷食國小--A案'!AB94</f>
        <v xml:space="preserve">乾海帶 豆包 大蒜  </v>
      </c>
      <c r="I18" s="3" t="str">
        <f>'[1]o-t葷食國小--A案'!R94</f>
        <v>時蔬</v>
      </c>
      <c r="J18" s="18" t="str">
        <f>'[1]o-t葷食國小--A案'!AC94</f>
        <v xml:space="preserve">蔬菜 大蒜   </v>
      </c>
      <c r="K18" s="3" t="str">
        <f>'[1]o-t葷食國小--A案'!U94</f>
        <v>鮮菇紫菜湯</v>
      </c>
      <c r="L18" s="18" t="str">
        <f>'[1]o-t葷食國小--A案'!AD94</f>
        <v xml:space="preserve">紫菜 金針菇 薑 柴魚片 </v>
      </c>
      <c r="M18" s="3">
        <v>0</v>
      </c>
      <c r="N18" s="5">
        <f>'[1]o-t葷食國小--A案'!B94</f>
        <v>5</v>
      </c>
      <c r="O18" s="5">
        <f>'[1]o-t葷食國小--A案'!C94</f>
        <v>2</v>
      </c>
      <c r="P18" s="5">
        <f>'[1]o-t葷食國小--A案'!D94</f>
        <v>1.8</v>
      </c>
      <c r="Q18" s="5">
        <f>'[1]o-t葷食國小--A案'!E94</f>
        <v>2.5</v>
      </c>
      <c r="R18" s="5">
        <f>'[1]o-t葷食國小--A案'!F94</f>
        <v>0</v>
      </c>
      <c r="S18" s="5">
        <f>'[1]o-t葷食國小--A案'!G94</f>
        <v>0</v>
      </c>
      <c r="T18" s="20">
        <f>'[1]o-t葷食國小--A案'!H94</f>
        <v>657.5</v>
      </c>
    </row>
    <row r="19" spans="1:23" ht="15.75" customHeight="1" x14ac:dyDescent="0.3">
      <c r="A19" s="17">
        <f t="shared" ref="A19:A22" si="2">A18+1</f>
        <v>45069</v>
      </c>
      <c r="B19" s="3" t="str">
        <f>'[1]o-tj葷食國中--A案'!A100</f>
        <v>r2</v>
      </c>
      <c r="C19" s="3" t="str">
        <f>'[1]o-t葷食國小--A案'!I100</f>
        <v>糙米飯</v>
      </c>
      <c r="D19" s="11" t="str">
        <f>'[1]o-t葷食國小--A案'!Z100</f>
        <v xml:space="preserve">米 糙米   </v>
      </c>
      <c r="E19" s="3" t="str">
        <f>'[1]o-t葷食國小--A案'!L100</f>
        <v>椒鹽魚排</v>
      </c>
      <c r="F19" s="3" t="str">
        <f>'[1]o-t葷食國小--A案'!AA100</f>
        <v xml:space="preserve">魚排 胡椒鹽   </v>
      </c>
      <c r="G19" s="3" t="str">
        <f>'[1]o-t葷食國小--A案'!O100</f>
        <v>香滷凍腐</v>
      </c>
      <c r="H19" s="18" t="str">
        <f>'[1]o-t葷食國小--A案'!AB100</f>
        <v xml:space="preserve">凍豆腐 麻竹筍干 大蒜  </v>
      </c>
      <c r="I19" s="3" t="str">
        <f>'[1]o-t葷食國小--A案'!R100</f>
        <v>時蔬</v>
      </c>
      <c r="J19" s="18" t="str">
        <f>'[1]o-t葷食國小--A案'!AC100</f>
        <v xml:space="preserve">蔬菜 大蒜   </v>
      </c>
      <c r="K19" s="3" t="str">
        <f>'[1]o-t葷食國小--A案'!U100</f>
        <v>時蔬湯</v>
      </c>
      <c r="L19" s="18" t="str">
        <f>'[1]o-t葷食國小--A案'!AD100</f>
        <v xml:space="preserve">時蔬 薑 大骨  </v>
      </c>
      <c r="M19" s="3">
        <v>0</v>
      </c>
      <c r="N19" s="5">
        <f>'[1]o-t葷食國小--A案'!B100</f>
        <v>5</v>
      </c>
      <c r="O19" s="5">
        <f>'[1]o-t葷食國小--A案'!C100</f>
        <v>2.4</v>
      </c>
      <c r="P19" s="5">
        <f>'[1]o-t葷食國小--A案'!D100</f>
        <v>1.1000000000000001</v>
      </c>
      <c r="Q19" s="5">
        <f>'[1]o-t葷食國小--A案'!E100</f>
        <v>2.8</v>
      </c>
      <c r="R19" s="5">
        <f>'[1]o-t葷食國小--A案'!F100</f>
        <v>0</v>
      </c>
      <c r="S19" s="5">
        <f>'[1]o-t葷食國小--A案'!G100</f>
        <v>0</v>
      </c>
      <c r="T19" s="20">
        <f>'[1]o-t葷食國小--A案'!H100</f>
        <v>683.5</v>
      </c>
    </row>
    <row r="20" spans="1:23" ht="15.75" customHeight="1" x14ac:dyDescent="0.3">
      <c r="A20" s="17">
        <f t="shared" si="2"/>
        <v>45070</v>
      </c>
      <c r="B20" s="3" t="str">
        <f>'[1]o-tj葷食國中--A案'!A106</f>
        <v>r3</v>
      </c>
      <c r="C20" s="3" t="str">
        <f>'[1]o-t葷食國小--A案'!I106</f>
        <v>西式特餐</v>
      </c>
      <c r="D20" s="11" t="str">
        <f>'[1]o-t葷食國小--A案'!Z106</f>
        <v xml:space="preserve">義大利麵    </v>
      </c>
      <c r="E20" s="3" t="str">
        <f>'[1]o-t葷食國小--A案'!L106</f>
        <v>茄汁肉醬</v>
      </c>
      <c r="F20" s="3" t="str">
        <f>'[1]o-t葷食國小--A案'!AA106</f>
        <v xml:space="preserve">豬絞肉 馬鈴薯 洋蔥 蕃茄醬 </v>
      </c>
      <c r="G20" s="3" t="str">
        <f>'[1]o-t葷食國小--A案'!O106</f>
        <v>拌麵配料</v>
      </c>
      <c r="H20" s="18" t="str">
        <f>'[1]o-t葷食國小--A案'!AB106</f>
        <v xml:space="preserve">甘藍 火腿丁 乾香菇  </v>
      </c>
      <c r="I20" s="3" t="str">
        <f>'[1]o-t葷食國小--A案'!R106</f>
        <v>時蔬</v>
      </c>
      <c r="J20" s="18" t="str">
        <f>'[1]o-t葷食國小--A案'!AC106</f>
        <v xml:space="preserve">蔬菜 大蒜   </v>
      </c>
      <c r="K20" s="3" t="str">
        <f>'[1]o-t葷食國小--A案'!U106</f>
        <v>南瓜濃湯</v>
      </c>
      <c r="L20" s="18" t="str">
        <f>'[1]o-t葷食國小--A案'!AD106</f>
        <v xml:space="preserve">雞蛋 南瓜 玉米濃湯調理包  </v>
      </c>
      <c r="M20" s="3">
        <v>0</v>
      </c>
      <c r="N20" s="5">
        <f>'[1]o-t葷食國小--A案'!B106</f>
        <v>4</v>
      </c>
      <c r="O20" s="5">
        <f>'[1]o-t葷食國小--A案'!C106</f>
        <v>1.9</v>
      </c>
      <c r="P20" s="5">
        <f>'[1]o-t葷食國小--A案'!D106</f>
        <v>1.4</v>
      </c>
      <c r="Q20" s="5">
        <f>'[1]o-t葷食國小--A案'!E106</f>
        <v>2.5</v>
      </c>
      <c r="R20" s="5">
        <f>'[1]o-t葷食國小--A案'!F106</f>
        <v>0</v>
      </c>
      <c r="S20" s="5">
        <f>'[1]o-t葷食國小--A案'!G106</f>
        <v>0</v>
      </c>
      <c r="T20" s="20">
        <f>'[1]o-t葷食國小--A案'!H106</f>
        <v>570</v>
      </c>
    </row>
    <row r="21" spans="1:23" ht="15.75" customHeight="1" x14ac:dyDescent="0.3">
      <c r="A21" s="17">
        <f t="shared" si="2"/>
        <v>45071</v>
      </c>
      <c r="B21" s="3" t="str">
        <f>'[1]o-tj葷食國中--A案'!A112</f>
        <v>r4</v>
      </c>
      <c r="C21" s="3" t="str">
        <f>'[1]o-t葷食國小--A案'!I112</f>
        <v>糙米飯</v>
      </c>
      <c r="D21" s="11" t="str">
        <f>'[1]o-t葷食國小--A案'!Z112</f>
        <v xml:space="preserve">米 糙米   </v>
      </c>
      <c r="E21" s="3" t="str">
        <f>'[1]o-t葷食國小--A案'!L112</f>
        <v>時瓜肉丁</v>
      </c>
      <c r="F21" s="3" t="str">
        <f>'[1]o-t葷食國小--A案'!AA112</f>
        <v xml:space="preserve">豬後腿肉 時瓜 大蒜  </v>
      </c>
      <c r="G21" s="3" t="str">
        <f>'[1]o-t葷食國小--A案'!O112</f>
        <v>豆包豆芽</v>
      </c>
      <c r="H21" s="18" t="str">
        <f>'[1]o-t葷食國小--A案'!AB112</f>
        <v xml:space="preserve">豆包 綠豆芽 胡蘿蔔 大蒜 </v>
      </c>
      <c r="I21" s="3" t="str">
        <f>'[1]o-t葷食國小--A案'!R112</f>
        <v>時蔬</v>
      </c>
      <c r="J21" s="18" t="str">
        <f>'[1]o-t葷食國小--A案'!AC112</f>
        <v xml:space="preserve">蔬菜 大蒜   </v>
      </c>
      <c r="K21" s="3" t="str">
        <f>'[1]o-t葷食國小--A案'!U112</f>
        <v>銀耳湯</v>
      </c>
      <c r="L21" s="18" t="str">
        <f>'[1]o-t葷食國小--A案'!AD112</f>
        <v xml:space="preserve">乾銀耳 二砂糖   </v>
      </c>
      <c r="M21" s="3">
        <v>0</v>
      </c>
      <c r="N21" s="5">
        <f>'[1]o-t葷食國小--A案'!B112</f>
        <v>5</v>
      </c>
      <c r="O21" s="5">
        <f>'[1]o-t葷食國小--A案'!C112</f>
        <v>2.2999999999999998</v>
      </c>
      <c r="P21" s="5">
        <f>'[1]o-t葷食國小--A案'!D112</f>
        <v>0.9</v>
      </c>
      <c r="Q21" s="5">
        <f>'[1]o-t葷食國小--A案'!E112</f>
        <v>2.5</v>
      </c>
      <c r="R21" s="5">
        <f>'[1]o-t葷食國小--A案'!F112</f>
        <v>0</v>
      </c>
      <c r="S21" s="5">
        <f>'[1]o-t葷食國小--A案'!G112</f>
        <v>0</v>
      </c>
      <c r="T21" s="20">
        <f>'[1]o-t葷食國小--A案'!H112</f>
        <v>657.5</v>
      </c>
    </row>
    <row r="22" spans="1:23" ht="15.75" customHeight="1" x14ac:dyDescent="0.3">
      <c r="A22" s="17">
        <f t="shared" si="2"/>
        <v>45072</v>
      </c>
      <c r="B22" s="3" t="str">
        <f>'[1]o-tj葷食國中--A案'!A118</f>
        <v>r5</v>
      </c>
      <c r="C22" s="3" t="str">
        <f>'[1]o-t葷食國小--A案'!I118</f>
        <v>紫米飯</v>
      </c>
      <c r="D22" s="11" t="str">
        <f>'[1]o-t葷食國小--A案'!Z118</f>
        <v xml:space="preserve">米 黑糯米   </v>
      </c>
      <c r="E22" s="3" t="str">
        <f>'[1]o-t葷食國小--A案'!L118</f>
        <v>沙茶鮮魚</v>
      </c>
      <c r="F22" s="3" t="str">
        <f>'[1]o-t葷食國小--A案'!AA118</f>
        <v xml:space="preserve">鮮魚丁 白蘿蔔 胡蘿蔔 沙茶醬 </v>
      </c>
      <c r="G22" s="3" t="str">
        <f>'[1]o-t葷食國小--A案'!O118</f>
        <v>雪菜豆干</v>
      </c>
      <c r="H22" s="18" t="str">
        <f>'[1]o-t葷食國小--A案'!AB118</f>
        <v xml:space="preserve">豆干 油菜 大蒜  </v>
      </c>
      <c r="I22" s="3" t="str">
        <f>'[1]o-t葷食國小--A案'!R118</f>
        <v>時蔬</v>
      </c>
      <c r="J22" s="18" t="str">
        <f>'[1]o-t葷食國小--A案'!AC118</f>
        <v xml:space="preserve">蔬菜 大蒜   </v>
      </c>
      <c r="K22" s="3" t="str">
        <f>'[1]o-t葷食國小--A案'!U118</f>
        <v>時瓜湯</v>
      </c>
      <c r="L22" s="18" t="str">
        <f>'[1]o-t葷食國小--A案'!AD118</f>
        <v xml:space="preserve">時瓜 薑 大骨  </v>
      </c>
      <c r="M22" s="3">
        <v>0</v>
      </c>
      <c r="N22" s="5">
        <f>'[1]o-t葷食國小--A案'!B118</f>
        <v>5.4</v>
      </c>
      <c r="O22" s="5">
        <f>'[1]o-t葷食國小--A案'!C118</f>
        <v>3.6</v>
      </c>
      <c r="P22" s="5">
        <f>'[1]o-t葷食國小--A案'!D118</f>
        <v>0.7</v>
      </c>
      <c r="Q22" s="5">
        <f>'[1]o-t葷食國小--A案'!E118</f>
        <v>2.8</v>
      </c>
      <c r="R22" s="5">
        <f>'[1]o-t葷食國小--A案'!F118</f>
        <v>0</v>
      </c>
      <c r="S22" s="5">
        <f>'[1]o-t葷食國小--A案'!G118</f>
        <v>0</v>
      </c>
      <c r="T22" s="20">
        <f>'[1]o-t葷食國小--A案'!H118</f>
        <v>791.5</v>
      </c>
    </row>
    <row r="23" spans="1:23" ht="15.75" customHeight="1" x14ac:dyDescent="0.3">
      <c r="A23" s="17">
        <f>A22+3</f>
        <v>45075</v>
      </c>
      <c r="B23" s="3" t="str">
        <f>'[1]o-tj葷食國中--A案'!A124</f>
        <v>s1</v>
      </c>
      <c r="C23" s="3" t="str">
        <f>'[1]o-t葷食國小--A案'!I124</f>
        <v>白米飯</v>
      </c>
      <c r="D23" s="11" t="str">
        <f>'[1]o-t葷食國小--A案'!Z124</f>
        <v xml:space="preserve">米    </v>
      </c>
      <c r="E23" s="3" t="str">
        <f>'[1]o-t葷食國小--A案'!L124</f>
        <v>壽喜燒肉</v>
      </c>
      <c r="F23" s="3" t="str">
        <f>'[1]o-t葷食國小--A案'!AA124</f>
        <v>豬後腿肉 甘藍 胡蘿蔔 大蒜 芝麻(熟)</v>
      </c>
      <c r="G23" s="3" t="str">
        <f>'[1]o-t葷食國小--A案'!O124</f>
        <v>小魚豆干</v>
      </c>
      <c r="H23" s="18" t="str">
        <f>'[1]o-t葷食國小--A案'!AB124</f>
        <v xml:space="preserve">小魚乾 豆干 大蒜  </v>
      </c>
      <c r="I23" s="3" t="str">
        <f>'[1]o-t葷食國小--A案'!R124</f>
        <v>時蔬</v>
      </c>
      <c r="J23" s="18" t="str">
        <f>'[1]o-t葷食國小--A案'!AC124</f>
        <v xml:space="preserve">蔬菜 大蒜   </v>
      </c>
      <c r="K23" s="3" t="str">
        <f>'[1]o-t葷食國小--A案'!U124</f>
        <v>冬瓜湯</v>
      </c>
      <c r="L23" s="18" t="str">
        <f>'[1]o-t葷食國小--A案'!AD124</f>
        <v xml:space="preserve">冬瓜 薑 大骨  </v>
      </c>
      <c r="M23" s="3">
        <v>0</v>
      </c>
      <c r="N23" s="5">
        <f>'[1]o-t葷食國小--A案'!B124</f>
        <v>5</v>
      </c>
      <c r="O23" s="5">
        <f>'[1]o-t葷食國小--A案'!C124</f>
        <v>2.4</v>
      </c>
      <c r="P23" s="5">
        <f>'[1]o-t葷食國小--A案'!D124</f>
        <v>1.4</v>
      </c>
      <c r="Q23" s="5">
        <f>'[1]o-t葷食國小--A案'!E124</f>
        <v>3</v>
      </c>
      <c r="R23" s="5">
        <f>'[1]o-t葷食國小--A案'!F124</f>
        <v>0</v>
      </c>
      <c r="S23" s="5">
        <f>'[1]o-t葷食國小--A案'!G124</f>
        <v>0</v>
      </c>
      <c r="T23" s="20">
        <f>'[1]o-t葷食國小--A案'!H124</f>
        <v>700</v>
      </c>
    </row>
    <row r="24" spans="1:23" ht="15.75" customHeight="1" x14ac:dyDescent="0.3">
      <c r="A24" s="17">
        <f t="shared" ref="A24:A25" si="3">A23+1</f>
        <v>45076</v>
      </c>
      <c r="B24" s="3" t="str">
        <f>'[1]o-tj葷食國中--A案'!A130</f>
        <v>s2</v>
      </c>
      <c r="C24" s="3" t="str">
        <f>'[1]o-t葷食國小--A案'!I130</f>
        <v>糙米飯</v>
      </c>
      <c r="D24" s="11" t="str">
        <f>'[1]o-t葷食國小--A案'!Z130</f>
        <v xml:space="preserve">米 糙米   </v>
      </c>
      <c r="E24" s="3" t="str">
        <f>'[1]o-t葷食國小--A案'!L130</f>
        <v>梅粉魚排</v>
      </c>
      <c r="F24" s="3" t="str">
        <f>'[1]o-t葷食國小--A案'!AA130</f>
        <v xml:space="preserve">魚排 梅粉   </v>
      </c>
      <c r="G24" s="3" t="str">
        <f>'[1]o-t葷食國小--A案'!O130</f>
        <v>絞肉豆芽</v>
      </c>
      <c r="H24" s="18" t="str">
        <f>'[1]o-t葷食國小--A案'!AB130</f>
        <v>豬絞肉 綠豆芽 韮菜 胡蘿蔔 大蒜</v>
      </c>
      <c r="I24" s="3" t="str">
        <f>'[1]o-t葷食國小--A案'!R130</f>
        <v>時蔬</v>
      </c>
      <c r="J24" s="18" t="str">
        <f>'[1]o-t葷食國小--A案'!AC130</f>
        <v xml:space="preserve">蔬菜 大蒜   </v>
      </c>
      <c r="K24" s="3" t="str">
        <f>'[1]o-t葷食國小--A案'!U130</f>
        <v>味噌湯</v>
      </c>
      <c r="L24" s="18" t="str">
        <f>'[1]o-t葷食國小--A案'!AD130</f>
        <v xml:space="preserve">乾裙帶菜 味噌 薑 柴魚片 </v>
      </c>
      <c r="M24" s="3">
        <v>0</v>
      </c>
      <c r="N24" s="5">
        <f>'[1]o-t葷食國小--A案'!B130</f>
        <v>5</v>
      </c>
      <c r="O24" s="5">
        <f>'[1]o-t葷食國小--A案'!C130</f>
        <v>2.8</v>
      </c>
      <c r="P24" s="5">
        <f>'[1]o-t葷食國小--A案'!D130</f>
        <v>0.9</v>
      </c>
      <c r="Q24" s="5">
        <f>'[1]o-t葷食國小--A案'!E130</f>
        <v>3</v>
      </c>
      <c r="R24" s="5">
        <f>'[1]o-t葷食國小--A案'!F130</f>
        <v>0</v>
      </c>
      <c r="S24" s="5">
        <f>'[1]o-t葷食國小--A案'!G130</f>
        <v>0</v>
      </c>
      <c r="T24" s="20">
        <f>'[1]o-t葷食國小--A案'!H130</f>
        <v>717.5</v>
      </c>
    </row>
    <row r="25" spans="1:23" ht="15.75" customHeight="1" x14ac:dyDescent="0.3">
      <c r="A25" s="17">
        <f t="shared" si="3"/>
        <v>45077</v>
      </c>
      <c r="B25" s="3" t="str">
        <f>'[1]o-tj葷食國中--A案'!A136</f>
        <v>s3</v>
      </c>
      <c r="C25" s="3" t="str">
        <f>'[1]o-t葷食國小--A案'!I136</f>
        <v>炊粉特餐</v>
      </c>
      <c r="D25" s="11" t="str">
        <f>'[1]o-t葷食國小--A案'!Z136</f>
        <v xml:space="preserve">米粉    </v>
      </c>
      <c r="E25" s="3" t="str">
        <f>'[1]o-t葷食國小--A案'!L136</f>
        <v>油蔥肉燥</v>
      </c>
      <c r="F25" s="3" t="str">
        <f>'[1]o-t葷食國小--A案'!AA136</f>
        <v>豬絞肉 時蔬 乾香菇 紅蔥頭 大蒜</v>
      </c>
      <c r="G25" s="3" t="str">
        <f>'[1]o-t葷食國小--A案'!O136</f>
        <v>炊粉配料</v>
      </c>
      <c r="H25" s="18" t="str">
        <f>'[1]o-t葷食國小--A案'!AB136</f>
        <v xml:space="preserve">豬後腿肉 南瓜 薑  </v>
      </c>
      <c r="I25" s="3" t="str">
        <f>'[1]o-t葷食國小--A案'!R136</f>
        <v>時蔬</v>
      </c>
      <c r="J25" s="18" t="str">
        <f>'[1]o-t葷食國小--A案'!AC136</f>
        <v xml:space="preserve">蔬菜 大蒜   </v>
      </c>
      <c r="K25" s="3" t="str">
        <f>'[1]o-t葷食國小--A案'!U136</f>
        <v>三絲羹湯</v>
      </c>
      <c r="L25" s="18" t="str">
        <f>'[1]o-t葷食國小--A案'!AD136</f>
        <v>雞蛋 脆筍 時蔬 乾木耳 薑</v>
      </c>
      <c r="M25" s="3">
        <v>0</v>
      </c>
      <c r="N25" s="5">
        <f>'[1]o-t葷食國小--A案'!B136</f>
        <v>3</v>
      </c>
      <c r="O25" s="5">
        <f>'[1]o-t葷食國小--A案'!C136</f>
        <v>1.9</v>
      </c>
      <c r="P25" s="5">
        <f>'[1]o-t葷食國小--A案'!D136</f>
        <v>1.2</v>
      </c>
      <c r="Q25" s="5">
        <f>'[1]o-t葷食國小--A案'!E136</f>
        <v>3</v>
      </c>
      <c r="R25" s="5">
        <f>'[1]o-t葷食國小--A案'!F136</f>
        <v>0</v>
      </c>
      <c r="S25" s="5">
        <f>'[1]o-t葷食國小--A案'!G136</f>
        <v>0</v>
      </c>
      <c r="T25" s="20">
        <f>'[1]o-t葷食國小--A案'!H136</f>
        <v>517.5</v>
      </c>
    </row>
    <row r="26" spans="1:23" ht="15.75" customHeight="1" x14ac:dyDescent="0.3">
      <c r="B26" s="21"/>
      <c r="M26" s="4"/>
    </row>
    <row r="27" spans="1:23" ht="15.75" customHeight="1" x14ac:dyDescent="0.3">
      <c r="A27" s="7" t="s">
        <v>27</v>
      </c>
      <c r="M27" s="4"/>
    </row>
    <row r="28" spans="1:23" ht="15.75" customHeight="1" x14ac:dyDescent="0.3">
      <c r="A28" s="7" t="s">
        <v>28</v>
      </c>
      <c r="B28" s="7" t="s">
        <v>29</v>
      </c>
      <c r="C28" s="7"/>
      <c r="D28" s="7"/>
      <c r="E28" s="22"/>
      <c r="F28" s="7"/>
      <c r="G28" s="22"/>
      <c r="H28" s="7"/>
      <c r="I28" s="22"/>
      <c r="J28" s="7"/>
      <c r="K28" s="22"/>
      <c r="L28" s="7"/>
      <c r="M28" s="22"/>
      <c r="N28" s="4"/>
      <c r="O28" s="7"/>
      <c r="P28" s="7"/>
      <c r="Q28" s="7"/>
      <c r="R28" s="7"/>
      <c r="S28" s="7"/>
      <c r="T28" s="7"/>
      <c r="U28" s="5"/>
      <c r="V28" s="20"/>
    </row>
    <row r="29" spans="1:23" ht="15.75" customHeight="1" x14ac:dyDescent="0.3">
      <c r="A29" s="7"/>
      <c r="B29" s="7" t="s">
        <v>250</v>
      </c>
      <c r="C29" s="7"/>
      <c r="D29" s="7"/>
      <c r="E29" s="22"/>
      <c r="F29" s="7"/>
      <c r="G29" s="22"/>
      <c r="H29" s="7"/>
      <c r="I29" s="22"/>
      <c r="J29" s="7"/>
      <c r="K29" s="22"/>
      <c r="L29" s="7"/>
      <c r="M29" s="22"/>
      <c r="N29" s="4"/>
      <c r="O29" s="7"/>
      <c r="P29" s="7"/>
      <c r="Q29" s="7"/>
      <c r="R29" s="7"/>
      <c r="S29" s="7"/>
      <c r="T29" s="7"/>
      <c r="U29" s="5"/>
      <c r="V29" s="20"/>
    </row>
    <row r="30" spans="1:23" ht="15.75" customHeight="1" x14ac:dyDescent="0.3">
      <c r="A30" s="7"/>
      <c r="B30" s="7" t="s">
        <v>30</v>
      </c>
      <c r="C30" s="7"/>
      <c r="D30" s="7"/>
      <c r="E30" s="7"/>
      <c r="F30" s="7"/>
      <c r="G30" s="7"/>
      <c r="H30" s="7"/>
      <c r="I30" s="7"/>
      <c r="J30" s="7"/>
      <c r="K30" s="7"/>
      <c r="L30" s="7"/>
      <c r="M30" s="4"/>
      <c r="N30" s="7"/>
      <c r="O30" s="4"/>
      <c r="P30" s="7"/>
      <c r="Q30" s="7"/>
      <c r="R30" s="7"/>
      <c r="S30" s="7"/>
      <c r="T30" s="7"/>
      <c r="U30" s="7"/>
      <c r="V30" s="7"/>
    </row>
    <row r="31" spans="1:23" ht="15.75" customHeight="1" x14ac:dyDescent="0.3">
      <c r="M31" s="4"/>
    </row>
    <row r="32" spans="1:23" ht="15.75" customHeight="1" thickBot="1" x14ac:dyDescent="0.35">
      <c r="A32" s="101" t="s">
        <v>31</v>
      </c>
      <c r="B32" s="102"/>
      <c r="C32" s="102"/>
      <c r="D32" s="102"/>
      <c r="E32" s="102"/>
      <c r="F32" s="102"/>
      <c r="G32" s="102"/>
      <c r="H32" s="102"/>
      <c r="I32" s="102"/>
      <c r="J32" s="102"/>
      <c r="K32" s="102"/>
      <c r="L32" s="102"/>
      <c r="M32" s="102"/>
      <c r="N32" s="102"/>
      <c r="O32" s="102"/>
      <c r="P32" s="102"/>
      <c r="Q32" s="103"/>
      <c r="R32" s="103"/>
      <c r="S32" s="103"/>
      <c r="T32" s="103"/>
      <c r="U32" s="103"/>
      <c r="V32" s="103"/>
      <c r="W32" s="103"/>
    </row>
    <row r="33" spans="1:16" ht="15.75" customHeight="1" thickBot="1" x14ac:dyDescent="0.35">
      <c r="A33" s="104" t="s">
        <v>5</v>
      </c>
      <c r="B33" s="105" t="s">
        <v>7</v>
      </c>
      <c r="C33" s="106" t="s">
        <v>32</v>
      </c>
      <c r="D33" s="106" t="s">
        <v>33</v>
      </c>
      <c r="E33" s="105" t="s">
        <v>9</v>
      </c>
      <c r="F33" s="106" t="s">
        <v>32</v>
      </c>
      <c r="G33" s="106" t="s">
        <v>33</v>
      </c>
      <c r="H33" s="105" t="s">
        <v>11</v>
      </c>
      <c r="I33" s="106" t="s">
        <v>32</v>
      </c>
      <c r="J33" s="106" t="s">
        <v>33</v>
      </c>
      <c r="K33" s="107" t="s">
        <v>15</v>
      </c>
      <c r="L33" s="108" t="s">
        <v>32</v>
      </c>
      <c r="M33" s="106" t="s">
        <v>33</v>
      </c>
      <c r="N33" s="105" t="s">
        <v>17</v>
      </c>
      <c r="O33" s="106" t="s">
        <v>32</v>
      </c>
      <c r="P33" s="109" t="s">
        <v>33</v>
      </c>
    </row>
    <row r="34" spans="1:16" ht="15.75" customHeight="1" x14ac:dyDescent="0.3">
      <c r="A34" s="53" t="s">
        <v>34</v>
      </c>
      <c r="B34" s="97" t="s">
        <v>35</v>
      </c>
      <c r="C34" s="55"/>
      <c r="D34" s="110"/>
      <c r="E34" s="97" t="s">
        <v>36</v>
      </c>
      <c r="F34" s="55"/>
      <c r="G34" s="110" t="s">
        <v>252</v>
      </c>
      <c r="H34" s="111" t="s">
        <v>37</v>
      </c>
      <c r="I34" s="95"/>
      <c r="J34" s="110"/>
      <c r="K34" s="112" t="s">
        <v>39</v>
      </c>
      <c r="L34" s="69"/>
      <c r="M34" s="110"/>
      <c r="N34" s="97" t="s">
        <v>40</v>
      </c>
      <c r="O34" s="55"/>
      <c r="P34" s="113"/>
    </row>
    <row r="35" spans="1:16" ht="15.75" customHeight="1" x14ac:dyDescent="0.3">
      <c r="A35" s="37"/>
      <c r="B35" s="114" t="s">
        <v>41</v>
      </c>
      <c r="C35" s="99">
        <v>10</v>
      </c>
      <c r="D35" s="99" t="s">
        <v>33</v>
      </c>
      <c r="E35" s="114" t="s">
        <v>42</v>
      </c>
      <c r="F35" s="99">
        <v>6</v>
      </c>
      <c r="G35" s="99" t="s">
        <v>33</v>
      </c>
      <c r="H35" s="41" t="s">
        <v>43</v>
      </c>
      <c r="I35" s="42">
        <v>0.6</v>
      </c>
      <c r="J35" s="99" t="s">
        <v>33</v>
      </c>
      <c r="K35" s="41" t="s">
        <v>15</v>
      </c>
      <c r="L35" s="42">
        <v>7</v>
      </c>
      <c r="M35" s="115" t="str">
        <f t="shared" ref="M35:M39" si="4">IF(L35,"公斤","")</f>
        <v>公斤</v>
      </c>
      <c r="N35" s="114" t="s">
        <v>40</v>
      </c>
      <c r="O35" s="99">
        <v>1.9</v>
      </c>
      <c r="P35" s="116" t="str">
        <f t="shared" ref="P35:P39" si="5">IF(O35,"公斤","")</f>
        <v>公斤</v>
      </c>
    </row>
    <row r="36" spans="1:16" ht="15.75" customHeight="1" x14ac:dyDescent="0.3">
      <c r="A36" s="37"/>
      <c r="B36" s="114"/>
      <c r="C36" s="99"/>
      <c r="D36" s="99" t="s">
        <v>252</v>
      </c>
      <c r="E36" s="117" t="s">
        <v>45</v>
      </c>
      <c r="F36" s="118">
        <v>2</v>
      </c>
      <c r="G36" s="99" t="s">
        <v>33</v>
      </c>
      <c r="H36" s="38" t="s">
        <v>46</v>
      </c>
      <c r="I36" s="39">
        <v>1</v>
      </c>
      <c r="J36" s="99" t="s">
        <v>33</v>
      </c>
      <c r="K36" s="38" t="s">
        <v>48</v>
      </c>
      <c r="L36" s="39">
        <v>0.05</v>
      </c>
      <c r="M36" s="115" t="str">
        <f t="shared" si="4"/>
        <v>公斤</v>
      </c>
      <c r="N36" s="119"/>
      <c r="O36" s="99"/>
      <c r="P36" s="116" t="str">
        <f t="shared" si="5"/>
        <v/>
      </c>
    </row>
    <row r="37" spans="1:16" ht="15.75" customHeight="1" x14ac:dyDescent="0.3">
      <c r="A37" s="37"/>
      <c r="B37" s="114"/>
      <c r="C37" s="99"/>
      <c r="D37" s="99" t="s">
        <v>252</v>
      </c>
      <c r="E37" s="46" t="s">
        <v>49</v>
      </c>
      <c r="F37" s="47">
        <v>0.5</v>
      </c>
      <c r="G37" s="99" t="s">
        <v>33</v>
      </c>
      <c r="H37" s="41" t="s">
        <v>50</v>
      </c>
      <c r="I37" s="42">
        <v>0.1</v>
      </c>
      <c r="J37" s="99" t="s">
        <v>33</v>
      </c>
      <c r="K37" s="38"/>
      <c r="L37" s="39"/>
      <c r="M37" s="115" t="str">
        <f t="shared" si="4"/>
        <v/>
      </c>
      <c r="N37" s="114"/>
      <c r="O37" s="99"/>
      <c r="P37" s="116" t="str">
        <f t="shared" si="5"/>
        <v/>
      </c>
    </row>
    <row r="38" spans="1:16" ht="15.75" customHeight="1" x14ac:dyDescent="0.3">
      <c r="A38" s="37"/>
      <c r="B38" s="114"/>
      <c r="C38" s="99"/>
      <c r="D38" s="99" t="s">
        <v>252</v>
      </c>
      <c r="E38" s="46" t="s">
        <v>51</v>
      </c>
      <c r="F38" s="47">
        <v>2.5</v>
      </c>
      <c r="G38" s="99" t="s">
        <v>33</v>
      </c>
      <c r="H38" s="38" t="s">
        <v>48</v>
      </c>
      <c r="I38" s="39">
        <v>0.05</v>
      </c>
      <c r="J38" s="99" t="s">
        <v>252</v>
      </c>
      <c r="K38" s="38"/>
      <c r="L38" s="39"/>
      <c r="M38" s="115" t="str">
        <f t="shared" si="4"/>
        <v/>
      </c>
      <c r="N38" s="114"/>
      <c r="O38" s="99"/>
      <c r="P38" s="116" t="str">
        <f t="shared" si="5"/>
        <v/>
      </c>
    </row>
    <row r="39" spans="1:16" ht="15.75" customHeight="1" thickBot="1" x14ac:dyDescent="0.35">
      <c r="A39" s="57"/>
      <c r="B39" s="120"/>
      <c r="C39" s="121"/>
      <c r="D39" s="121" t="s">
        <v>252</v>
      </c>
      <c r="E39" s="122" t="s">
        <v>52</v>
      </c>
      <c r="F39" s="123"/>
      <c r="G39" s="121" t="s">
        <v>252</v>
      </c>
      <c r="H39" s="45" t="s">
        <v>39</v>
      </c>
      <c r="I39" s="12">
        <v>3</v>
      </c>
      <c r="J39" s="121" t="s">
        <v>252</v>
      </c>
      <c r="K39" s="58"/>
      <c r="L39" s="59"/>
      <c r="M39" s="124" t="str">
        <f t="shared" si="4"/>
        <v/>
      </c>
      <c r="N39" s="120"/>
      <c r="O39" s="121"/>
      <c r="P39" s="125" t="str">
        <f t="shared" si="5"/>
        <v/>
      </c>
    </row>
    <row r="40" spans="1:16" ht="15.75" customHeight="1" x14ac:dyDescent="0.3">
      <c r="A40" s="53" t="s">
        <v>53</v>
      </c>
      <c r="B40" s="97" t="s">
        <v>54</v>
      </c>
      <c r="C40" s="55"/>
      <c r="D40" s="110"/>
      <c r="E40" s="97" t="s">
        <v>55</v>
      </c>
      <c r="F40" s="55"/>
      <c r="G40" s="110"/>
      <c r="H40" s="97" t="s">
        <v>56</v>
      </c>
      <c r="I40" s="55"/>
      <c r="J40" s="110"/>
      <c r="K40" s="112" t="s">
        <v>39</v>
      </c>
      <c r="L40" s="69"/>
      <c r="M40" s="110"/>
      <c r="N40" s="97" t="s">
        <v>58</v>
      </c>
      <c r="O40" s="55"/>
      <c r="P40" s="113"/>
    </row>
    <row r="41" spans="1:16" ht="15.75" customHeight="1" x14ac:dyDescent="0.3">
      <c r="A41" s="37"/>
      <c r="B41" s="114" t="s">
        <v>41</v>
      </c>
      <c r="C41" s="99">
        <v>7</v>
      </c>
      <c r="D41" s="99" t="s">
        <v>33</v>
      </c>
      <c r="E41" s="114" t="s">
        <v>59</v>
      </c>
      <c r="F41" s="99">
        <v>6</v>
      </c>
      <c r="G41" s="99" t="s">
        <v>33</v>
      </c>
      <c r="H41" s="114" t="s">
        <v>60</v>
      </c>
      <c r="I41" s="99">
        <v>0.2</v>
      </c>
      <c r="J41" s="99" t="s">
        <v>33</v>
      </c>
      <c r="K41" s="41" t="s">
        <v>15</v>
      </c>
      <c r="L41" s="42">
        <v>7</v>
      </c>
      <c r="M41" s="115" t="str">
        <f t="shared" ref="M41:M45" si="6">IF(L41,"公斤","")</f>
        <v>公斤</v>
      </c>
      <c r="N41" s="114" t="s">
        <v>62</v>
      </c>
      <c r="O41" s="99">
        <v>0.1</v>
      </c>
      <c r="P41" s="116" t="str">
        <f t="shared" ref="P41:P45" si="7">IF(O41,"公斤","")</f>
        <v>公斤</v>
      </c>
    </row>
    <row r="42" spans="1:16" ht="15.75" customHeight="1" x14ac:dyDescent="0.3">
      <c r="A42" s="37"/>
      <c r="B42" s="114" t="s">
        <v>63</v>
      </c>
      <c r="C42" s="99">
        <v>3</v>
      </c>
      <c r="D42" s="99" t="s">
        <v>33</v>
      </c>
      <c r="E42" s="114" t="s">
        <v>64</v>
      </c>
      <c r="F42" s="99">
        <v>1</v>
      </c>
      <c r="G42" s="99" t="s">
        <v>33</v>
      </c>
      <c r="H42" s="114" t="s">
        <v>48</v>
      </c>
      <c r="I42" s="99">
        <v>0.05</v>
      </c>
      <c r="J42" s="99" t="s">
        <v>33</v>
      </c>
      <c r="K42" s="38" t="s">
        <v>48</v>
      </c>
      <c r="L42" s="39">
        <v>0.05</v>
      </c>
      <c r="M42" s="115" t="str">
        <f t="shared" si="6"/>
        <v>公斤</v>
      </c>
      <c r="N42" s="119" t="s">
        <v>66</v>
      </c>
      <c r="O42" s="99">
        <v>1</v>
      </c>
      <c r="P42" s="116" t="str">
        <f t="shared" si="7"/>
        <v>公斤</v>
      </c>
    </row>
    <row r="43" spans="1:16" ht="15.75" customHeight="1" x14ac:dyDescent="0.3">
      <c r="A43" s="37"/>
      <c r="B43" s="114"/>
      <c r="C43" s="99"/>
      <c r="D43" s="99" t="s">
        <v>252</v>
      </c>
      <c r="E43" s="114" t="s">
        <v>49</v>
      </c>
      <c r="F43" s="99">
        <v>0.5</v>
      </c>
      <c r="G43" s="99" t="s">
        <v>33</v>
      </c>
      <c r="H43" s="114" t="s">
        <v>67</v>
      </c>
      <c r="I43" s="99">
        <v>6.5</v>
      </c>
      <c r="J43" s="99" t="s">
        <v>33</v>
      </c>
      <c r="K43" s="38"/>
      <c r="L43" s="39"/>
      <c r="M43" s="115" t="str">
        <f t="shared" si="6"/>
        <v/>
      </c>
      <c r="N43" s="114" t="s">
        <v>69</v>
      </c>
      <c r="O43" s="99">
        <v>0.05</v>
      </c>
      <c r="P43" s="116" t="str">
        <f t="shared" si="7"/>
        <v>公斤</v>
      </c>
    </row>
    <row r="44" spans="1:16" ht="15.75" customHeight="1" x14ac:dyDescent="0.3">
      <c r="A44" s="37"/>
      <c r="B44" s="114"/>
      <c r="C44" s="99"/>
      <c r="D44" s="99" t="s">
        <v>252</v>
      </c>
      <c r="E44" s="114" t="s">
        <v>48</v>
      </c>
      <c r="F44" s="99">
        <v>0.05</v>
      </c>
      <c r="G44" s="99" t="s">
        <v>33</v>
      </c>
      <c r="H44" s="114"/>
      <c r="I44" s="99"/>
      <c r="J44" s="99" t="s">
        <v>252</v>
      </c>
      <c r="K44" s="38"/>
      <c r="L44" s="39"/>
      <c r="M44" s="115" t="str">
        <f t="shared" si="6"/>
        <v/>
      </c>
      <c r="N44" s="114" t="s">
        <v>70</v>
      </c>
      <c r="O44" s="99">
        <v>0.6</v>
      </c>
      <c r="P44" s="116" t="str">
        <f t="shared" si="7"/>
        <v>公斤</v>
      </c>
    </row>
    <row r="45" spans="1:16" ht="15.75" customHeight="1" thickBot="1" x14ac:dyDescent="0.35">
      <c r="A45" s="57"/>
      <c r="B45" s="120"/>
      <c r="C45" s="121"/>
      <c r="D45" s="121" t="s">
        <v>252</v>
      </c>
      <c r="E45" s="120"/>
      <c r="F45" s="121"/>
      <c r="G45" s="121" t="s">
        <v>252</v>
      </c>
      <c r="H45" s="120"/>
      <c r="I45" s="121"/>
      <c r="J45" s="121" t="s">
        <v>252</v>
      </c>
      <c r="K45" s="58"/>
      <c r="L45" s="59"/>
      <c r="M45" s="124" t="str">
        <f t="shared" si="6"/>
        <v/>
      </c>
      <c r="N45" s="120"/>
      <c r="O45" s="121"/>
      <c r="P45" s="125" t="str">
        <f t="shared" si="7"/>
        <v/>
      </c>
    </row>
    <row r="46" spans="1:16" ht="15.75" customHeight="1" x14ac:dyDescent="0.3">
      <c r="A46" s="53" t="s">
        <v>71</v>
      </c>
      <c r="B46" s="97" t="s">
        <v>72</v>
      </c>
      <c r="C46" s="55"/>
      <c r="D46" s="110"/>
      <c r="E46" s="97" t="s">
        <v>73</v>
      </c>
      <c r="F46" s="55"/>
      <c r="G46" s="110"/>
      <c r="H46" s="97" t="s">
        <v>74</v>
      </c>
      <c r="I46" s="55"/>
      <c r="J46" s="110"/>
      <c r="K46" s="112" t="s">
        <v>39</v>
      </c>
      <c r="L46" s="69"/>
      <c r="M46" s="110"/>
      <c r="N46" s="126" t="s">
        <v>76</v>
      </c>
      <c r="O46" s="87"/>
      <c r="P46" s="113"/>
    </row>
    <row r="47" spans="1:16" ht="15.75" customHeight="1" x14ac:dyDescent="0.3">
      <c r="A47" s="37"/>
      <c r="B47" s="114" t="s">
        <v>77</v>
      </c>
      <c r="C47" s="99">
        <v>4</v>
      </c>
      <c r="D47" s="99" t="s">
        <v>33</v>
      </c>
      <c r="E47" s="114" t="s">
        <v>59</v>
      </c>
      <c r="F47" s="99">
        <v>6</v>
      </c>
      <c r="G47" s="99" t="s">
        <v>33</v>
      </c>
      <c r="H47" s="114" t="s">
        <v>42</v>
      </c>
      <c r="I47" s="99">
        <v>0.6</v>
      </c>
      <c r="J47" s="99" t="s">
        <v>33</v>
      </c>
      <c r="K47" s="41" t="s">
        <v>15</v>
      </c>
      <c r="L47" s="42">
        <v>7</v>
      </c>
      <c r="M47" s="115" t="str">
        <f t="shared" ref="M47:M51" si="8">IF(L47,"公斤","")</f>
        <v>公斤</v>
      </c>
      <c r="N47" s="114" t="s">
        <v>43</v>
      </c>
      <c r="O47" s="99">
        <v>0.6</v>
      </c>
      <c r="P47" s="116" t="str">
        <f t="shared" ref="P47:P51" si="9">IF(O47,"公斤","")</f>
        <v>公斤</v>
      </c>
    </row>
    <row r="48" spans="1:16" ht="15.75" customHeight="1" x14ac:dyDescent="0.3">
      <c r="A48" s="37"/>
      <c r="B48" s="114"/>
      <c r="C48" s="99"/>
      <c r="D48" s="99" t="s">
        <v>252</v>
      </c>
      <c r="E48" s="114" t="s">
        <v>79</v>
      </c>
      <c r="F48" s="99">
        <v>2.5</v>
      </c>
      <c r="G48" s="99" t="s">
        <v>33</v>
      </c>
      <c r="H48" s="114" t="s">
        <v>80</v>
      </c>
      <c r="I48" s="99">
        <v>5</v>
      </c>
      <c r="J48" s="99" t="s">
        <v>33</v>
      </c>
      <c r="K48" s="38" t="s">
        <v>48</v>
      </c>
      <c r="L48" s="39">
        <v>0.05</v>
      </c>
      <c r="M48" s="115" t="str">
        <f t="shared" si="8"/>
        <v>公斤</v>
      </c>
      <c r="N48" s="114" t="s">
        <v>63</v>
      </c>
      <c r="O48" s="99">
        <v>3</v>
      </c>
      <c r="P48" s="116" t="str">
        <f t="shared" si="9"/>
        <v>公斤</v>
      </c>
    </row>
    <row r="49" spans="1:16" ht="15.75" customHeight="1" x14ac:dyDescent="0.3">
      <c r="A49" s="37"/>
      <c r="B49" s="114"/>
      <c r="C49" s="99"/>
      <c r="D49" s="99" t="s">
        <v>252</v>
      </c>
      <c r="E49" s="114" t="s">
        <v>48</v>
      </c>
      <c r="F49" s="99">
        <v>0.05</v>
      </c>
      <c r="G49" s="99" t="s">
        <v>33</v>
      </c>
      <c r="H49" s="114" t="s">
        <v>82</v>
      </c>
      <c r="I49" s="99">
        <v>0.5</v>
      </c>
      <c r="J49" s="99" t="s">
        <v>33</v>
      </c>
      <c r="K49" s="38"/>
      <c r="L49" s="39"/>
      <c r="M49" s="115" t="str">
        <f t="shared" si="8"/>
        <v/>
      </c>
      <c r="N49" s="114" t="s">
        <v>49</v>
      </c>
      <c r="O49" s="99">
        <v>0.5</v>
      </c>
      <c r="P49" s="116" t="str">
        <f t="shared" si="9"/>
        <v>公斤</v>
      </c>
    </row>
    <row r="50" spans="1:16" ht="15.75" customHeight="1" x14ac:dyDescent="0.3">
      <c r="A50" s="37"/>
      <c r="B50" s="114"/>
      <c r="C50" s="99"/>
      <c r="D50" s="99" t="s">
        <v>252</v>
      </c>
      <c r="E50" s="114"/>
      <c r="F50" s="99"/>
      <c r="G50" s="99" t="s">
        <v>252</v>
      </c>
      <c r="H50" s="114" t="s">
        <v>49</v>
      </c>
      <c r="I50" s="99">
        <v>0.5</v>
      </c>
      <c r="J50" s="99" t="s">
        <v>33</v>
      </c>
      <c r="K50" s="38"/>
      <c r="L50" s="39"/>
      <c r="M50" s="115" t="str">
        <f t="shared" si="8"/>
        <v/>
      </c>
      <c r="N50" s="114" t="s">
        <v>83</v>
      </c>
      <c r="O50" s="99">
        <v>0.05</v>
      </c>
      <c r="P50" s="116" t="str">
        <f t="shared" si="9"/>
        <v>公斤</v>
      </c>
    </row>
    <row r="51" spans="1:16" ht="15.75" customHeight="1" thickBot="1" x14ac:dyDescent="0.35">
      <c r="A51" s="57"/>
      <c r="B51" s="120"/>
      <c r="C51" s="121"/>
      <c r="D51" s="121" t="s">
        <v>252</v>
      </c>
      <c r="E51" s="120"/>
      <c r="F51" s="121"/>
      <c r="G51" s="121" t="s">
        <v>252</v>
      </c>
      <c r="H51" s="120" t="s">
        <v>48</v>
      </c>
      <c r="I51" s="121">
        <v>0.05</v>
      </c>
      <c r="J51" s="121" t="s">
        <v>33</v>
      </c>
      <c r="K51" s="58"/>
      <c r="L51" s="59"/>
      <c r="M51" s="124" t="str">
        <f t="shared" si="8"/>
        <v/>
      </c>
      <c r="N51" s="120" t="s">
        <v>84</v>
      </c>
      <c r="O51" s="121">
        <v>2</v>
      </c>
      <c r="P51" s="125" t="str">
        <f t="shared" si="9"/>
        <v>公斤</v>
      </c>
    </row>
    <row r="52" spans="1:16" ht="15.75" customHeight="1" x14ac:dyDescent="0.3">
      <c r="A52" s="53" t="s">
        <v>85</v>
      </c>
      <c r="B52" s="97" t="s">
        <v>54</v>
      </c>
      <c r="C52" s="55"/>
      <c r="D52" s="110"/>
      <c r="E52" s="97" t="s">
        <v>86</v>
      </c>
      <c r="F52" s="55"/>
      <c r="G52" s="110"/>
      <c r="H52" s="97" t="s">
        <v>87</v>
      </c>
      <c r="I52" s="55"/>
      <c r="J52" s="110"/>
      <c r="K52" s="112" t="s">
        <v>39</v>
      </c>
      <c r="L52" s="69"/>
      <c r="M52" s="110"/>
      <c r="N52" s="97" t="s">
        <v>89</v>
      </c>
      <c r="O52" s="55"/>
      <c r="P52" s="113"/>
    </row>
    <row r="53" spans="1:16" ht="15.75" customHeight="1" x14ac:dyDescent="0.3">
      <c r="A53" s="37"/>
      <c r="B53" s="114" t="s">
        <v>41</v>
      </c>
      <c r="C53" s="99">
        <v>7</v>
      </c>
      <c r="D53" s="99" t="s">
        <v>33</v>
      </c>
      <c r="E53" s="114" t="s">
        <v>90</v>
      </c>
      <c r="F53" s="99">
        <v>6.5</v>
      </c>
      <c r="G53" s="99" t="s">
        <v>33</v>
      </c>
      <c r="H53" s="114" t="s">
        <v>167</v>
      </c>
      <c r="I53" s="99">
        <v>4.5</v>
      </c>
      <c r="J53" s="99" t="s">
        <v>33</v>
      </c>
      <c r="K53" s="41" t="s">
        <v>15</v>
      </c>
      <c r="L53" s="42">
        <v>7</v>
      </c>
      <c r="M53" s="115" t="str">
        <f t="shared" ref="M53:M57" si="10">IF(L53,"公斤","")</f>
        <v>公斤</v>
      </c>
      <c r="N53" s="114" t="s">
        <v>91</v>
      </c>
      <c r="O53" s="99">
        <v>5</v>
      </c>
      <c r="P53" s="116" t="str">
        <f t="shared" ref="P53:P57" si="11">IF(O53,"公斤","")</f>
        <v>公斤</v>
      </c>
    </row>
    <row r="54" spans="1:16" ht="15.75" customHeight="1" x14ac:dyDescent="0.3">
      <c r="A54" s="37"/>
      <c r="B54" s="114" t="s">
        <v>63</v>
      </c>
      <c r="C54" s="99">
        <v>3</v>
      </c>
      <c r="D54" s="99" t="s">
        <v>33</v>
      </c>
      <c r="E54" s="114" t="s">
        <v>92</v>
      </c>
      <c r="F54" s="99">
        <v>4</v>
      </c>
      <c r="G54" s="99" t="s">
        <v>33</v>
      </c>
      <c r="H54" s="114" t="s">
        <v>93</v>
      </c>
      <c r="I54" s="99"/>
      <c r="J54" s="99" t="s">
        <v>252</v>
      </c>
      <c r="K54" s="38" t="s">
        <v>48</v>
      </c>
      <c r="L54" s="39">
        <v>0.05</v>
      </c>
      <c r="M54" s="115" t="str">
        <f t="shared" si="10"/>
        <v>公斤</v>
      </c>
      <c r="N54" s="119" t="s">
        <v>94</v>
      </c>
      <c r="O54" s="99">
        <v>1</v>
      </c>
      <c r="P54" s="116" t="str">
        <f t="shared" si="11"/>
        <v>公斤</v>
      </c>
    </row>
    <row r="55" spans="1:16" ht="15.75" customHeight="1" x14ac:dyDescent="0.3">
      <c r="A55" s="37"/>
      <c r="B55" s="114"/>
      <c r="C55" s="99"/>
      <c r="D55" s="99" t="s">
        <v>252</v>
      </c>
      <c r="E55" s="114" t="s">
        <v>49</v>
      </c>
      <c r="F55" s="99">
        <v>0.5</v>
      </c>
      <c r="G55" s="99" t="s">
        <v>33</v>
      </c>
      <c r="H55" s="114"/>
      <c r="I55" s="99"/>
      <c r="J55" s="99" t="s">
        <v>252</v>
      </c>
      <c r="K55" s="38"/>
      <c r="L55" s="39"/>
      <c r="M55" s="115" t="str">
        <f t="shared" si="10"/>
        <v/>
      </c>
      <c r="N55" s="73"/>
      <c r="O55" s="99"/>
      <c r="P55" s="116" t="str">
        <f t="shared" si="11"/>
        <v/>
      </c>
    </row>
    <row r="56" spans="1:16" ht="15.75" customHeight="1" x14ac:dyDescent="0.3">
      <c r="A56" s="37"/>
      <c r="B56" s="114"/>
      <c r="C56" s="99"/>
      <c r="D56" s="99" t="s">
        <v>252</v>
      </c>
      <c r="E56" s="114" t="s">
        <v>95</v>
      </c>
      <c r="F56" s="99">
        <v>0.01</v>
      </c>
      <c r="G56" s="99" t="s">
        <v>33</v>
      </c>
      <c r="H56" s="114"/>
      <c r="I56" s="99"/>
      <c r="J56" s="99" t="s">
        <v>252</v>
      </c>
      <c r="K56" s="38"/>
      <c r="L56" s="39"/>
      <c r="M56" s="115" t="str">
        <f t="shared" si="10"/>
        <v/>
      </c>
      <c r="N56" s="114"/>
      <c r="O56" s="99"/>
      <c r="P56" s="116" t="str">
        <f t="shared" si="11"/>
        <v/>
      </c>
    </row>
    <row r="57" spans="1:16" ht="15.75" customHeight="1" thickBot="1" x14ac:dyDescent="0.35">
      <c r="A57" s="57"/>
      <c r="B57" s="120"/>
      <c r="C57" s="121"/>
      <c r="D57" s="121" t="s">
        <v>252</v>
      </c>
      <c r="E57" s="120" t="s">
        <v>48</v>
      </c>
      <c r="F57" s="121">
        <v>0.05</v>
      </c>
      <c r="G57" s="121" t="s">
        <v>33</v>
      </c>
      <c r="H57" s="120"/>
      <c r="I57" s="121"/>
      <c r="J57" s="121" t="s">
        <v>252</v>
      </c>
      <c r="K57" s="58"/>
      <c r="L57" s="59"/>
      <c r="M57" s="124" t="str">
        <f t="shared" si="10"/>
        <v/>
      </c>
      <c r="N57" s="120"/>
      <c r="O57" s="121"/>
      <c r="P57" s="125" t="str">
        <f t="shared" si="11"/>
        <v/>
      </c>
    </row>
    <row r="58" spans="1:16" ht="15.75" customHeight="1" x14ac:dyDescent="0.3">
      <c r="A58" s="53" t="s">
        <v>96</v>
      </c>
      <c r="B58" s="97" t="s">
        <v>97</v>
      </c>
      <c r="C58" s="55"/>
      <c r="D58" s="110"/>
      <c r="E58" s="97" t="s">
        <v>98</v>
      </c>
      <c r="F58" s="55"/>
      <c r="G58" s="110"/>
      <c r="H58" s="97" t="s">
        <v>99</v>
      </c>
      <c r="I58" s="55"/>
      <c r="J58" s="110"/>
      <c r="K58" s="112" t="s">
        <v>39</v>
      </c>
      <c r="L58" s="69"/>
      <c r="M58" s="110"/>
      <c r="N58" s="97" t="s">
        <v>101</v>
      </c>
      <c r="O58" s="55"/>
      <c r="P58" s="113"/>
    </row>
    <row r="59" spans="1:16" ht="15.75" customHeight="1" x14ac:dyDescent="0.3">
      <c r="A59" s="37"/>
      <c r="B59" s="114" t="s">
        <v>41</v>
      </c>
      <c r="C59" s="99">
        <v>10</v>
      </c>
      <c r="D59" s="99" t="s">
        <v>33</v>
      </c>
      <c r="E59" s="114" t="s">
        <v>102</v>
      </c>
      <c r="F59" s="99">
        <v>9</v>
      </c>
      <c r="G59" s="99" t="s">
        <v>33</v>
      </c>
      <c r="H59" s="114" t="s">
        <v>103</v>
      </c>
      <c r="I59" s="99">
        <v>4</v>
      </c>
      <c r="J59" s="99" t="s">
        <v>33</v>
      </c>
      <c r="K59" s="41" t="s">
        <v>15</v>
      </c>
      <c r="L59" s="42">
        <v>7</v>
      </c>
      <c r="M59" s="115" t="str">
        <f t="shared" ref="M59:M63" si="12">IF(L59,"公斤","")</f>
        <v>公斤</v>
      </c>
      <c r="N59" s="114" t="s">
        <v>104</v>
      </c>
      <c r="O59" s="99">
        <v>0.2</v>
      </c>
      <c r="P59" s="116" t="str">
        <f t="shared" ref="P59:P63" si="13">IF(O59,"公斤","")</f>
        <v>公斤</v>
      </c>
    </row>
    <row r="60" spans="1:16" ht="15.75" customHeight="1" x14ac:dyDescent="0.3">
      <c r="A60" s="37"/>
      <c r="B60" s="114" t="s">
        <v>93</v>
      </c>
      <c r="C60" s="99">
        <v>0.05</v>
      </c>
      <c r="D60" s="99" t="s">
        <v>33</v>
      </c>
      <c r="E60" s="114" t="s">
        <v>105</v>
      </c>
      <c r="F60" s="99"/>
      <c r="G60" s="99" t="s">
        <v>252</v>
      </c>
      <c r="H60" s="114" t="s">
        <v>106</v>
      </c>
      <c r="I60" s="99">
        <v>0.5</v>
      </c>
      <c r="J60" s="99" t="s">
        <v>33</v>
      </c>
      <c r="K60" s="38" t="s">
        <v>48</v>
      </c>
      <c r="L60" s="39">
        <v>0.05</v>
      </c>
      <c r="M60" s="115" t="str">
        <f t="shared" si="12"/>
        <v>公斤</v>
      </c>
      <c r="N60" s="119" t="s">
        <v>108</v>
      </c>
      <c r="O60" s="99">
        <v>0.6</v>
      </c>
      <c r="P60" s="116" t="str">
        <f t="shared" si="13"/>
        <v>公斤</v>
      </c>
    </row>
    <row r="61" spans="1:16" ht="15.75" customHeight="1" x14ac:dyDescent="0.3">
      <c r="A61" s="37"/>
      <c r="B61" s="114"/>
      <c r="C61" s="99"/>
      <c r="D61" s="99" t="s">
        <v>252</v>
      </c>
      <c r="E61" s="114"/>
      <c r="F61" s="99"/>
      <c r="G61" s="99" t="s">
        <v>252</v>
      </c>
      <c r="H61" s="114" t="s">
        <v>83</v>
      </c>
      <c r="I61" s="99">
        <v>0.01</v>
      </c>
      <c r="J61" s="99" t="s">
        <v>33</v>
      </c>
      <c r="K61" s="38"/>
      <c r="L61" s="39"/>
      <c r="M61" s="115" t="str">
        <f t="shared" si="12"/>
        <v/>
      </c>
      <c r="N61" s="114" t="s">
        <v>69</v>
      </c>
      <c r="O61" s="99">
        <v>0.05</v>
      </c>
      <c r="P61" s="116" t="str">
        <f t="shared" si="13"/>
        <v>公斤</v>
      </c>
    </row>
    <row r="62" spans="1:16" ht="15.75" customHeight="1" x14ac:dyDescent="0.3">
      <c r="A62" s="37"/>
      <c r="B62" s="114"/>
      <c r="C62" s="99"/>
      <c r="D62" s="99" t="s">
        <v>252</v>
      </c>
      <c r="E62" s="114"/>
      <c r="F62" s="99"/>
      <c r="G62" s="99" t="s">
        <v>252</v>
      </c>
      <c r="H62" s="114" t="s">
        <v>48</v>
      </c>
      <c r="I62" s="99">
        <v>0.05</v>
      </c>
      <c r="J62" s="99" t="s">
        <v>33</v>
      </c>
      <c r="K62" s="38"/>
      <c r="L62" s="39"/>
      <c r="M62" s="115" t="str">
        <f t="shared" si="12"/>
        <v/>
      </c>
      <c r="N62" s="114" t="s">
        <v>109</v>
      </c>
      <c r="O62" s="99">
        <v>0.01</v>
      </c>
      <c r="P62" s="116" t="str">
        <f t="shared" si="13"/>
        <v>公斤</v>
      </c>
    </row>
    <row r="63" spans="1:16" ht="15.75" customHeight="1" thickBot="1" x14ac:dyDescent="0.35">
      <c r="A63" s="57"/>
      <c r="B63" s="120"/>
      <c r="C63" s="121"/>
      <c r="D63" s="121" t="s">
        <v>252</v>
      </c>
      <c r="E63" s="120"/>
      <c r="F63" s="121"/>
      <c r="G63" s="121" t="s">
        <v>252</v>
      </c>
      <c r="H63" s="120"/>
      <c r="I63" s="121"/>
      <c r="J63" s="121" t="s">
        <v>252</v>
      </c>
      <c r="K63" s="58"/>
      <c r="L63" s="59"/>
      <c r="M63" s="124" t="str">
        <f t="shared" si="12"/>
        <v/>
      </c>
      <c r="N63" s="120"/>
      <c r="O63" s="121"/>
      <c r="P63" s="125" t="str">
        <f t="shared" si="13"/>
        <v/>
      </c>
    </row>
    <row r="64" spans="1:16" ht="15.75" customHeight="1" x14ac:dyDescent="0.3">
      <c r="A64" s="53" t="s">
        <v>110</v>
      </c>
      <c r="B64" s="97" t="s">
        <v>35</v>
      </c>
      <c r="C64" s="55"/>
      <c r="D64" s="110"/>
      <c r="E64" s="97" t="s">
        <v>111</v>
      </c>
      <c r="F64" s="55"/>
      <c r="G64" s="110" t="s">
        <v>252</v>
      </c>
      <c r="H64" s="127" t="s">
        <v>112</v>
      </c>
      <c r="I64" s="55"/>
      <c r="J64" s="110"/>
      <c r="K64" s="112" t="s">
        <v>39</v>
      </c>
      <c r="L64" s="69"/>
      <c r="M64" s="110"/>
      <c r="N64" s="97" t="s">
        <v>114</v>
      </c>
      <c r="O64" s="55"/>
      <c r="P64" s="113"/>
    </row>
    <row r="65" spans="1:16" ht="15.75" customHeight="1" x14ac:dyDescent="0.3">
      <c r="A65" s="37"/>
      <c r="B65" s="114" t="s">
        <v>41</v>
      </c>
      <c r="C65" s="99">
        <v>10</v>
      </c>
      <c r="D65" s="99" t="s">
        <v>33</v>
      </c>
      <c r="E65" s="114" t="s">
        <v>115</v>
      </c>
      <c r="F65" s="99">
        <v>3.5</v>
      </c>
      <c r="G65" s="99" t="s">
        <v>33</v>
      </c>
      <c r="H65" s="41" t="s">
        <v>116</v>
      </c>
      <c r="I65" s="115">
        <v>0.3</v>
      </c>
      <c r="J65" s="99" t="s">
        <v>33</v>
      </c>
      <c r="K65" s="41" t="s">
        <v>15</v>
      </c>
      <c r="L65" s="42">
        <v>7</v>
      </c>
      <c r="M65" s="115" t="str">
        <f t="shared" ref="M65:M69" si="14">IF(L65,"公斤","")</f>
        <v>公斤</v>
      </c>
      <c r="N65" s="119" t="s">
        <v>39</v>
      </c>
      <c r="O65" s="115">
        <v>3</v>
      </c>
      <c r="P65" s="116" t="str">
        <f t="shared" ref="P65:P69" si="15">IF(O65,"公斤","")</f>
        <v>公斤</v>
      </c>
    </row>
    <row r="66" spans="1:16" ht="15.75" customHeight="1" x14ac:dyDescent="0.3">
      <c r="A66" s="37"/>
      <c r="B66" s="114"/>
      <c r="C66" s="99"/>
      <c r="D66" s="99" t="s">
        <v>252</v>
      </c>
      <c r="E66" s="114" t="s">
        <v>81</v>
      </c>
      <c r="F66" s="99">
        <v>3</v>
      </c>
      <c r="G66" s="99" t="s">
        <v>33</v>
      </c>
      <c r="H66" s="119" t="s">
        <v>84</v>
      </c>
      <c r="I66" s="115">
        <v>6</v>
      </c>
      <c r="J66" s="99" t="s">
        <v>33</v>
      </c>
      <c r="K66" s="38" t="s">
        <v>48</v>
      </c>
      <c r="L66" s="39">
        <v>0.05</v>
      </c>
      <c r="M66" s="115" t="str">
        <f t="shared" si="14"/>
        <v>公斤</v>
      </c>
      <c r="N66" s="119" t="s">
        <v>69</v>
      </c>
      <c r="O66" s="99">
        <v>0.05</v>
      </c>
      <c r="P66" s="116" t="str">
        <f t="shared" si="15"/>
        <v>公斤</v>
      </c>
    </row>
    <row r="67" spans="1:16" ht="15.75" customHeight="1" x14ac:dyDescent="0.3">
      <c r="A67" s="37"/>
      <c r="B67" s="114"/>
      <c r="C67" s="99"/>
      <c r="D67" s="99" t="s">
        <v>252</v>
      </c>
      <c r="E67" s="114" t="s">
        <v>49</v>
      </c>
      <c r="F67" s="99">
        <v>0.5</v>
      </c>
      <c r="G67" s="99" t="s">
        <v>33</v>
      </c>
      <c r="H67" s="119" t="s">
        <v>50</v>
      </c>
      <c r="I67" s="115">
        <v>0.01</v>
      </c>
      <c r="J67" s="99" t="s">
        <v>33</v>
      </c>
      <c r="K67" s="38"/>
      <c r="L67" s="39"/>
      <c r="M67" s="115" t="str">
        <f t="shared" si="14"/>
        <v/>
      </c>
      <c r="N67" s="114" t="s">
        <v>70</v>
      </c>
      <c r="O67" s="99">
        <v>0.6</v>
      </c>
      <c r="P67" s="116" t="str">
        <f t="shared" si="15"/>
        <v>公斤</v>
      </c>
    </row>
    <row r="68" spans="1:16" ht="15.75" customHeight="1" x14ac:dyDescent="0.3">
      <c r="A68" s="37"/>
      <c r="B68" s="114"/>
      <c r="C68" s="99"/>
      <c r="D68" s="99" t="s">
        <v>252</v>
      </c>
      <c r="E68" s="114" t="s">
        <v>59</v>
      </c>
      <c r="F68" s="99">
        <v>3</v>
      </c>
      <c r="G68" s="99" t="s">
        <v>33</v>
      </c>
      <c r="H68" s="114" t="s">
        <v>48</v>
      </c>
      <c r="I68" s="99">
        <v>0.05</v>
      </c>
      <c r="J68" s="99" t="s">
        <v>33</v>
      </c>
      <c r="K68" s="38"/>
      <c r="L68" s="39"/>
      <c r="M68" s="115" t="str">
        <f t="shared" si="14"/>
        <v/>
      </c>
      <c r="N68" s="114"/>
      <c r="O68" s="99"/>
      <c r="P68" s="116" t="str">
        <f t="shared" si="15"/>
        <v/>
      </c>
    </row>
    <row r="69" spans="1:16" ht="15.75" customHeight="1" thickBot="1" x14ac:dyDescent="0.35">
      <c r="A69" s="57"/>
      <c r="B69" s="120"/>
      <c r="C69" s="121"/>
      <c r="D69" s="121" t="s">
        <v>252</v>
      </c>
      <c r="E69" s="120" t="s">
        <v>118</v>
      </c>
      <c r="F69" s="121"/>
      <c r="G69" s="121" t="s">
        <v>252</v>
      </c>
      <c r="H69" s="120"/>
      <c r="I69" s="121"/>
      <c r="J69" s="121" t="s">
        <v>252</v>
      </c>
      <c r="K69" s="58"/>
      <c r="L69" s="59"/>
      <c r="M69" s="124" t="str">
        <f t="shared" si="14"/>
        <v/>
      </c>
      <c r="N69" s="120"/>
      <c r="O69" s="121"/>
      <c r="P69" s="125" t="str">
        <f t="shared" si="15"/>
        <v/>
      </c>
    </row>
    <row r="70" spans="1:16" ht="15.75" customHeight="1" x14ac:dyDescent="0.3">
      <c r="A70" s="53" t="s">
        <v>119</v>
      </c>
      <c r="B70" s="97" t="s">
        <v>54</v>
      </c>
      <c r="C70" s="55"/>
      <c r="D70" s="110"/>
      <c r="E70" s="97" t="s">
        <v>120</v>
      </c>
      <c r="F70" s="55"/>
      <c r="G70" s="110"/>
      <c r="H70" s="97" t="s">
        <v>121</v>
      </c>
      <c r="I70" s="55"/>
      <c r="J70" s="110"/>
      <c r="K70" s="112" t="s">
        <v>39</v>
      </c>
      <c r="L70" s="69"/>
      <c r="M70" s="110"/>
      <c r="N70" s="97" t="s">
        <v>197</v>
      </c>
      <c r="O70" s="55"/>
      <c r="P70" s="113"/>
    </row>
    <row r="71" spans="1:16" ht="15.75" customHeight="1" x14ac:dyDescent="0.3">
      <c r="A71" s="37"/>
      <c r="B71" s="114" t="s">
        <v>41</v>
      </c>
      <c r="C71" s="99">
        <v>7</v>
      </c>
      <c r="D71" s="99" t="s">
        <v>33</v>
      </c>
      <c r="E71" s="114" t="s">
        <v>42</v>
      </c>
      <c r="F71" s="99">
        <v>6</v>
      </c>
      <c r="G71" s="99" t="s">
        <v>33</v>
      </c>
      <c r="H71" s="114" t="s">
        <v>61</v>
      </c>
      <c r="I71" s="99">
        <v>2</v>
      </c>
      <c r="J71" s="99" t="s">
        <v>33</v>
      </c>
      <c r="K71" s="41" t="s">
        <v>15</v>
      </c>
      <c r="L71" s="42">
        <v>7</v>
      </c>
      <c r="M71" s="115" t="str">
        <f t="shared" ref="M71:M75" si="16">IF(L71,"公斤","")</f>
        <v>公斤</v>
      </c>
      <c r="N71" s="38" t="s">
        <v>124</v>
      </c>
      <c r="O71" s="99">
        <v>1.5</v>
      </c>
      <c r="P71" s="116" t="str">
        <f t="shared" ref="P71:P75" si="17">IF(O71,"公斤","")</f>
        <v>公斤</v>
      </c>
    </row>
    <row r="72" spans="1:16" ht="15.75" customHeight="1" x14ac:dyDescent="0.3">
      <c r="A72" s="37"/>
      <c r="B72" s="114" t="s">
        <v>63</v>
      </c>
      <c r="C72" s="99">
        <v>3</v>
      </c>
      <c r="D72" s="99" t="s">
        <v>33</v>
      </c>
      <c r="E72" s="114" t="s">
        <v>49</v>
      </c>
      <c r="F72" s="99">
        <v>0.5</v>
      </c>
      <c r="G72" s="99" t="s">
        <v>33</v>
      </c>
      <c r="H72" s="114" t="s">
        <v>125</v>
      </c>
      <c r="I72" s="99">
        <v>3</v>
      </c>
      <c r="J72" s="99" t="s">
        <v>33</v>
      </c>
      <c r="K72" s="38" t="s">
        <v>48</v>
      </c>
      <c r="L72" s="39">
        <v>0.05</v>
      </c>
      <c r="M72" s="115" t="str">
        <f t="shared" si="16"/>
        <v>公斤</v>
      </c>
      <c r="N72" s="119" t="s">
        <v>39</v>
      </c>
      <c r="O72" s="99">
        <v>1.5</v>
      </c>
      <c r="P72" s="116" t="str">
        <f t="shared" si="17"/>
        <v>公斤</v>
      </c>
    </row>
    <row r="73" spans="1:16" ht="15.75" customHeight="1" x14ac:dyDescent="0.3">
      <c r="A73" s="37"/>
      <c r="B73" s="114"/>
      <c r="C73" s="99"/>
      <c r="D73" s="99" t="s">
        <v>252</v>
      </c>
      <c r="E73" s="114" t="s">
        <v>126</v>
      </c>
      <c r="F73" s="99">
        <v>2</v>
      </c>
      <c r="G73" s="99" t="s">
        <v>33</v>
      </c>
      <c r="H73" s="114" t="s">
        <v>127</v>
      </c>
      <c r="I73" s="99">
        <v>1</v>
      </c>
      <c r="J73" s="99" t="s">
        <v>33</v>
      </c>
      <c r="K73" s="38"/>
      <c r="L73" s="39"/>
      <c r="M73" s="115" t="str">
        <f t="shared" si="16"/>
        <v/>
      </c>
      <c r="N73" s="114" t="s">
        <v>69</v>
      </c>
      <c r="O73" s="99">
        <v>0.05</v>
      </c>
      <c r="P73" s="116" t="str">
        <f t="shared" si="17"/>
        <v>公斤</v>
      </c>
    </row>
    <row r="74" spans="1:16" ht="15.75" customHeight="1" x14ac:dyDescent="0.3">
      <c r="A74" s="37"/>
      <c r="B74" s="114"/>
      <c r="C74" s="99"/>
      <c r="D74" s="99" t="s">
        <v>252</v>
      </c>
      <c r="E74" s="114" t="s">
        <v>48</v>
      </c>
      <c r="F74" s="99">
        <v>0.05</v>
      </c>
      <c r="G74" s="99" t="s">
        <v>33</v>
      </c>
      <c r="H74" s="114" t="s">
        <v>109</v>
      </c>
      <c r="I74" s="99">
        <v>0.05</v>
      </c>
      <c r="J74" s="99" t="s">
        <v>33</v>
      </c>
      <c r="K74" s="38"/>
      <c r="L74" s="39"/>
      <c r="M74" s="115" t="str">
        <f t="shared" si="16"/>
        <v/>
      </c>
      <c r="N74" s="114"/>
      <c r="O74" s="99"/>
      <c r="P74" s="116" t="str">
        <f t="shared" si="17"/>
        <v/>
      </c>
    </row>
    <row r="75" spans="1:16" ht="15.75" customHeight="1" thickBot="1" x14ac:dyDescent="0.35">
      <c r="A75" s="57"/>
      <c r="B75" s="120"/>
      <c r="C75" s="121"/>
      <c r="D75" s="121" t="s">
        <v>252</v>
      </c>
      <c r="E75" s="120"/>
      <c r="F75" s="121"/>
      <c r="G75" s="121" t="s">
        <v>252</v>
      </c>
      <c r="H75" s="120"/>
      <c r="I75" s="121"/>
      <c r="J75" s="121" t="s">
        <v>252</v>
      </c>
      <c r="K75" s="58"/>
      <c r="L75" s="59"/>
      <c r="M75" s="124" t="str">
        <f t="shared" si="16"/>
        <v/>
      </c>
      <c r="N75" s="120"/>
      <c r="O75" s="121"/>
      <c r="P75" s="125" t="str">
        <f t="shared" si="17"/>
        <v/>
      </c>
    </row>
    <row r="76" spans="1:16" ht="15.75" customHeight="1" x14ac:dyDescent="0.3">
      <c r="A76" s="53" t="s">
        <v>128</v>
      </c>
      <c r="B76" s="97" t="s">
        <v>129</v>
      </c>
      <c r="C76" s="55"/>
      <c r="D76" s="110"/>
      <c r="E76" s="97" t="s">
        <v>130</v>
      </c>
      <c r="F76" s="55"/>
      <c r="G76" s="110"/>
      <c r="H76" s="97" t="s">
        <v>131</v>
      </c>
      <c r="I76" s="55"/>
      <c r="J76" s="110"/>
      <c r="K76" s="112" t="s">
        <v>39</v>
      </c>
      <c r="L76" s="69"/>
      <c r="M76" s="110"/>
      <c r="N76" s="97" t="s">
        <v>133</v>
      </c>
      <c r="O76" s="55"/>
      <c r="P76" s="113"/>
    </row>
    <row r="77" spans="1:16" ht="15.75" customHeight="1" x14ac:dyDescent="0.3">
      <c r="A77" s="37"/>
      <c r="B77" s="114" t="s">
        <v>134</v>
      </c>
      <c r="C77" s="99">
        <v>5</v>
      </c>
      <c r="D77" s="99" t="s">
        <v>33</v>
      </c>
      <c r="E77" s="114" t="s">
        <v>135</v>
      </c>
      <c r="F77" s="99">
        <v>6.5</v>
      </c>
      <c r="G77" s="99" t="s">
        <v>33</v>
      </c>
      <c r="H77" s="114" t="s">
        <v>42</v>
      </c>
      <c r="I77" s="99">
        <v>1.5</v>
      </c>
      <c r="J77" s="99" t="s">
        <v>33</v>
      </c>
      <c r="K77" s="41" t="s">
        <v>15</v>
      </c>
      <c r="L77" s="42">
        <v>7</v>
      </c>
      <c r="M77" s="115" t="str">
        <f t="shared" ref="M77:M81" si="18">IF(L77,"公斤","")</f>
        <v>公斤</v>
      </c>
      <c r="N77" s="114" t="s">
        <v>43</v>
      </c>
      <c r="O77" s="99">
        <v>0.6</v>
      </c>
      <c r="P77" s="116" t="str">
        <f t="shared" ref="P77:P81" si="19">IF(O77,"公斤","")</f>
        <v>公斤</v>
      </c>
    </row>
    <row r="78" spans="1:16" ht="15.75" customHeight="1" x14ac:dyDescent="0.3">
      <c r="A78" s="37"/>
      <c r="B78" s="114"/>
      <c r="C78" s="99"/>
      <c r="D78" s="99" t="s">
        <v>252</v>
      </c>
      <c r="E78" s="114" t="s">
        <v>136</v>
      </c>
      <c r="F78" s="99"/>
      <c r="G78" s="99" t="s">
        <v>252</v>
      </c>
      <c r="H78" s="114" t="s">
        <v>39</v>
      </c>
      <c r="I78" s="99">
        <v>3.5</v>
      </c>
      <c r="J78" s="99" t="s">
        <v>33</v>
      </c>
      <c r="K78" s="38" t="s">
        <v>48</v>
      </c>
      <c r="L78" s="39">
        <v>0.05</v>
      </c>
      <c r="M78" s="115" t="str">
        <f t="shared" si="18"/>
        <v>公斤</v>
      </c>
      <c r="N78" s="119" t="s">
        <v>137</v>
      </c>
      <c r="O78" s="99">
        <v>2</v>
      </c>
      <c r="P78" s="116" t="str">
        <f t="shared" si="19"/>
        <v>公斤</v>
      </c>
    </row>
    <row r="79" spans="1:16" ht="15.75" customHeight="1" x14ac:dyDescent="0.3">
      <c r="A79" s="37"/>
      <c r="B79" s="114"/>
      <c r="C79" s="118"/>
      <c r="D79" s="118" t="s">
        <v>252</v>
      </c>
      <c r="E79" s="117"/>
      <c r="F79" s="118"/>
      <c r="G79" s="118" t="s">
        <v>252</v>
      </c>
      <c r="H79" s="128" t="s">
        <v>49</v>
      </c>
      <c r="I79" s="118">
        <v>0.5</v>
      </c>
      <c r="J79" s="99" t="s">
        <v>33</v>
      </c>
      <c r="K79" s="38"/>
      <c r="L79" s="39"/>
      <c r="M79" s="115" t="str">
        <f t="shared" si="18"/>
        <v/>
      </c>
      <c r="N79" s="128" t="s">
        <v>50</v>
      </c>
      <c r="O79" s="118">
        <v>0.01</v>
      </c>
      <c r="P79" s="116" t="str">
        <f t="shared" si="19"/>
        <v>公斤</v>
      </c>
    </row>
    <row r="80" spans="1:16" ht="15.75" customHeight="1" x14ac:dyDescent="0.3">
      <c r="A80" s="37"/>
      <c r="B80" s="114"/>
      <c r="C80" s="118"/>
      <c r="D80" s="118" t="s">
        <v>252</v>
      </c>
      <c r="E80" s="117"/>
      <c r="F80" s="118"/>
      <c r="G80" s="118" t="s">
        <v>252</v>
      </c>
      <c r="H80" s="117" t="s">
        <v>48</v>
      </c>
      <c r="I80" s="129">
        <v>0.05</v>
      </c>
      <c r="J80" s="130" t="s">
        <v>33</v>
      </c>
      <c r="K80" s="38"/>
      <c r="L80" s="39"/>
      <c r="M80" s="115" t="str">
        <f t="shared" si="18"/>
        <v/>
      </c>
      <c r="N80" s="117" t="s">
        <v>49</v>
      </c>
      <c r="O80" s="130">
        <v>0.5</v>
      </c>
      <c r="P80" s="116" t="str">
        <f t="shared" si="19"/>
        <v>公斤</v>
      </c>
    </row>
    <row r="81" spans="1:16" ht="15.75" customHeight="1" thickBot="1" x14ac:dyDescent="0.35">
      <c r="A81" s="57"/>
      <c r="B81" s="120"/>
      <c r="C81" s="121"/>
      <c r="D81" s="121" t="s">
        <v>252</v>
      </c>
      <c r="E81" s="120"/>
      <c r="F81" s="121"/>
      <c r="G81" s="121" t="s">
        <v>252</v>
      </c>
      <c r="H81" s="120" t="s">
        <v>138</v>
      </c>
      <c r="I81" s="131"/>
      <c r="J81" s="132" t="s">
        <v>252</v>
      </c>
      <c r="K81" s="58"/>
      <c r="L81" s="59"/>
      <c r="M81" s="124" t="str">
        <f t="shared" si="18"/>
        <v/>
      </c>
      <c r="N81" s="120"/>
      <c r="O81" s="121"/>
      <c r="P81" s="125" t="str">
        <f t="shared" si="19"/>
        <v/>
      </c>
    </row>
    <row r="82" spans="1:16" ht="15.75" customHeight="1" x14ac:dyDescent="0.3">
      <c r="A82" s="53" t="s">
        <v>139</v>
      </c>
      <c r="B82" s="97" t="s">
        <v>54</v>
      </c>
      <c r="C82" s="55"/>
      <c r="D82" s="110"/>
      <c r="E82" s="97" t="s">
        <v>140</v>
      </c>
      <c r="F82" s="55"/>
      <c r="G82" s="110"/>
      <c r="H82" s="97" t="s">
        <v>141</v>
      </c>
      <c r="I82" s="55"/>
      <c r="J82" s="110"/>
      <c r="K82" s="112" t="s">
        <v>39</v>
      </c>
      <c r="L82" s="69"/>
      <c r="M82" s="110"/>
      <c r="N82" s="97" t="s">
        <v>143</v>
      </c>
      <c r="O82" s="55"/>
      <c r="P82" s="113"/>
    </row>
    <row r="83" spans="1:16" ht="15.75" customHeight="1" x14ac:dyDescent="0.3">
      <c r="A83" s="37"/>
      <c r="B83" s="114" t="s">
        <v>41</v>
      </c>
      <c r="C83" s="99">
        <v>7</v>
      </c>
      <c r="D83" s="99" t="s">
        <v>33</v>
      </c>
      <c r="E83" s="38" t="s">
        <v>144</v>
      </c>
      <c r="F83" s="99">
        <v>3.5</v>
      </c>
      <c r="G83" s="99" t="s">
        <v>33</v>
      </c>
      <c r="H83" s="114" t="s">
        <v>42</v>
      </c>
      <c r="I83" s="99">
        <v>1</v>
      </c>
      <c r="J83" s="99" t="s">
        <v>33</v>
      </c>
      <c r="K83" s="41" t="s">
        <v>15</v>
      </c>
      <c r="L83" s="42">
        <v>7</v>
      </c>
      <c r="M83" s="115" t="str">
        <f t="shared" ref="M83:M87" si="20">IF(L83,"公斤","")</f>
        <v>公斤</v>
      </c>
      <c r="N83" s="114" t="s">
        <v>146</v>
      </c>
      <c r="O83" s="99">
        <v>2</v>
      </c>
      <c r="P83" s="116" t="str">
        <f t="shared" ref="P83:P87" si="21">IF(O83,"公斤","")</f>
        <v>公斤</v>
      </c>
    </row>
    <row r="84" spans="1:16" ht="15.75" customHeight="1" x14ac:dyDescent="0.3">
      <c r="A84" s="37"/>
      <c r="B84" s="114" t="s">
        <v>63</v>
      </c>
      <c r="C84" s="99">
        <v>3</v>
      </c>
      <c r="D84" s="99" t="s">
        <v>33</v>
      </c>
      <c r="E84" s="114" t="s">
        <v>103</v>
      </c>
      <c r="F84" s="99">
        <v>6</v>
      </c>
      <c r="G84" s="99" t="s">
        <v>33</v>
      </c>
      <c r="H84" s="114" t="s">
        <v>107</v>
      </c>
      <c r="I84" s="99">
        <v>7</v>
      </c>
      <c r="J84" s="99" t="s">
        <v>33</v>
      </c>
      <c r="K84" s="38" t="s">
        <v>48</v>
      </c>
      <c r="L84" s="39">
        <v>0.05</v>
      </c>
      <c r="M84" s="115" t="str">
        <f t="shared" si="20"/>
        <v>公斤</v>
      </c>
      <c r="N84" s="119" t="s">
        <v>94</v>
      </c>
      <c r="O84" s="99">
        <v>1</v>
      </c>
      <c r="P84" s="116" t="str">
        <f t="shared" si="21"/>
        <v>公斤</v>
      </c>
    </row>
    <row r="85" spans="1:16" ht="15.75" customHeight="1" x14ac:dyDescent="0.3">
      <c r="A85" s="37"/>
      <c r="B85" s="114"/>
      <c r="C85" s="99"/>
      <c r="D85" s="99" t="s">
        <v>252</v>
      </c>
      <c r="E85" s="114" t="s">
        <v>48</v>
      </c>
      <c r="F85" s="99">
        <v>0.05</v>
      </c>
      <c r="G85" s="99" t="s">
        <v>33</v>
      </c>
      <c r="H85" s="119" t="s">
        <v>83</v>
      </c>
      <c r="I85" s="115">
        <v>0.01</v>
      </c>
      <c r="J85" s="99" t="s">
        <v>33</v>
      </c>
      <c r="K85" s="38"/>
      <c r="L85" s="39"/>
      <c r="M85" s="115" t="str">
        <f t="shared" si="20"/>
        <v/>
      </c>
      <c r="N85" s="114"/>
      <c r="O85" s="99"/>
      <c r="P85" s="116" t="str">
        <f t="shared" si="21"/>
        <v/>
      </c>
    </row>
    <row r="86" spans="1:16" ht="15.75" customHeight="1" x14ac:dyDescent="0.3">
      <c r="A86" s="37"/>
      <c r="B86" s="114"/>
      <c r="C86" s="118"/>
      <c r="D86" s="118" t="s">
        <v>252</v>
      </c>
      <c r="E86" s="117" t="s">
        <v>147</v>
      </c>
      <c r="F86" s="118"/>
      <c r="G86" s="118" t="s">
        <v>252</v>
      </c>
      <c r="H86" s="117" t="s">
        <v>49</v>
      </c>
      <c r="I86" s="118">
        <v>0.5</v>
      </c>
      <c r="J86" s="118" t="s">
        <v>33</v>
      </c>
      <c r="K86" s="45"/>
      <c r="L86" s="12"/>
      <c r="M86" s="133" t="str">
        <f t="shared" si="20"/>
        <v/>
      </c>
      <c r="N86" s="117"/>
      <c r="O86" s="118"/>
      <c r="P86" s="134" t="str">
        <f t="shared" si="21"/>
        <v/>
      </c>
    </row>
    <row r="87" spans="1:16" ht="15.75" customHeight="1" thickBot="1" x14ac:dyDescent="0.35">
      <c r="A87" s="57"/>
      <c r="B87" s="120"/>
      <c r="C87" s="121"/>
      <c r="D87" s="121" t="s">
        <v>252</v>
      </c>
      <c r="E87" s="120"/>
      <c r="F87" s="121"/>
      <c r="G87" s="121" t="s">
        <v>252</v>
      </c>
      <c r="H87" s="120" t="s">
        <v>48</v>
      </c>
      <c r="I87" s="121">
        <v>0.05</v>
      </c>
      <c r="J87" s="121" t="s">
        <v>33</v>
      </c>
      <c r="K87" s="58"/>
      <c r="L87" s="59"/>
      <c r="M87" s="124" t="str">
        <f t="shared" si="20"/>
        <v/>
      </c>
      <c r="N87" s="120"/>
      <c r="O87" s="121"/>
      <c r="P87" s="125" t="str">
        <f t="shared" si="21"/>
        <v/>
      </c>
    </row>
    <row r="88" spans="1:16" ht="15.75" customHeight="1" x14ac:dyDescent="0.3">
      <c r="A88" s="53" t="s">
        <v>148</v>
      </c>
      <c r="B88" s="97" t="s">
        <v>149</v>
      </c>
      <c r="C88" s="55"/>
      <c r="D88" s="110"/>
      <c r="E88" s="97" t="s">
        <v>150</v>
      </c>
      <c r="F88" s="55"/>
      <c r="G88" s="110"/>
      <c r="H88" s="97" t="s">
        <v>151</v>
      </c>
      <c r="I88" s="55"/>
      <c r="J88" s="110"/>
      <c r="K88" s="112" t="s">
        <v>39</v>
      </c>
      <c r="L88" s="69"/>
      <c r="M88" s="110"/>
      <c r="N88" s="97" t="s">
        <v>153</v>
      </c>
      <c r="O88" s="55"/>
      <c r="P88" s="113"/>
    </row>
    <row r="89" spans="1:16" ht="15.75" customHeight="1" x14ac:dyDescent="0.3">
      <c r="A89" s="37"/>
      <c r="B89" s="114" t="s">
        <v>41</v>
      </c>
      <c r="C89" s="99">
        <v>10</v>
      </c>
      <c r="D89" s="99" t="s">
        <v>33</v>
      </c>
      <c r="E89" s="114" t="s">
        <v>59</v>
      </c>
      <c r="F89" s="99">
        <v>6</v>
      </c>
      <c r="G89" s="99" t="s">
        <v>33</v>
      </c>
      <c r="H89" s="114" t="s">
        <v>154</v>
      </c>
      <c r="I89" s="99">
        <v>1.5</v>
      </c>
      <c r="J89" s="99" t="s">
        <v>33</v>
      </c>
      <c r="K89" s="41" t="s">
        <v>15</v>
      </c>
      <c r="L89" s="42">
        <v>7</v>
      </c>
      <c r="M89" s="115" t="str">
        <f t="shared" ref="M89:M93" si="22">IF(L89,"公斤","")</f>
        <v>公斤</v>
      </c>
      <c r="N89" s="135" t="s">
        <v>156</v>
      </c>
      <c r="O89" s="130">
        <v>0.1</v>
      </c>
      <c r="P89" s="116" t="str">
        <f t="shared" ref="P89:P93" si="23">IF(O89,"公斤","")</f>
        <v>公斤</v>
      </c>
    </row>
    <row r="90" spans="1:16" ht="15.75" customHeight="1" x14ac:dyDescent="0.3">
      <c r="A90" s="37"/>
      <c r="B90" s="114" t="s">
        <v>157</v>
      </c>
      <c r="C90" s="99">
        <v>0.05</v>
      </c>
      <c r="D90" s="99" t="s">
        <v>33</v>
      </c>
      <c r="E90" s="114" t="s">
        <v>45</v>
      </c>
      <c r="F90" s="99">
        <v>4</v>
      </c>
      <c r="G90" s="99" t="s">
        <v>33</v>
      </c>
      <c r="H90" s="119" t="s">
        <v>67</v>
      </c>
      <c r="I90" s="115">
        <v>5</v>
      </c>
      <c r="J90" s="99" t="s">
        <v>33</v>
      </c>
      <c r="K90" s="38" t="s">
        <v>48</v>
      </c>
      <c r="L90" s="39">
        <v>0.05</v>
      </c>
      <c r="M90" s="115" t="str">
        <f t="shared" si="22"/>
        <v>公斤</v>
      </c>
      <c r="N90" s="119" t="s">
        <v>109</v>
      </c>
      <c r="O90" s="99">
        <v>0.01</v>
      </c>
      <c r="P90" s="116" t="str">
        <f t="shared" si="23"/>
        <v>公斤</v>
      </c>
    </row>
    <row r="91" spans="1:16" ht="15.75" customHeight="1" x14ac:dyDescent="0.3">
      <c r="A91" s="37"/>
      <c r="B91" s="114"/>
      <c r="C91" s="99"/>
      <c r="D91" s="99" t="s">
        <v>252</v>
      </c>
      <c r="E91" s="114" t="s">
        <v>48</v>
      </c>
      <c r="F91" s="99">
        <v>0.05</v>
      </c>
      <c r="G91" s="99" t="s">
        <v>33</v>
      </c>
      <c r="H91" s="114" t="s">
        <v>49</v>
      </c>
      <c r="I91" s="99">
        <v>0.5</v>
      </c>
      <c r="J91" s="99" t="s">
        <v>33</v>
      </c>
      <c r="K91" s="38"/>
      <c r="L91" s="39"/>
      <c r="M91" s="115" t="str">
        <f t="shared" si="22"/>
        <v/>
      </c>
      <c r="N91" s="114" t="s">
        <v>69</v>
      </c>
      <c r="O91" s="99">
        <v>0.05</v>
      </c>
      <c r="P91" s="116" t="str">
        <f t="shared" si="23"/>
        <v>公斤</v>
      </c>
    </row>
    <row r="92" spans="1:16" ht="15.75" customHeight="1" x14ac:dyDescent="0.3">
      <c r="A92" s="37"/>
      <c r="B92" s="117"/>
      <c r="C92" s="118"/>
      <c r="D92" s="118" t="s">
        <v>252</v>
      </c>
      <c r="E92" s="117" t="s">
        <v>159</v>
      </c>
      <c r="F92" s="118"/>
      <c r="G92" s="118" t="s">
        <v>252</v>
      </c>
      <c r="H92" s="117" t="s">
        <v>48</v>
      </c>
      <c r="I92" s="99">
        <v>0.05</v>
      </c>
      <c r="J92" s="99" t="s">
        <v>33</v>
      </c>
      <c r="K92" s="38"/>
      <c r="L92" s="39"/>
      <c r="M92" s="115" t="str">
        <f t="shared" si="22"/>
        <v/>
      </c>
      <c r="N92" s="119"/>
      <c r="O92" s="99"/>
      <c r="P92" s="116" t="str">
        <f t="shared" si="23"/>
        <v/>
      </c>
    </row>
    <row r="93" spans="1:16" ht="15.75" customHeight="1" thickBot="1" x14ac:dyDescent="0.35">
      <c r="A93" s="57"/>
      <c r="B93" s="120"/>
      <c r="C93" s="121"/>
      <c r="D93" s="121" t="s">
        <v>252</v>
      </c>
      <c r="E93" s="120"/>
      <c r="F93" s="121"/>
      <c r="G93" s="121" t="s">
        <v>252</v>
      </c>
      <c r="H93" s="136"/>
      <c r="I93" s="132"/>
      <c r="J93" s="121" t="s">
        <v>252</v>
      </c>
      <c r="K93" s="58"/>
      <c r="L93" s="59"/>
      <c r="M93" s="124" t="str">
        <f t="shared" si="22"/>
        <v/>
      </c>
      <c r="N93" s="120"/>
      <c r="O93" s="121"/>
      <c r="P93" s="125" t="str">
        <f t="shared" si="23"/>
        <v/>
      </c>
    </row>
    <row r="94" spans="1:16" ht="15.75" customHeight="1" x14ac:dyDescent="0.3">
      <c r="A94" s="53" t="s">
        <v>160</v>
      </c>
      <c r="B94" s="97" t="s">
        <v>35</v>
      </c>
      <c r="C94" s="55"/>
      <c r="D94" s="110"/>
      <c r="E94" s="97" t="s">
        <v>161</v>
      </c>
      <c r="F94" s="55"/>
      <c r="G94" s="110" t="s">
        <v>252</v>
      </c>
      <c r="H94" s="97" t="s">
        <v>162</v>
      </c>
      <c r="I94" s="55"/>
      <c r="J94" s="110"/>
      <c r="K94" s="112" t="s">
        <v>39</v>
      </c>
      <c r="L94" s="69"/>
      <c r="M94" s="110"/>
      <c r="N94" s="97" t="s">
        <v>101</v>
      </c>
      <c r="O94" s="55"/>
      <c r="P94" s="113"/>
    </row>
    <row r="95" spans="1:16" ht="15.75" customHeight="1" x14ac:dyDescent="0.3">
      <c r="A95" s="37"/>
      <c r="B95" s="114" t="s">
        <v>41</v>
      </c>
      <c r="C95" s="99">
        <v>10</v>
      </c>
      <c r="D95" s="99" t="s">
        <v>33</v>
      </c>
      <c r="E95" s="114" t="s">
        <v>59</v>
      </c>
      <c r="F95" s="99">
        <v>6</v>
      </c>
      <c r="G95" s="99" t="s">
        <v>33</v>
      </c>
      <c r="H95" s="114" t="s">
        <v>78</v>
      </c>
      <c r="I95" s="99">
        <v>3</v>
      </c>
      <c r="J95" s="99" t="s">
        <v>33</v>
      </c>
      <c r="K95" s="41" t="s">
        <v>15</v>
      </c>
      <c r="L95" s="42">
        <v>7</v>
      </c>
      <c r="M95" s="115" t="str">
        <f t="shared" ref="M95:M99" si="24">IF(L95,"公斤","")</f>
        <v>公斤</v>
      </c>
      <c r="N95" s="114" t="s">
        <v>104</v>
      </c>
      <c r="O95" s="99">
        <v>0.2</v>
      </c>
      <c r="P95" s="116" t="str">
        <f t="shared" ref="P95:P99" si="25">IF(O95,"公斤","")</f>
        <v>公斤</v>
      </c>
    </row>
    <row r="96" spans="1:16" ht="15.75" customHeight="1" x14ac:dyDescent="0.3">
      <c r="A96" s="37"/>
      <c r="B96" s="117"/>
      <c r="C96" s="118"/>
      <c r="D96" s="118" t="s">
        <v>252</v>
      </c>
      <c r="E96" s="114" t="s">
        <v>137</v>
      </c>
      <c r="F96" s="99">
        <v>2.5</v>
      </c>
      <c r="G96" s="99" t="s">
        <v>33</v>
      </c>
      <c r="H96" s="114" t="s">
        <v>81</v>
      </c>
      <c r="I96" s="99">
        <v>2</v>
      </c>
      <c r="J96" s="99" t="s">
        <v>33</v>
      </c>
      <c r="K96" s="38" t="s">
        <v>48</v>
      </c>
      <c r="L96" s="39">
        <v>0.05</v>
      </c>
      <c r="M96" s="115" t="str">
        <f t="shared" si="24"/>
        <v>公斤</v>
      </c>
      <c r="N96" s="119" t="s">
        <v>108</v>
      </c>
      <c r="O96" s="99">
        <v>0.6</v>
      </c>
      <c r="P96" s="116" t="str">
        <f t="shared" si="25"/>
        <v>公斤</v>
      </c>
    </row>
    <row r="97" spans="1:16" ht="15.75" customHeight="1" x14ac:dyDescent="0.3">
      <c r="A97" s="37"/>
      <c r="B97" s="114"/>
      <c r="C97" s="99"/>
      <c r="D97" s="99" t="s">
        <v>252</v>
      </c>
      <c r="E97" s="137" t="s">
        <v>48</v>
      </c>
      <c r="F97" s="99">
        <v>0.05</v>
      </c>
      <c r="G97" s="99" t="s">
        <v>33</v>
      </c>
      <c r="H97" s="114" t="s">
        <v>105</v>
      </c>
      <c r="I97" s="99"/>
      <c r="J97" s="99" t="s">
        <v>252</v>
      </c>
      <c r="K97" s="38"/>
      <c r="L97" s="39"/>
      <c r="M97" s="115" t="str">
        <f t="shared" si="24"/>
        <v/>
      </c>
      <c r="N97" s="114" t="s">
        <v>69</v>
      </c>
      <c r="O97" s="99">
        <v>0.05</v>
      </c>
      <c r="P97" s="116" t="str">
        <f t="shared" si="25"/>
        <v>公斤</v>
      </c>
    </row>
    <row r="98" spans="1:16" ht="15.75" customHeight="1" x14ac:dyDescent="0.3">
      <c r="A98" s="37"/>
      <c r="B98" s="114"/>
      <c r="C98" s="99"/>
      <c r="D98" s="99" t="s">
        <v>252</v>
      </c>
      <c r="E98" s="137" t="s">
        <v>164</v>
      </c>
      <c r="F98" s="99"/>
      <c r="G98" s="99" t="s">
        <v>252</v>
      </c>
      <c r="H98" s="114" t="s">
        <v>48</v>
      </c>
      <c r="I98" s="99">
        <v>0.05</v>
      </c>
      <c r="J98" s="99" t="s">
        <v>33</v>
      </c>
      <c r="K98" s="38"/>
      <c r="L98" s="39"/>
      <c r="M98" s="115" t="str">
        <f t="shared" si="24"/>
        <v/>
      </c>
      <c r="N98" s="114" t="s">
        <v>109</v>
      </c>
      <c r="O98" s="99">
        <v>0.01</v>
      </c>
      <c r="P98" s="116" t="str">
        <f t="shared" si="25"/>
        <v>公斤</v>
      </c>
    </row>
    <row r="99" spans="1:16" ht="15.75" customHeight="1" thickBot="1" x14ac:dyDescent="0.35">
      <c r="A99" s="57"/>
      <c r="B99" s="120"/>
      <c r="C99" s="121"/>
      <c r="D99" s="121" t="s">
        <v>252</v>
      </c>
      <c r="E99" s="138"/>
      <c r="F99" s="121"/>
      <c r="G99" s="121" t="s">
        <v>252</v>
      </c>
      <c r="H99" s="120"/>
      <c r="I99" s="121"/>
      <c r="J99" s="121" t="s">
        <v>252</v>
      </c>
      <c r="K99" s="58"/>
      <c r="L99" s="59"/>
      <c r="M99" s="124" t="str">
        <f t="shared" si="24"/>
        <v/>
      </c>
      <c r="N99" s="120"/>
      <c r="O99" s="121"/>
      <c r="P99" s="125" t="str">
        <f t="shared" si="25"/>
        <v/>
      </c>
    </row>
    <row r="100" spans="1:16" ht="15.75" customHeight="1" x14ac:dyDescent="0.3">
      <c r="A100" s="53" t="s">
        <v>165</v>
      </c>
      <c r="B100" s="97" t="s">
        <v>54</v>
      </c>
      <c r="C100" s="55"/>
      <c r="D100" s="110"/>
      <c r="E100" s="97" t="s">
        <v>166</v>
      </c>
      <c r="F100" s="55"/>
      <c r="G100" s="110"/>
      <c r="H100" s="86" t="s">
        <v>167</v>
      </c>
      <c r="I100" s="87"/>
      <c r="J100" s="110"/>
      <c r="K100" s="112" t="s">
        <v>39</v>
      </c>
      <c r="L100" s="69"/>
      <c r="M100" s="110"/>
      <c r="N100" s="97" t="s">
        <v>169</v>
      </c>
      <c r="O100" s="55"/>
      <c r="P100" s="113"/>
    </row>
    <row r="101" spans="1:16" ht="15.75" customHeight="1" x14ac:dyDescent="0.3">
      <c r="A101" s="37"/>
      <c r="B101" s="114" t="s">
        <v>41</v>
      </c>
      <c r="C101" s="99">
        <v>7</v>
      </c>
      <c r="D101" s="99" t="s">
        <v>33</v>
      </c>
      <c r="E101" s="114" t="s">
        <v>90</v>
      </c>
      <c r="F101" s="99">
        <v>6.5</v>
      </c>
      <c r="G101" s="99" t="s">
        <v>33</v>
      </c>
      <c r="H101" s="114" t="s">
        <v>44</v>
      </c>
      <c r="I101" s="99">
        <v>4.5</v>
      </c>
      <c r="J101" s="99" t="s">
        <v>33</v>
      </c>
      <c r="K101" s="41" t="s">
        <v>15</v>
      </c>
      <c r="L101" s="42">
        <v>7</v>
      </c>
      <c r="M101" s="115" t="str">
        <f t="shared" ref="M101:M105" si="26">IF(L101,"公斤","")</f>
        <v>公斤</v>
      </c>
      <c r="N101" s="114" t="s">
        <v>106</v>
      </c>
      <c r="O101" s="99">
        <v>1</v>
      </c>
      <c r="P101" s="116" t="str">
        <f t="shared" ref="P101:P105" si="27">IF(O101,"公斤","")</f>
        <v>公斤</v>
      </c>
    </row>
    <row r="102" spans="1:16" ht="15.75" customHeight="1" x14ac:dyDescent="0.3">
      <c r="A102" s="37"/>
      <c r="B102" s="114" t="s">
        <v>63</v>
      </c>
      <c r="C102" s="99">
        <v>3</v>
      </c>
      <c r="D102" s="99" t="s">
        <v>33</v>
      </c>
      <c r="E102" s="114" t="s">
        <v>170</v>
      </c>
      <c r="F102" s="99">
        <v>0.05</v>
      </c>
      <c r="G102" s="99" t="s">
        <v>33</v>
      </c>
      <c r="H102" s="114" t="s">
        <v>171</v>
      </c>
      <c r="I102" s="99"/>
      <c r="J102" s="99" t="s">
        <v>252</v>
      </c>
      <c r="K102" s="38" t="s">
        <v>48</v>
      </c>
      <c r="L102" s="39">
        <v>0.05</v>
      </c>
      <c r="M102" s="115" t="str">
        <f t="shared" si="26"/>
        <v>公斤</v>
      </c>
      <c r="N102" s="119" t="s">
        <v>49</v>
      </c>
      <c r="O102" s="115">
        <v>0.5</v>
      </c>
      <c r="P102" s="116" t="str">
        <f t="shared" si="27"/>
        <v>公斤</v>
      </c>
    </row>
    <row r="103" spans="1:16" ht="15.75" customHeight="1" x14ac:dyDescent="0.3">
      <c r="A103" s="37"/>
      <c r="B103" s="114"/>
      <c r="C103" s="99"/>
      <c r="D103" s="99" t="s">
        <v>252</v>
      </c>
      <c r="E103" s="114" t="s">
        <v>69</v>
      </c>
      <c r="F103" s="99">
        <v>0.05</v>
      </c>
      <c r="G103" s="99" t="s">
        <v>33</v>
      </c>
      <c r="H103" s="117"/>
      <c r="I103" s="99"/>
      <c r="J103" s="99" t="s">
        <v>252</v>
      </c>
      <c r="K103" s="38"/>
      <c r="L103" s="39"/>
      <c r="M103" s="115" t="str">
        <f t="shared" si="26"/>
        <v/>
      </c>
      <c r="N103" s="114" t="s">
        <v>69</v>
      </c>
      <c r="O103" s="99">
        <v>0.05</v>
      </c>
      <c r="P103" s="116" t="str">
        <f t="shared" si="27"/>
        <v>公斤</v>
      </c>
    </row>
    <row r="104" spans="1:16" ht="15.75" customHeight="1" x14ac:dyDescent="0.3">
      <c r="A104" s="37"/>
      <c r="B104" s="117"/>
      <c r="C104" s="118"/>
      <c r="D104" s="118" t="s">
        <v>252</v>
      </c>
      <c r="E104" s="114" t="s">
        <v>67</v>
      </c>
      <c r="F104" s="99">
        <v>3</v>
      </c>
      <c r="G104" s="99" t="s">
        <v>33</v>
      </c>
      <c r="H104" s="117"/>
      <c r="I104" s="99"/>
      <c r="J104" s="99" t="s">
        <v>252</v>
      </c>
      <c r="K104" s="38"/>
      <c r="L104" s="39"/>
      <c r="M104" s="115" t="str">
        <f t="shared" si="26"/>
        <v/>
      </c>
      <c r="N104" s="114" t="s">
        <v>70</v>
      </c>
      <c r="O104" s="99">
        <v>1</v>
      </c>
      <c r="P104" s="116" t="str">
        <f t="shared" si="27"/>
        <v>公斤</v>
      </c>
    </row>
    <row r="105" spans="1:16" ht="15.75" customHeight="1" thickBot="1" x14ac:dyDescent="0.35">
      <c r="A105" s="57"/>
      <c r="B105" s="120"/>
      <c r="C105" s="121"/>
      <c r="D105" s="121" t="s">
        <v>252</v>
      </c>
      <c r="E105" s="138" t="s">
        <v>172</v>
      </c>
      <c r="F105" s="121">
        <v>0.01</v>
      </c>
      <c r="G105" s="121" t="s">
        <v>33</v>
      </c>
      <c r="H105" s="120"/>
      <c r="I105" s="121"/>
      <c r="J105" s="121" t="s">
        <v>252</v>
      </c>
      <c r="K105" s="58"/>
      <c r="L105" s="59"/>
      <c r="M105" s="124" t="str">
        <f t="shared" si="26"/>
        <v/>
      </c>
      <c r="N105" s="120"/>
      <c r="O105" s="121"/>
      <c r="P105" s="125" t="str">
        <f t="shared" si="27"/>
        <v/>
      </c>
    </row>
    <row r="106" spans="1:16" ht="15.75" customHeight="1" x14ac:dyDescent="0.3">
      <c r="A106" s="53" t="s">
        <v>173</v>
      </c>
      <c r="B106" s="97" t="s">
        <v>174</v>
      </c>
      <c r="C106" s="55"/>
      <c r="D106" s="110"/>
      <c r="E106" s="97" t="s">
        <v>175</v>
      </c>
      <c r="F106" s="55"/>
      <c r="G106" s="110"/>
      <c r="H106" s="97" t="s">
        <v>176</v>
      </c>
      <c r="I106" s="55"/>
      <c r="J106" s="110"/>
      <c r="K106" s="112" t="s">
        <v>39</v>
      </c>
      <c r="L106" s="69"/>
      <c r="M106" s="110"/>
      <c r="N106" s="97" t="s">
        <v>178</v>
      </c>
      <c r="O106" s="55"/>
      <c r="P106" s="113"/>
    </row>
    <row r="107" spans="1:16" ht="15.75" customHeight="1" x14ac:dyDescent="0.3">
      <c r="A107" s="37"/>
      <c r="B107" s="114" t="s">
        <v>41</v>
      </c>
      <c r="C107" s="99">
        <v>9</v>
      </c>
      <c r="D107" s="99" t="s">
        <v>33</v>
      </c>
      <c r="E107" s="114" t="s">
        <v>179</v>
      </c>
      <c r="F107" s="99">
        <v>3</v>
      </c>
      <c r="G107" s="99" t="s">
        <v>33</v>
      </c>
      <c r="H107" s="114" t="s">
        <v>42</v>
      </c>
      <c r="I107" s="99">
        <v>1.8</v>
      </c>
      <c r="J107" s="99" t="s">
        <v>33</v>
      </c>
      <c r="K107" s="41" t="s">
        <v>15</v>
      </c>
      <c r="L107" s="42">
        <v>7</v>
      </c>
      <c r="M107" s="115" t="str">
        <f t="shared" ref="M107:M111" si="28">IF(L107,"公斤","")</f>
        <v>公斤</v>
      </c>
      <c r="N107" s="114" t="s">
        <v>180</v>
      </c>
      <c r="O107" s="99">
        <v>1.5</v>
      </c>
      <c r="P107" s="116" t="str">
        <f t="shared" ref="P107:P111" si="29">IF(O107,"公斤","")</f>
        <v>公斤</v>
      </c>
    </row>
    <row r="108" spans="1:16" ht="15.75" customHeight="1" x14ac:dyDescent="0.3">
      <c r="A108" s="37"/>
      <c r="B108" s="114" t="s">
        <v>181</v>
      </c>
      <c r="C108" s="99">
        <v>2</v>
      </c>
      <c r="D108" s="99" t="s">
        <v>33</v>
      </c>
      <c r="E108" s="114" t="s">
        <v>59</v>
      </c>
      <c r="F108" s="99">
        <v>3</v>
      </c>
      <c r="G108" s="99" t="s">
        <v>33</v>
      </c>
      <c r="H108" s="114" t="s">
        <v>83</v>
      </c>
      <c r="I108" s="99">
        <v>0.1</v>
      </c>
      <c r="J108" s="99" t="s">
        <v>33</v>
      </c>
      <c r="K108" s="38" t="s">
        <v>48</v>
      </c>
      <c r="L108" s="39">
        <v>0.05</v>
      </c>
      <c r="M108" s="115" t="str">
        <f t="shared" si="28"/>
        <v>公斤</v>
      </c>
      <c r="N108" s="114" t="s">
        <v>70</v>
      </c>
      <c r="O108" s="99">
        <v>1</v>
      </c>
      <c r="P108" s="116" t="str">
        <f t="shared" si="29"/>
        <v>公斤</v>
      </c>
    </row>
    <row r="109" spans="1:16" ht="15.75" customHeight="1" x14ac:dyDescent="0.3">
      <c r="A109" s="37"/>
      <c r="B109" s="114"/>
      <c r="C109" s="99"/>
      <c r="D109" s="99" t="s">
        <v>252</v>
      </c>
      <c r="E109" s="114" t="s">
        <v>182</v>
      </c>
      <c r="F109" s="99">
        <v>2.5</v>
      </c>
      <c r="G109" s="99" t="s">
        <v>33</v>
      </c>
      <c r="H109" s="114" t="s">
        <v>138</v>
      </c>
      <c r="I109" s="99">
        <v>0.01</v>
      </c>
      <c r="J109" s="99" t="s">
        <v>33</v>
      </c>
      <c r="K109" s="38"/>
      <c r="L109" s="39"/>
      <c r="M109" s="115" t="str">
        <f t="shared" si="28"/>
        <v/>
      </c>
      <c r="N109" s="114"/>
      <c r="O109" s="99"/>
      <c r="P109" s="116" t="str">
        <f t="shared" si="29"/>
        <v/>
      </c>
    </row>
    <row r="110" spans="1:16" ht="15.75" customHeight="1" x14ac:dyDescent="0.3">
      <c r="A110" s="37"/>
      <c r="B110" s="117"/>
      <c r="C110" s="118"/>
      <c r="D110" s="99" t="s">
        <v>252</v>
      </c>
      <c r="E110" s="114" t="s">
        <v>48</v>
      </c>
      <c r="F110" s="99">
        <v>0.05</v>
      </c>
      <c r="G110" s="99" t="s">
        <v>33</v>
      </c>
      <c r="H110" s="114" t="s">
        <v>48</v>
      </c>
      <c r="I110" s="99">
        <v>0.05</v>
      </c>
      <c r="J110" s="99" t="s">
        <v>33</v>
      </c>
      <c r="K110" s="38"/>
      <c r="L110" s="39"/>
      <c r="M110" s="115" t="str">
        <f t="shared" si="28"/>
        <v/>
      </c>
      <c r="N110" s="114"/>
      <c r="O110" s="99"/>
      <c r="P110" s="116" t="str">
        <f t="shared" si="29"/>
        <v/>
      </c>
    </row>
    <row r="111" spans="1:16" ht="15.75" customHeight="1" thickBot="1" x14ac:dyDescent="0.35">
      <c r="A111" s="57"/>
      <c r="B111" s="120"/>
      <c r="C111" s="131"/>
      <c r="D111" s="132" t="s">
        <v>252</v>
      </c>
      <c r="E111" s="120"/>
      <c r="F111" s="121"/>
      <c r="G111" s="121" t="s">
        <v>252</v>
      </c>
      <c r="H111" s="120"/>
      <c r="I111" s="121"/>
      <c r="J111" s="121" t="s">
        <v>252</v>
      </c>
      <c r="K111" s="58"/>
      <c r="L111" s="59"/>
      <c r="M111" s="124" t="str">
        <f t="shared" si="28"/>
        <v/>
      </c>
      <c r="N111" s="120"/>
      <c r="O111" s="121"/>
      <c r="P111" s="125" t="str">
        <f t="shared" si="29"/>
        <v/>
      </c>
    </row>
    <row r="112" spans="1:16" ht="15.75" customHeight="1" x14ac:dyDescent="0.3">
      <c r="A112" s="53" t="s">
        <v>183</v>
      </c>
      <c r="B112" s="97" t="s">
        <v>54</v>
      </c>
      <c r="C112" s="55"/>
      <c r="D112" s="110"/>
      <c r="E112" s="97" t="s">
        <v>184</v>
      </c>
      <c r="F112" s="55"/>
      <c r="G112" s="110"/>
      <c r="H112" s="97" t="s">
        <v>185</v>
      </c>
      <c r="I112" s="55"/>
      <c r="J112" s="110"/>
      <c r="K112" s="112" t="s">
        <v>39</v>
      </c>
      <c r="L112" s="69"/>
      <c r="M112" s="110"/>
      <c r="N112" s="126" t="s">
        <v>187</v>
      </c>
      <c r="O112" s="87"/>
      <c r="P112" s="113"/>
    </row>
    <row r="113" spans="1:16" ht="15.75" customHeight="1" x14ac:dyDescent="0.3">
      <c r="A113" s="37"/>
      <c r="B113" s="114" t="s">
        <v>41</v>
      </c>
      <c r="C113" s="99">
        <v>7</v>
      </c>
      <c r="D113" s="99" t="s">
        <v>33</v>
      </c>
      <c r="E113" s="114" t="s">
        <v>188</v>
      </c>
      <c r="F113" s="99">
        <v>9</v>
      </c>
      <c r="G113" s="99" t="s">
        <v>33</v>
      </c>
      <c r="H113" s="114" t="s">
        <v>44</v>
      </c>
      <c r="I113" s="99">
        <v>3</v>
      </c>
      <c r="J113" s="99" t="s">
        <v>33</v>
      </c>
      <c r="K113" s="41" t="s">
        <v>15</v>
      </c>
      <c r="L113" s="42">
        <v>7</v>
      </c>
      <c r="M113" s="115" t="str">
        <f t="shared" ref="M113:M117" si="30">IF(L113,"公斤","")</f>
        <v>公斤</v>
      </c>
      <c r="N113" s="114" t="s">
        <v>189</v>
      </c>
      <c r="O113" s="99">
        <v>1</v>
      </c>
      <c r="P113" s="116" t="str">
        <f t="shared" ref="P113:P117" si="31">IF(O113,"公斤","")</f>
        <v>公斤</v>
      </c>
    </row>
    <row r="114" spans="1:16" ht="15.75" customHeight="1" x14ac:dyDescent="0.3">
      <c r="A114" s="37"/>
      <c r="B114" s="117" t="s">
        <v>63</v>
      </c>
      <c r="C114" s="118">
        <v>3</v>
      </c>
      <c r="D114" s="118" t="s">
        <v>33</v>
      </c>
      <c r="E114" s="114" t="s">
        <v>49</v>
      </c>
      <c r="F114" s="99">
        <v>0.5</v>
      </c>
      <c r="G114" s="99" t="s">
        <v>33</v>
      </c>
      <c r="H114" s="114" t="s">
        <v>190</v>
      </c>
      <c r="I114" s="99">
        <v>1.5</v>
      </c>
      <c r="J114" s="99" t="s">
        <v>33</v>
      </c>
      <c r="K114" s="38" t="s">
        <v>48</v>
      </c>
      <c r="L114" s="39">
        <v>0.05</v>
      </c>
      <c r="M114" s="115" t="str">
        <f t="shared" si="30"/>
        <v>公斤</v>
      </c>
      <c r="N114" s="119" t="s">
        <v>191</v>
      </c>
      <c r="O114" s="99">
        <v>1</v>
      </c>
      <c r="P114" s="116" t="str">
        <f t="shared" si="31"/>
        <v>公斤</v>
      </c>
    </row>
    <row r="115" spans="1:16" ht="15.75" customHeight="1" x14ac:dyDescent="0.3">
      <c r="A115" s="37"/>
      <c r="B115" s="114"/>
      <c r="C115" s="99"/>
      <c r="D115" s="99" t="s">
        <v>252</v>
      </c>
      <c r="E115" s="114" t="s">
        <v>51</v>
      </c>
      <c r="F115" s="99">
        <v>2</v>
      </c>
      <c r="G115" s="99" t="s">
        <v>33</v>
      </c>
      <c r="H115" s="114" t="s">
        <v>50</v>
      </c>
      <c r="I115" s="99">
        <v>0.01</v>
      </c>
      <c r="J115" s="99" t="s">
        <v>33</v>
      </c>
      <c r="K115" s="38"/>
      <c r="L115" s="39"/>
      <c r="M115" s="115" t="str">
        <f t="shared" si="30"/>
        <v/>
      </c>
      <c r="N115" s="114" t="s">
        <v>94</v>
      </c>
      <c r="O115" s="99">
        <v>1</v>
      </c>
      <c r="P115" s="116" t="str">
        <f t="shared" si="31"/>
        <v>公斤</v>
      </c>
    </row>
    <row r="116" spans="1:16" ht="15.75" customHeight="1" x14ac:dyDescent="0.3">
      <c r="A116" s="37"/>
      <c r="B116" s="114"/>
      <c r="C116" s="99"/>
      <c r="D116" s="99" t="s">
        <v>252</v>
      </c>
      <c r="E116" s="114" t="s">
        <v>45</v>
      </c>
      <c r="F116" s="99">
        <v>1</v>
      </c>
      <c r="G116" s="99" t="s">
        <v>33</v>
      </c>
      <c r="H116" s="114" t="s">
        <v>48</v>
      </c>
      <c r="I116" s="99">
        <v>0.05</v>
      </c>
      <c r="J116" s="99" t="s">
        <v>33</v>
      </c>
      <c r="K116" s="38"/>
      <c r="L116" s="39"/>
      <c r="M116" s="115" t="str">
        <f t="shared" si="30"/>
        <v/>
      </c>
      <c r="N116" s="114"/>
      <c r="O116" s="99"/>
      <c r="P116" s="116" t="str">
        <f t="shared" si="31"/>
        <v/>
      </c>
    </row>
    <row r="117" spans="1:16" ht="15.75" customHeight="1" thickBot="1" x14ac:dyDescent="0.35">
      <c r="A117" s="57"/>
      <c r="B117" s="120"/>
      <c r="C117" s="121"/>
      <c r="D117" s="121" t="s">
        <v>252</v>
      </c>
      <c r="E117" s="120" t="s">
        <v>52</v>
      </c>
      <c r="F117" s="121"/>
      <c r="G117" s="121"/>
      <c r="H117" s="139"/>
      <c r="I117" s="140"/>
      <c r="J117" s="121" t="s">
        <v>252</v>
      </c>
      <c r="K117" s="58"/>
      <c r="L117" s="59"/>
      <c r="M117" s="124" t="str">
        <f t="shared" si="30"/>
        <v/>
      </c>
      <c r="N117" s="120"/>
      <c r="O117" s="121"/>
      <c r="P117" s="125" t="str">
        <f t="shared" si="31"/>
        <v/>
      </c>
    </row>
    <row r="118" spans="1:16" ht="15.75" customHeight="1" x14ac:dyDescent="0.3">
      <c r="A118" s="53" t="s">
        <v>192</v>
      </c>
      <c r="B118" s="141" t="s">
        <v>193</v>
      </c>
      <c r="C118" s="142"/>
      <c r="D118" s="110"/>
      <c r="E118" s="97" t="s">
        <v>194</v>
      </c>
      <c r="F118" s="55"/>
      <c r="G118" s="110"/>
      <c r="H118" s="97" t="s">
        <v>195</v>
      </c>
      <c r="I118" s="55"/>
      <c r="J118" s="110"/>
      <c r="K118" s="112" t="s">
        <v>39</v>
      </c>
      <c r="L118" s="69"/>
      <c r="M118" s="110"/>
      <c r="N118" s="97" t="s">
        <v>197</v>
      </c>
      <c r="O118" s="55"/>
      <c r="P118" s="113"/>
    </row>
    <row r="119" spans="1:16" ht="15.75" customHeight="1" x14ac:dyDescent="0.3">
      <c r="A119" s="37"/>
      <c r="B119" s="114" t="s">
        <v>41</v>
      </c>
      <c r="C119" s="99">
        <v>10</v>
      </c>
      <c r="D119" s="99" t="s">
        <v>33</v>
      </c>
      <c r="E119" s="114" t="s">
        <v>42</v>
      </c>
      <c r="F119" s="99">
        <v>6</v>
      </c>
      <c r="G119" s="99" t="s">
        <v>33</v>
      </c>
      <c r="H119" s="114" t="s">
        <v>103</v>
      </c>
      <c r="I119" s="99">
        <v>5</v>
      </c>
      <c r="J119" s="99" t="s">
        <v>33</v>
      </c>
      <c r="K119" s="41" t="s">
        <v>15</v>
      </c>
      <c r="L119" s="42">
        <v>7</v>
      </c>
      <c r="M119" s="115" t="str">
        <f t="shared" ref="M119:M123" si="32">IF(L119,"公斤","")</f>
        <v>公斤</v>
      </c>
      <c r="N119" s="114" t="s">
        <v>39</v>
      </c>
      <c r="O119" s="99">
        <v>2</v>
      </c>
      <c r="P119" s="116" t="str">
        <f t="shared" ref="P119:P123" si="33">IF(O119,"公斤","")</f>
        <v>公斤</v>
      </c>
    </row>
    <row r="120" spans="1:16" ht="15.75" customHeight="1" x14ac:dyDescent="0.3">
      <c r="A120" s="37"/>
      <c r="B120" s="114" t="s">
        <v>191</v>
      </c>
      <c r="C120" s="99">
        <v>0.4</v>
      </c>
      <c r="D120" s="99" t="s">
        <v>33</v>
      </c>
      <c r="E120" s="114" t="s">
        <v>198</v>
      </c>
      <c r="F120" s="99">
        <v>0.1</v>
      </c>
      <c r="G120" s="99" t="s">
        <v>33</v>
      </c>
      <c r="H120" s="114" t="s">
        <v>83</v>
      </c>
      <c r="I120" s="99">
        <v>0.01</v>
      </c>
      <c r="J120" s="99" t="s">
        <v>33</v>
      </c>
      <c r="K120" s="38" t="s">
        <v>48</v>
      </c>
      <c r="L120" s="39">
        <v>0.05</v>
      </c>
      <c r="M120" s="115" t="str">
        <f t="shared" si="32"/>
        <v>公斤</v>
      </c>
      <c r="N120" s="119" t="s">
        <v>124</v>
      </c>
      <c r="O120" s="99">
        <v>1</v>
      </c>
      <c r="P120" s="116" t="str">
        <f t="shared" si="33"/>
        <v>公斤</v>
      </c>
    </row>
    <row r="121" spans="1:16" ht="15.75" customHeight="1" x14ac:dyDescent="0.3">
      <c r="A121" s="37"/>
      <c r="B121" s="114"/>
      <c r="C121" s="99"/>
      <c r="D121" s="99" t="s">
        <v>252</v>
      </c>
      <c r="E121" s="114" t="s">
        <v>137</v>
      </c>
      <c r="F121" s="99">
        <v>2</v>
      </c>
      <c r="G121" s="99" t="s">
        <v>33</v>
      </c>
      <c r="H121" s="114" t="s">
        <v>48</v>
      </c>
      <c r="I121" s="99">
        <v>0.05</v>
      </c>
      <c r="J121" s="99" t="s">
        <v>33</v>
      </c>
      <c r="K121" s="38"/>
      <c r="L121" s="39"/>
      <c r="M121" s="115" t="str">
        <f t="shared" si="32"/>
        <v/>
      </c>
      <c r="N121" s="114" t="s">
        <v>69</v>
      </c>
      <c r="O121" s="99">
        <v>0.05</v>
      </c>
      <c r="P121" s="116" t="str">
        <f t="shared" si="33"/>
        <v>公斤</v>
      </c>
    </row>
    <row r="122" spans="1:16" ht="15.75" customHeight="1" thickBot="1" x14ac:dyDescent="0.35">
      <c r="A122" s="48"/>
      <c r="B122" s="114"/>
      <c r="C122" s="99"/>
      <c r="D122" s="99" t="s">
        <v>252</v>
      </c>
      <c r="E122" s="114" t="s">
        <v>48</v>
      </c>
      <c r="F122" s="99">
        <v>0.05</v>
      </c>
      <c r="G122" s="99" t="s">
        <v>33</v>
      </c>
      <c r="H122" s="114" t="s">
        <v>199</v>
      </c>
      <c r="I122" s="99">
        <v>1.5</v>
      </c>
      <c r="J122" s="99" t="s">
        <v>33</v>
      </c>
      <c r="K122" s="38"/>
      <c r="L122" s="39"/>
      <c r="M122" s="115" t="str">
        <f t="shared" si="32"/>
        <v/>
      </c>
      <c r="N122" s="114" t="s">
        <v>70</v>
      </c>
      <c r="O122" s="99">
        <v>1</v>
      </c>
      <c r="P122" s="116" t="str">
        <f t="shared" si="33"/>
        <v>公斤</v>
      </c>
    </row>
    <row r="123" spans="1:16" ht="15.75" customHeight="1" thickBot="1" x14ac:dyDescent="0.35">
      <c r="A123" s="104"/>
      <c r="B123" s="120"/>
      <c r="C123" s="121"/>
      <c r="D123" s="121" t="s">
        <v>252</v>
      </c>
      <c r="E123" s="120" t="s">
        <v>124</v>
      </c>
      <c r="F123" s="121">
        <v>0.5</v>
      </c>
      <c r="G123" s="121" t="s">
        <v>33</v>
      </c>
      <c r="H123" s="139"/>
      <c r="I123" s="140"/>
      <c r="J123" s="121" t="s">
        <v>252</v>
      </c>
      <c r="K123" s="58"/>
      <c r="L123" s="59"/>
      <c r="M123" s="124" t="str">
        <f t="shared" si="32"/>
        <v/>
      </c>
      <c r="N123" s="139"/>
      <c r="O123" s="140"/>
      <c r="P123" s="125" t="str">
        <f t="shared" si="33"/>
        <v/>
      </c>
    </row>
    <row r="124" spans="1:16" ht="15.75" customHeight="1" x14ac:dyDescent="0.3">
      <c r="A124" s="143" t="s">
        <v>200</v>
      </c>
      <c r="B124" s="141" t="s">
        <v>35</v>
      </c>
      <c r="C124" s="142"/>
      <c r="D124" s="110"/>
      <c r="E124" s="126" t="s">
        <v>201</v>
      </c>
      <c r="F124" s="87"/>
      <c r="G124" s="110"/>
      <c r="H124" s="97" t="s">
        <v>202</v>
      </c>
      <c r="I124" s="55"/>
      <c r="J124" s="110"/>
      <c r="K124" s="112" t="s">
        <v>39</v>
      </c>
      <c r="L124" s="69"/>
      <c r="M124" s="110"/>
      <c r="N124" s="97" t="s">
        <v>204</v>
      </c>
      <c r="O124" s="55"/>
      <c r="P124" s="113"/>
    </row>
    <row r="125" spans="1:16" ht="15.75" customHeight="1" x14ac:dyDescent="0.3">
      <c r="A125" s="144"/>
      <c r="B125" s="114" t="s">
        <v>41</v>
      </c>
      <c r="C125" s="99">
        <v>10</v>
      </c>
      <c r="D125" s="99" t="s">
        <v>33</v>
      </c>
      <c r="E125" s="114" t="s">
        <v>59</v>
      </c>
      <c r="F125" s="99">
        <v>6</v>
      </c>
      <c r="G125" s="99" t="s">
        <v>33</v>
      </c>
      <c r="H125" s="114" t="s">
        <v>64</v>
      </c>
      <c r="I125" s="99">
        <v>1</v>
      </c>
      <c r="J125" s="99" t="s">
        <v>33</v>
      </c>
      <c r="K125" s="41" t="s">
        <v>15</v>
      </c>
      <c r="L125" s="42">
        <v>7</v>
      </c>
      <c r="M125" s="115" t="str">
        <f t="shared" ref="M125:M129" si="34">IF(L125,"公斤","")</f>
        <v>公斤</v>
      </c>
      <c r="N125" s="119" t="s">
        <v>156</v>
      </c>
      <c r="O125" s="115">
        <v>0.1</v>
      </c>
      <c r="P125" s="116" t="str">
        <f t="shared" ref="P125:P129" si="35">IF(O125,"公斤","")</f>
        <v>公斤</v>
      </c>
    </row>
    <row r="126" spans="1:16" ht="15.75" customHeight="1" x14ac:dyDescent="0.3">
      <c r="A126" s="144"/>
      <c r="B126" s="114"/>
      <c r="C126" s="99"/>
      <c r="D126" s="99" t="s">
        <v>252</v>
      </c>
      <c r="E126" s="114" t="s">
        <v>205</v>
      </c>
      <c r="F126" s="99">
        <v>0.3</v>
      </c>
      <c r="G126" s="99" t="s">
        <v>33</v>
      </c>
      <c r="H126" s="114" t="s">
        <v>154</v>
      </c>
      <c r="I126" s="99">
        <v>1</v>
      </c>
      <c r="J126" s="99" t="s">
        <v>33</v>
      </c>
      <c r="K126" s="38" t="s">
        <v>48</v>
      </c>
      <c r="L126" s="39">
        <v>0.05</v>
      </c>
      <c r="M126" s="115" t="str">
        <f t="shared" si="34"/>
        <v>公斤</v>
      </c>
      <c r="N126" s="119" t="s">
        <v>106</v>
      </c>
      <c r="O126" s="99">
        <v>1</v>
      </c>
      <c r="P126" s="116" t="str">
        <f t="shared" si="35"/>
        <v>公斤</v>
      </c>
    </row>
    <row r="127" spans="1:16" ht="15.75" customHeight="1" x14ac:dyDescent="0.3">
      <c r="A127" s="144"/>
      <c r="B127" s="114"/>
      <c r="C127" s="99"/>
      <c r="D127" s="99" t="s">
        <v>252</v>
      </c>
      <c r="E127" s="114" t="s">
        <v>116</v>
      </c>
      <c r="F127" s="99">
        <v>0.5</v>
      </c>
      <c r="G127" s="99" t="s">
        <v>33</v>
      </c>
      <c r="H127" s="114" t="s">
        <v>48</v>
      </c>
      <c r="I127" s="99">
        <v>0.05</v>
      </c>
      <c r="J127" s="99" t="s">
        <v>33</v>
      </c>
      <c r="K127" s="38"/>
      <c r="L127" s="39"/>
      <c r="M127" s="115" t="str">
        <f t="shared" si="34"/>
        <v/>
      </c>
      <c r="N127" s="114" t="s">
        <v>69</v>
      </c>
      <c r="O127" s="99">
        <v>0.05</v>
      </c>
      <c r="P127" s="116" t="str">
        <f t="shared" si="35"/>
        <v>公斤</v>
      </c>
    </row>
    <row r="128" spans="1:16" ht="15.75" customHeight="1" x14ac:dyDescent="0.3">
      <c r="A128" s="144"/>
      <c r="B128" s="114"/>
      <c r="C128" s="99"/>
      <c r="D128" s="99" t="s">
        <v>252</v>
      </c>
      <c r="E128" s="114" t="s">
        <v>48</v>
      </c>
      <c r="F128" s="99">
        <v>0.05</v>
      </c>
      <c r="G128" s="99" t="s">
        <v>33</v>
      </c>
      <c r="H128" s="114"/>
      <c r="I128" s="99"/>
      <c r="J128" s="99" t="s">
        <v>252</v>
      </c>
      <c r="K128" s="38"/>
      <c r="L128" s="39"/>
      <c r="M128" s="115" t="str">
        <f t="shared" si="34"/>
        <v/>
      </c>
      <c r="N128" s="114" t="s">
        <v>109</v>
      </c>
      <c r="O128" s="99">
        <v>0.01</v>
      </c>
      <c r="P128" s="116" t="str">
        <f t="shared" si="35"/>
        <v>公斤</v>
      </c>
    </row>
    <row r="129" spans="1:16" ht="15.75" customHeight="1" thickBot="1" x14ac:dyDescent="0.35">
      <c r="A129" s="145"/>
      <c r="B129" s="146"/>
      <c r="C129" s="140"/>
      <c r="D129" s="140" t="s">
        <v>252</v>
      </c>
      <c r="E129" s="120" t="s">
        <v>206</v>
      </c>
      <c r="F129" s="121">
        <v>0.5</v>
      </c>
      <c r="G129" s="121" t="s">
        <v>33</v>
      </c>
      <c r="H129" s="120"/>
      <c r="I129" s="121"/>
      <c r="J129" s="121" t="s">
        <v>252</v>
      </c>
      <c r="K129" s="58"/>
      <c r="L129" s="59"/>
      <c r="M129" s="124" t="str">
        <f t="shared" si="34"/>
        <v/>
      </c>
      <c r="N129" s="120"/>
      <c r="O129" s="121"/>
      <c r="P129" s="125" t="str">
        <f t="shared" si="35"/>
        <v/>
      </c>
    </row>
    <row r="130" spans="1:16" ht="15.75" customHeight="1" x14ac:dyDescent="0.3">
      <c r="A130" s="143" t="s">
        <v>207</v>
      </c>
      <c r="B130" s="97" t="s">
        <v>54</v>
      </c>
      <c r="C130" s="55"/>
      <c r="D130" s="110"/>
      <c r="E130" s="97" t="s">
        <v>130</v>
      </c>
      <c r="F130" s="55"/>
      <c r="G130" s="110"/>
      <c r="H130" s="77" t="s">
        <v>208</v>
      </c>
      <c r="I130" s="55"/>
      <c r="J130" s="110"/>
      <c r="K130" s="112" t="s">
        <v>39</v>
      </c>
      <c r="L130" s="69"/>
      <c r="M130" s="110"/>
      <c r="N130" s="97" t="s">
        <v>114</v>
      </c>
      <c r="O130" s="55"/>
      <c r="P130" s="113"/>
    </row>
    <row r="131" spans="1:16" ht="15.75" customHeight="1" x14ac:dyDescent="0.3">
      <c r="A131" s="144"/>
      <c r="B131" s="137" t="s">
        <v>41</v>
      </c>
      <c r="C131" s="99">
        <v>7</v>
      </c>
      <c r="D131" s="99" t="s">
        <v>33</v>
      </c>
      <c r="E131" s="114" t="s">
        <v>135</v>
      </c>
      <c r="F131" s="99">
        <v>6</v>
      </c>
      <c r="G131" s="99" t="s">
        <v>33</v>
      </c>
      <c r="H131" s="41" t="s">
        <v>61</v>
      </c>
      <c r="I131" s="42">
        <v>4</v>
      </c>
      <c r="J131" s="99" t="s">
        <v>33</v>
      </c>
      <c r="K131" s="41" t="s">
        <v>15</v>
      </c>
      <c r="L131" s="42">
        <v>7</v>
      </c>
      <c r="M131" s="115" t="str">
        <f t="shared" ref="M131:M135" si="36">IF(L131,"公斤","")</f>
        <v>公斤</v>
      </c>
      <c r="N131" s="114" t="s">
        <v>39</v>
      </c>
      <c r="O131" s="99">
        <v>3</v>
      </c>
      <c r="P131" s="116" t="str">
        <f t="shared" ref="P131:P135" si="37">IF(O131,"公斤","")</f>
        <v>公斤</v>
      </c>
    </row>
    <row r="132" spans="1:16" ht="15.75" customHeight="1" x14ac:dyDescent="0.3">
      <c r="A132" s="144"/>
      <c r="B132" s="137" t="s">
        <v>63</v>
      </c>
      <c r="C132" s="99">
        <v>3</v>
      </c>
      <c r="D132" s="99" t="s">
        <v>33</v>
      </c>
      <c r="E132" s="114" t="s">
        <v>136</v>
      </c>
      <c r="F132" s="99"/>
      <c r="G132" s="99" t="s">
        <v>252</v>
      </c>
      <c r="H132" s="41" t="s">
        <v>182</v>
      </c>
      <c r="I132" s="42">
        <v>1.5</v>
      </c>
      <c r="J132" s="99" t="s">
        <v>33</v>
      </c>
      <c r="K132" s="38" t="s">
        <v>48</v>
      </c>
      <c r="L132" s="39">
        <v>0.05</v>
      </c>
      <c r="M132" s="115" t="str">
        <f t="shared" si="36"/>
        <v>公斤</v>
      </c>
      <c r="N132" s="119" t="s">
        <v>69</v>
      </c>
      <c r="O132" s="99">
        <v>0.05</v>
      </c>
      <c r="P132" s="116" t="str">
        <f t="shared" si="37"/>
        <v>公斤</v>
      </c>
    </row>
    <row r="133" spans="1:16" ht="15.75" customHeight="1" x14ac:dyDescent="0.3">
      <c r="A133" s="144"/>
      <c r="B133" s="137"/>
      <c r="C133" s="99"/>
      <c r="D133" s="99" t="s">
        <v>252</v>
      </c>
      <c r="E133" s="114"/>
      <c r="F133" s="99"/>
      <c r="G133" s="99" t="s">
        <v>252</v>
      </c>
      <c r="H133" s="38" t="s">
        <v>48</v>
      </c>
      <c r="I133" s="39">
        <v>0.05</v>
      </c>
      <c r="J133" s="99" t="s">
        <v>33</v>
      </c>
      <c r="K133" s="38"/>
      <c r="L133" s="39"/>
      <c r="M133" s="115" t="str">
        <f t="shared" si="36"/>
        <v/>
      </c>
      <c r="N133" s="114" t="s">
        <v>70</v>
      </c>
      <c r="O133" s="99">
        <v>1</v>
      </c>
      <c r="P133" s="116" t="str">
        <f t="shared" si="37"/>
        <v>公斤</v>
      </c>
    </row>
    <row r="134" spans="1:16" ht="15.75" customHeight="1" x14ac:dyDescent="0.3">
      <c r="A134" s="144"/>
      <c r="B134" s="147"/>
      <c r="C134" s="118"/>
      <c r="D134" s="118" t="s">
        <v>252</v>
      </c>
      <c r="E134" s="117"/>
      <c r="F134" s="118"/>
      <c r="G134" s="118" t="s">
        <v>252</v>
      </c>
      <c r="H134" s="38"/>
      <c r="I134" s="39"/>
      <c r="J134" s="118" t="s">
        <v>33</v>
      </c>
      <c r="K134" s="45"/>
      <c r="L134" s="12"/>
      <c r="M134" s="133" t="str">
        <f t="shared" si="36"/>
        <v/>
      </c>
      <c r="N134" s="117"/>
      <c r="O134" s="118"/>
      <c r="P134" s="134" t="str">
        <f t="shared" si="37"/>
        <v/>
      </c>
    </row>
    <row r="135" spans="1:16" ht="15.75" customHeight="1" thickBot="1" x14ac:dyDescent="0.35">
      <c r="A135" s="145"/>
      <c r="B135" s="138"/>
      <c r="C135" s="121"/>
      <c r="D135" s="121" t="s">
        <v>252</v>
      </c>
      <c r="E135" s="120"/>
      <c r="F135" s="121"/>
      <c r="G135" s="121" t="s">
        <v>252</v>
      </c>
      <c r="H135" s="58"/>
      <c r="I135" s="59"/>
      <c r="J135" s="121" t="s">
        <v>252</v>
      </c>
      <c r="K135" s="58"/>
      <c r="L135" s="59"/>
      <c r="M135" s="124" t="str">
        <f t="shared" si="36"/>
        <v/>
      </c>
      <c r="N135" s="120"/>
      <c r="O135" s="121"/>
      <c r="P135" s="125" t="str">
        <f t="shared" si="37"/>
        <v/>
      </c>
    </row>
    <row r="136" spans="1:16" ht="15.75" customHeight="1" x14ac:dyDescent="0.3">
      <c r="A136" s="143" t="s">
        <v>210</v>
      </c>
      <c r="B136" s="97" t="s">
        <v>211</v>
      </c>
      <c r="C136" s="55"/>
      <c r="D136" s="110"/>
      <c r="E136" s="97" t="s">
        <v>212</v>
      </c>
      <c r="F136" s="55"/>
      <c r="G136" s="110"/>
      <c r="H136" s="97" t="s">
        <v>213</v>
      </c>
      <c r="I136" s="55"/>
      <c r="J136" s="110"/>
      <c r="K136" s="112" t="s">
        <v>39</v>
      </c>
      <c r="L136" s="69"/>
      <c r="M136" s="110"/>
      <c r="N136" s="97" t="s">
        <v>215</v>
      </c>
      <c r="O136" s="55"/>
      <c r="P136" s="113"/>
    </row>
    <row r="137" spans="1:16" ht="15.75" customHeight="1" x14ac:dyDescent="0.3">
      <c r="A137" s="144"/>
      <c r="B137" s="137" t="s">
        <v>216</v>
      </c>
      <c r="C137" s="99">
        <v>6</v>
      </c>
      <c r="D137" s="99" t="s">
        <v>33</v>
      </c>
      <c r="E137" s="114" t="s">
        <v>42</v>
      </c>
      <c r="F137" s="99">
        <v>6</v>
      </c>
      <c r="G137" s="99" t="s">
        <v>33</v>
      </c>
      <c r="H137" s="114" t="s">
        <v>67</v>
      </c>
      <c r="I137" s="99">
        <v>4.5</v>
      </c>
      <c r="J137" s="99" t="s">
        <v>33</v>
      </c>
      <c r="K137" s="41" t="s">
        <v>15</v>
      </c>
      <c r="L137" s="42">
        <v>7</v>
      </c>
      <c r="M137" s="115" t="str">
        <f t="shared" ref="M137:M141" si="38">IF(L137,"公斤","")</f>
        <v>公斤</v>
      </c>
      <c r="N137" s="114" t="s">
        <v>43</v>
      </c>
      <c r="O137" s="99">
        <v>0.6</v>
      </c>
      <c r="P137" s="116" t="str">
        <f t="shared" ref="P137:P141" si="39">IF(O137,"公斤","")</f>
        <v>公斤</v>
      </c>
    </row>
    <row r="138" spans="1:16" ht="15.75" customHeight="1" x14ac:dyDescent="0.3">
      <c r="A138" s="144"/>
      <c r="B138" s="137"/>
      <c r="C138" s="99"/>
      <c r="D138" s="99" t="s">
        <v>252</v>
      </c>
      <c r="E138" s="114" t="s">
        <v>51</v>
      </c>
      <c r="F138" s="99">
        <v>4.5</v>
      </c>
      <c r="G138" s="99" t="s">
        <v>33</v>
      </c>
      <c r="H138" s="114" t="s">
        <v>217</v>
      </c>
      <c r="I138" s="99">
        <v>0.5</v>
      </c>
      <c r="J138" s="99" t="s">
        <v>33</v>
      </c>
      <c r="K138" s="38" t="s">
        <v>48</v>
      </c>
      <c r="L138" s="39">
        <v>0.05</v>
      </c>
      <c r="M138" s="115" t="str">
        <f t="shared" si="38"/>
        <v>公斤</v>
      </c>
      <c r="N138" s="119" t="s">
        <v>218</v>
      </c>
      <c r="O138" s="99">
        <v>2.5</v>
      </c>
      <c r="P138" s="116" t="str">
        <f t="shared" si="39"/>
        <v>公斤</v>
      </c>
    </row>
    <row r="139" spans="1:16" ht="15.75" customHeight="1" x14ac:dyDescent="0.3">
      <c r="A139" s="144"/>
      <c r="B139" s="137"/>
      <c r="C139" s="99"/>
      <c r="D139" s="99" t="s">
        <v>252</v>
      </c>
      <c r="E139" s="114" t="s">
        <v>45</v>
      </c>
      <c r="F139" s="99">
        <v>2</v>
      </c>
      <c r="G139" s="99" t="s">
        <v>33</v>
      </c>
      <c r="H139" s="114" t="s">
        <v>83</v>
      </c>
      <c r="I139" s="99">
        <v>0.05</v>
      </c>
      <c r="J139" s="99" t="s">
        <v>33</v>
      </c>
      <c r="K139" s="38"/>
      <c r="L139" s="39"/>
      <c r="M139" s="115" t="str">
        <f t="shared" si="38"/>
        <v/>
      </c>
      <c r="N139" s="114" t="s">
        <v>219</v>
      </c>
      <c r="O139" s="99">
        <v>0.5</v>
      </c>
      <c r="P139" s="116" t="str">
        <f t="shared" si="39"/>
        <v>公斤</v>
      </c>
    </row>
    <row r="140" spans="1:16" ht="15.75" customHeight="1" x14ac:dyDescent="0.3">
      <c r="A140" s="144"/>
      <c r="B140" s="147"/>
      <c r="C140" s="118"/>
      <c r="D140" s="118" t="s">
        <v>252</v>
      </c>
      <c r="E140" s="117" t="s">
        <v>220</v>
      </c>
      <c r="F140" s="118"/>
      <c r="G140" s="118" t="s">
        <v>252</v>
      </c>
      <c r="H140" s="117"/>
      <c r="I140" s="118"/>
      <c r="J140" s="118" t="s">
        <v>252</v>
      </c>
      <c r="K140" s="45"/>
      <c r="L140" s="12"/>
      <c r="M140" s="133" t="str">
        <f t="shared" si="38"/>
        <v/>
      </c>
      <c r="N140" s="117"/>
      <c r="O140" s="118"/>
      <c r="P140" s="134" t="str">
        <f t="shared" si="39"/>
        <v/>
      </c>
    </row>
    <row r="141" spans="1:16" ht="15.75" customHeight="1" thickBot="1" x14ac:dyDescent="0.35">
      <c r="A141" s="145"/>
      <c r="B141" s="138"/>
      <c r="C141" s="121"/>
      <c r="D141" s="121" t="s">
        <v>252</v>
      </c>
      <c r="E141" s="120"/>
      <c r="F141" s="121"/>
      <c r="G141" s="121" t="s">
        <v>252</v>
      </c>
      <c r="H141" s="120"/>
      <c r="I141" s="121"/>
      <c r="J141" s="121" t="s">
        <v>252</v>
      </c>
      <c r="K141" s="58"/>
      <c r="L141" s="59"/>
      <c r="M141" s="124" t="str">
        <f t="shared" si="38"/>
        <v/>
      </c>
      <c r="N141" s="120"/>
      <c r="O141" s="121"/>
      <c r="P141" s="125" t="str">
        <f t="shared" si="39"/>
        <v/>
      </c>
    </row>
    <row r="142" spans="1:16" ht="15.75" customHeight="1" x14ac:dyDescent="0.3">
      <c r="A142" s="143" t="s">
        <v>221</v>
      </c>
      <c r="B142" s="97" t="s">
        <v>54</v>
      </c>
      <c r="C142" s="55"/>
      <c r="D142" s="110"/>
      <c r="E142" s="148" t="s">
        <v>222</v>
      </c>
      <c r="F142" s="55"/>
      <c r="G142" s="110" t="s">
        <v>252</v>
      </c>
      <c r="H142" s="97" t="s">
        <v>223</v>
      </c>
      <c r="I142" s="55"/>
      <c r="J142" s="110"/>
      <c r="K142" s="112" t="s">
        <v>39</v>
      </c>
      <c r="L142" s="69"/>
      <c r="M142" s="110"/>
      <c r="N142" s="126" t="s">
        <v>225</v>
      </c>
      <c r="O142" s="87"/>
      <c r="P142" s="113"/>
    </row>
    <row r="143" spans="1:16" ht="15.75" customHeight="1" x14ac:dyDescent="0.3">
      <c r="A143" s="144"/>
      <c r="B143" s="137" t="s">
        <v>41</v>
      </c>
      <c r="C143" s="99">
        <v>7</v>
      </c>
      <c r="D143" s="99" t="s">
        <v>33</v>
      </c>
      <c r="E143" s="137" t="s">
        <v>59</v>
      </c>
      <c r="F143" s="99">
        <v>6</v>
      </c>
      <c r="G143" s="99" t="s">
        <v>33</v>
      </c>
      <c r="H143" s="114" t="s">
        <v>154</v>
      </c>
      <c r="I143" s="99">
        <v>1</v>
      </c>
      <c r="J143" s="99" t="s">
        <v>33</v>
      </c>
      <c r="K143" s="41" t="s">
        <v>15</v>
      </c>
      <c r="L143" s="42">
        <v>7</v>
      </c>
      <c r="M143" s="115" t="str">
        <f t="shared" ref="M143:M147" si="40">IF(L143,"公斤","")</f>
        <v>公斤</v>
      </c>
      <c r="N143" s="114" t="s">
        <v>226</v>
      </c>
      <c r="O143" s="99">
        <v>0.2</v>
      </c>
      <c r="P143" s="116" t="str">
        <f t="shared" ref="P143:P147" si="41">IF(O143,"公斤","")</f>
        <v>公斤</v>
      </c>
    </row>
    <row r="144" spans="1:16" ht="15.75" customHeight="1" x14ac:dyDescent="0.3">
      <c r="A144" s="144"/>
      <c r="B144" s="137" t="s">
        <v>63</v>
      </c>
      <c r="C144" s="99">
        <v>3</v>
      </c>
      <c r="D144" s="99" t="s">
        <v>33</v>
      </c>
      <c r="E144" s="137" t="s">
        <v>84</v>
      </c>
      <c r="F144" s="99">
        <v>4</v>
      </c>
      <c r="G144" s="99" t="s">
        <v>33</v>
      </c>
      <c r="H144" s="114" t="s">
        <v>80</v>
      </c>
      <c r="I144" s="99">
        <v>5</v>
      </c>
      <c r="J144" s="99" t="s">
        <v>33</v>
      </c>
      <c r="K144" s="38" t="s">
        <v>48</v>
      </c>
      <c r="L144" s="39">
        <v>0.05</v>
      </c>
      <c r="M144" s="115" t="str">
        <f t="shared" si="40"/>
        <v>公斤</v>
      </c>
      <c r="N144" s="114" t="s">
        <v>94</v>
      </c>
      <c r="O144" s="99">
        <v>1</v>
      </c>
      <c r="P144" s="116" t="str">
        <f t="shared" si="41"/>
        <v>公斤</v>
      </c>
    </row>
    <row r="145" spans="1:16" ht="15.75" customHeight="1" x14ac:dyDescent="0.3">
      <c r="A145" s="144"/>
      <c r="B145" s="137"/>
      <c r="C145" s="99"/>
      <c r="D145" s="99" t="s">
        <v>252</v>
      </c>
      <c r="E145" s="137" t="s">
        <v>48</v>
      </c>
      <c r="F145" s="99">
        <v>0.05</v>
      </c>
      <c r="G145" s="99" t="s">
        <v>33</v>
      </c>
      <c r="H145" s="114" t="s">
        <v>49</v>
      </c>
      <c r="I145" s="99">
        <v>0.5</v>
      </c>
      <c r="J145" s="99" t="s">
        <v>33</v>
      </c>
      <c r="K145" s="38"/>
      <c r="L145" s="39"/>
      <c r="M145" s="115" t="str">
        <f t="shared" si="40"/>
        <v/>
      </c>
      <c r="N145" s="114"/>
      <c r="O145" s="99"/>
      <c r="P145" s="116" t="str">
        <f t="shared" si="41"/>
        <v/>
      </c>
    </row>
    <row r="146" spans="1:16" ht="15.75" customHeight="1" x14ac:dyDescent="0.3">
      <c r="A146" s="144"/>
      <c r="B146" s="147"/>
      <c r="C146" s="118"/>
      <c r="D146" s="118" t="s">
        <v>252</v>
      </c>
      <c r="E146" s="147"/>
      <c r="F146" s="99"/>
      <c r="G146" s="99" t="s">
        <v>252</v>
      </c>
      <c r="H146" s="119" t="s">
        <v>48</v>
      </c>
      <c r="I146" s="115">
        <v>0.05</v>
      </c>
      <c r="J146" s="99" t="s">
        <v>33</v>
      </c>
      <c r="K146" s="38"/>
      <c r="L146" s="39"/>
      <c r="M146" s="115" t="str">
        <f t="shared" si="40"/>
        <v/>
      </c>
      <c r="N146" s="114"/>
      <c r="O146" s="99"/>
      <c r="P146" s="116" t="str">
        <f t="shared" si="41"/>
        <v/>
      </c>
    </row>
    <row r="147" spans="1:16" ht="15.75" customHeight="1" thickBot="1" x14ac:dyDescent="0.35">
      <c r="A147" s="145"/>
      <c r="B147" s="138"/>
      <c r="C147" s="121"/>
      <c r="D147" s="121" t="s">
        <v>252</v>
      </c>
      <c r="E147" s="120"/>
      <c r="F147" s="132"/>
      <c r="G147" s="121" t="s">
        <v>252</v>
      </c>
      <c r="H147" s="120"/>
      <c r="I147" s="121"/>
      <c r="J147" s="121" t="s">
        <v>252</v>
      </c>
      <c r="K147" s="58"/>
      <c r="L147" s="59"/>
      <c r="M147" s="124" t="str">
        <f t="shared" si="40"/>
        <v/>
      </c>
      <c r="N147" s="120"/>
      <c r="O147" s="121"/>
      <c r="P147" s="125" t="str">
        <f t="shared" si="41"/>
        <v/>
      </c>
    </row>
    <row r="148" spans="1:16" ht="15.75" customHeight="1" x14ac:dyDescent="0.3">
      <c r="A148" s="143" t="s">
        <v>228</v>
      </c>
      <c r="B148" s="97" t="s">
        <v>229</v>
      </c>
      <c r="C148" s="55"/>
      <c r="D148" s="110"/>
      <c r="E148" s="97" t="s">
        <v>230</v>
      </c>
      <c r="F148" s="55"/>
      <c r="G148" s="110"/>
      <c r="H148" s="97" t="s">
        <v>38</v>
      </c>
      <c r="I148" s="55"/>
      <c r="J148" s="110"/>
      <c r="K148" s="112" t="s">
        <v>39</v>
      </c>
      <c r="L148" s="69"/>
      <c r="M148" s="110"/>
      <c r="N148" s="97" t="s">
        <v>232</v>
      </c>
      <c r="O148" s="55"/>
      <c r="P148" s="113"/>
    </row>
    <row r="149" spans="1:16" ht="15.75" customHeight="1" x14ac:dyDescent="0.3">
      <c r="A149" s="144"/>
      <c r="B149" s="137" t="s">
        <v>41</v>
      </c>
      <c r="C149" s="99">
        <v>10</v>
      </c>
      <c r="D149" s="99" t="s">
        <v>33</v>
      </c>
      <c r="E149" s="114" t="s">
        <v>90</v>
      </c>
      <c r="F149" s="99">
        <v>6</v>
      </c>
      <c r="G149" s="99" t="s">
        <v>33</v>
      </c>
      <c r="H149" s="114" t="s">
        <v>44</v>
      </c>
      <c r="I149" s="99">
        <v>2.4</v>
      </c>
      <c r="J149" s="99" t="s">
        <v>33</v>
      </c>
      <c r="K149" s="41" t="s">
        <v>15</v>
      </c>
      <c r="L149" s="42">
        <v>7</v>
      </c>
      <c r="M149" s="115" t="str">
        <f t="shared" ref="M149:M153" si="42">IF(L149,"公斤","")</f>
        <v>公斤</v>
      </c>
      <c r="N149" s="114" t="s">
        <v>84</v>
      </c>
      <c r="O149" s="99">
        <v>4</v>
      </c>
      <c r="P149" s="116" t="str">
        <f t="shared" ref="P149:P153" si="43">IF(O149,"公斤","")</f>
        <v>公斤</v>
      </c>
    </row>
    <row r="150" spans="1:16" ht="15.75" customHeight="1" x14ac:dyDescent="0.3">
      <c r="A150" s="144"/>
      <c r="B150" s="137" t="s">
        <v>233</v>
      </c>
      <c r="C150" s="99">
        <v>0.4</v>
      </c>
      <c r="D150" s="99" t="s">
        <v>33</v>
      </c>
      <c r="E150" s="114" t="s">
        <v>92</v>
      </c>
      <c r="F150" s="99">
        <v>4</v>
      </c>
      <c r="G150" s="99" t="s">
        <v>33</v>
      </c>
      <c r="H150" s="114" t="s">
        <v>47</v>
      </c>
      <c r="I150" s="99">
        <v>3</v>
      </c>
      <c r="J150" s="99" t="s">
        <v>33</v>
      </c>
      <c r="K150" s="38" t="s">
        <v>48</v>
      </c>
      <c r="L150" s="39">
        <v>0.05</v>
      </c>
      <c r="M150" s="115" t="str">
        <f t="shared" si="42"/>
        <v>公斤</v>
      </c>
      <c r="N150" s="119" t="s">
        <v>69</v>
      </c>
      <c r="O150" s="99">
        <v>0.05</v>
      </c>
      <c r="P150" s="116" t="str">
        <f t="shared" si="43"/>
        <v>公斤</v>
      </c>
    </row>
    <row r="151" spans="1:16" ht="15.75" customHeight="1" x14ac:dyDescent="0.3">
      <c r="A151" s="144"/>
      <c r="B151" s="137"/>
      <c r="C151" s="99"/>
      <c r="D151" s="99" t="s">
        <v>252</v>
      </c>
      <c r="E151" s="114" t="s">
        <v>49</v>
      </c>
      <c r="F151" s="99">
        <v>1</v>
      </c>
      <c r="G151" s="99" t="s">
        <v>33</v>
      </c>
      <c r="H151" s="114" t="s">
        <v>48</v>
      </c>
      <c r="I151" s="99">
        <v>0.05</v>
      </c>
      <c r="J151" s="99" t="s">
        <v>33</v>
      </c>
      <c r="K151" s="38"/>
      <c r="L151" s="39"/>
      <c r="M151" s="115" t="str">
        <f t="shared" si="42"/>
        <v/>
      </c>
      <c r="N151" s="114" t="s">
        <v>70</v>
      </c>
      <c r="O151" s="99">
        <v>0.6</v>
      </c>
      <c r="P151" s="116" t="str">
        <f t="shared" si="43"/>
        <v>公斤</v>
      </c>
    </row>
    <row r="152" spans="1:16" ht="15.75" customHeight="1" x14ac:dyDescent="0.3">
      <c r="A152" s="144"/>
      <c r="B152" s="137"/>
      <c r="C152" s="99"/>
      <c r="D152" s="99" t="s">
        <v>252</v>
      </c>
      <c r="E152" s="114" t="s">
        <v>147</v>
      </c>
      <c r="F152" s="99"/>
      <c r="G152" s="99" t="s">
        <v>252</v>
      </c>
      <c r="H152" s="114"/>
      <c r="I152" s="99"/>
      <c r="J152" s="99" t="s">
        <v>252</v>
      </c>
      <c r="K152" s="38"/>
      <c r="L152" s="39"/>
      <c r="M152" s="115" t="str">
        <f t="shared" si="42"/>
        <v/>
      </c>
      <c r="N152" s="114"/>
      <c r="O152" s="99"/>
      <c r="P152" s="116" t="str">
        <f t="shared" si="43"/>
        <v/>
      </c>
    </row>
    <row r="153" spans="1:16" ht="15.75" customHeight="1" thickBot="1" x14ac:dyDescent="0.35">
      <c r="A153" s="145"/>
      <c r="B153" s="138"/>
      <c r="C153" s="121"/>
      <c r="D153" s="121" t="s">
        <v>252</v>
      </c>
      <c r="E153" s="120"/>
      <c r="F153" s="121"/>
      <c r="G153" s="121" t="s">
        <v>252</v>
      </c>
      <c r="H153" s="120"/>
      <c r="I153" s="121"/>
      <c r="J153" s="121" t="s">
        <v>252</v>
      </c>
      <c r="K153" s="58"/>
      <c r="L153" s="59"/>
      <c r="M153" s="124" t="str">
        <f t="shared" si="42"/>
        <v/>
      </c>
      <c r="N153" s="120"/>
      <c r="O153" s="121"/>
      <c r="P153" s="125" t="str">
        <f t="shared" si="43"/>
        <v/>
      </c>
    </row>
    <row r="154" spans="1:16" ht="15.75" customHeight="1" x14ac:dyDescent="0.3">
      <c r="A154" s="143" t="s">
        <v>234</v>
      </c>
      <c r="B154" s="97" t="s">
        <v>35</v>
      </c>
      <c r="C154" s="55"/>
      <c r="D154" s="110"/>
      <c r="E154" s="148" t="s">
        <v>235</v>
      </c>
      <c r="F154" s="55"/>
      <c r="G154" s="110"/>
      <c r="H154" s="97" t="s">
        <v>236</v>
      </c>
      <c r="I154" s="55"/>
      <c r="J154" s="110"/>
      <c r="K154" s="112" t="s">
        <v>39</v>
      </c>
      <c r="L154" s="69"/>
      <c r="M154" s="110"/>
      <c r="N154" s="97" t="s">
        <v>238</v>
      </c>
      <c r="O154" s="55"/>
      <c r="P154" s="113"/>
    </row>
    <row r="155" spans="1:16" ht="15.75" customHeight="1" x14ac:dyDescent="0.3">
      <c r="A155" s="144"/>
      <c r="B155" s="137" t="s">
        <v>41</v>
      </c>
      <c r="C155" s="99">
        <v>10</v>
      </c>
      <c r="D155" s="99" t="s">
        <v>33</v>
      </c>
      <c r="E155" s="137" t="s">
        <v>59</v>
      </c>
      <c r="F155" s="99">
        <v>6</v>
      </c>
      <c r="G155" s="99" t="s">
        <v>33</v>
      </c>
      <c r="H155" s="114" t="s">
        <v>239</v>
      </c>
      <c r="I155" s="99">
        <v>0.1</v>
      </c>
      <c r="J155" s="99" t="s">
        <v>33</v>
      </c>
      <c r="K155" s="41" t="s">
        <v>15</v>
      </c>
      <c r="L155" s="42">
        <v>7</v>
      </c>
      <c r="M155" s="115" t="str">
        <f t="shared" ref="M155:M159" si="44">IF(L155,"公斤","")</f>
        <v>公斤</v>
      </c>
      <c r="N155" s="114" t="s">
        <v>240</v>
      </c>
      <c r="O155" s="99">
        <v>4</v>
      </c>
      <c r="P155" s="116" t="str">
        <f t="shared" ref="P155:P159" si="45">IF(O155,"公斤","")</f>
        <v>公斤</v>
      </c>
    </row>
    <row r="156" spans="1:16" ht="15.75" customHeight="1" x14ac:dyDescent="0.3">
      <c r="A156" s="144"/>
      <c r="B156" s="137"/>
      <c r="C156" s="99"/>
      <c r="D156" s="99" t="s">
        <v>252</v>
      </c>
      <c r="E156" s="137" t="s">
        <v>67</v>
      </c>
      <c r="F156" s="99">
        <v>4</v>
      </c>
      <c r="G156" s="99" t="s">
        <v>33</v>
      </c>
      <c r="H156" s="114" t="s">
        <v>44</v>
      </c>
      <c r="I156" s="99">
        <v>4.5</v>
      </c>
      <c r="J156" s="99" t="s">
        <v>33</v>
      </c>
      <c r="K156" s="38" t="s">
        <v>48</v>
      </c>
      <c r="L156" s="39">
        <v>0.05</v>
      </c>
      <c r="M156" s="115" t="str">
        <f t="shared" si="44"/>
        <v>公斤</v>
      </c>
      <c r="N156" s="119" t="s">
        <v>69</v>
      </c>
      <c r="O156" s="99">
        <v>0.05</v>
      </c>
      <c r="P156" s="116" t="str">
        <f t="shared" si="45"/>
        <v>公斤</v>
      </c>
    </row>
    <row r="157" spans="1:16" ht="15.75" customHeight="1" x14ac:dyDescent="0.3">
      <c r="A157" s="144"/>
      <c r="B157" s="137"/>
      <c r="C157" s="99"/>
      <c r="D157" s="99" t="s">
        <v>252</v>
      </c>
      <c r="E157" s="137" t="s">
        <v>49</v>
      </c>
      <c r="F157" s="99">
        <v>1</v>
      </c>
      <c r="G157" s="99" t="s">
        <v>33</v>
      </c>
      <c r="H157" s="114" t="s">
        <v>48</v>
      </c>
      <c r="I157" s="99">
        <v>0.05</v>
      </c>
      <c r="J157" s="99" t="s">
        <v>33</v>
      </c>
      <c r="K157" s="38"/>
      <c r="L157" s="39"/>
      <c r="M157" s="115" t="str">
        <f t="shared" si="44"/>
        <v/>
      </c>
      <c r="N157" s="114" t="s">
        <v>70</v>
      </c>
      <c r="O157" s="99">
        <v>0.6</v>
      </c>
      <c r="P157" s="116" t="str">
        <f t="shared" si="45"/>
        <v>公斤</v>
      </c>
    </row>
    <row r="158" spans="1:16" ht="15.75" customHeight="1" x14ac:dyDescent="0.3">
      <c r="A158" s="144"/>
      <c r="B158" s="137"/>
      <c r="C158" s="99"/>
      <c r="D158" s="99" t="s">
        <v>252</v>
      </c>
      <c r="E158" s="137" t="s">
        <v>48</v>
      </c>
      <c r="F158" s="99">
        <v>0.05</v>
      </c>
      <c r="G158" s="99" t="s">
        <v>33</v>
      </c>
      <c r="H158" s="114"/>
      <c r="I158" s="99"/>
      <c r="J158" s="99" t="s">
        <v>252</v>
      </c>
      <c r="K158" s="38"/>
      <c r="L158" s="39"/>
      <c r="M158" s="115" t="str">
        <f t="shared" si="44"/>
        <v/>
      </c>
      <c r="N158" s="114"/>
      <c r="O158" s="99"/>
      <c r="P158" s="116" t="str">
        <f t="shared" si="45"/>
        <v/>
      </c>
    </row>
    <row r="159" spans="1:16" ht="15.75" customHeight="1" thickBot="1" x14ac:dyDescent="0.35">
      <c r="A159" s="145"/>
      <c r="B159" s="138"/>
      <c r="C159" s="121"/>
      <c r="D159" s="121" t="s">
        <v>252</v>
      </c>
      <c r="E159" s="146" t="s">
        <v>93</v>
      </c>
      <c r="F159" s="140"/>
      <c r="G159" s="121" t="s">
        <v>252</v>
      </c>
      <c r="H159" s="120"/>
      <c r="I159" s="121"/>
      <c r="J159" s="121" t="s">
        <v>252</v>
      </c>
      <c r="K159" s="58"/>
      <c r="L159" s="59"/>
      <c r="M159" s="124" t="str">
        <f t="shared" si="44"/>
        <v/>
      </c>
      <c r="N159" s="120"/>
      <c r="O159" s="121"/>
      <c r="P159" s="125" t="str">
        <f t="shared" si="45"/>
        <v/>
      </c>
    </row>
    <row r="160" spans="1:16" ht="15.75" customHeight="1" x14ac:dyDescent="0.3">
      <c r="A160" s="143" t="s">
        <v>241</v>
      </c>
      <c r="B160" s="97" t="s">
        <v>54</v>
      </c>
      <c r="C160" s="55"/>
      <c r="D160" s="110"/>
      <c r="E160" s="97" t="s">
        <v>242</v>
      </c>
      <c r="F160" s="55"/>
      <c r="G160" s="110"/>
      <c r="H160" s="127" t="s">
        <v>74</v>
      </c>
      <c r="I160" s="55"/>
      <c r="J160" s="110"/>
      <c r="K160" s="112" t="s">
        <v>39</v>
      </c>
      <c r="L160" s="69"/>
      <c r="M160" s="110"/>
      <c r="N160" s="97" t="s">
        <v>101</v>
      </c>
      <c r="O160" s="55"/>
      <c r="P160" s="113"/>
    </row>
    <row r="161" spans="1:16" ht="15.75" customHeight="1" x14ac:dyDescent="0.3">
      <c r="A161" s="144"/>
      <c r="B161" s="137" t="s">
        <v>41</v>
      </c>
      <c r="C161" s="99">
        <v>7</v>
      </c>
      <c r="D161" s="99" t="s">
        <v>33</v>
      </c>
      <c r="E161" s="114" t="s">
        <v>135</v>
      </c>
      <c r="F161" s="99">
        <v>6.5</v>
      </c>
      <c r="G161" s="115" t="str">
        <f t="shared" ref="G161:G165" si="46">IF(F161,"公斤","")</f>
        <v>公斤</v>
      </c>
      <c r="H161" s="119" t="s">
        <v>42</v>
      </c>
      <c r="I161" s="115">
        <v>1</v>
      </c>
      <c r="J161" s="99" t="s">
        <v>33</v>
      </c>
      <c r="K161" s="41" t="s">
        <v>15</v>
      </c>
      <c r="L161" s="42">
        <v>7</v>
      </c>
      <c r="M161" s="115" t="str">
        <f t="shared" ref="M161:M165" si="47">IF(L161,"公斤","")</f>
        <v>公斤</v>
      </c>
      <c r="N161" s="114" t="s">
        <v>104</v>
      </c>
      <c r="O161" s="99">
        <v>0.2</v>
      </c>
      <c r="P161" s="116" t="str">
        <f t="shared" ref="P161:P165" si="48">IF(O161,"公斤","")</f>
        <v>公斤</v>
      </c>
    </row>
    <row r="162" spans="1:16" ht="15.75" customHeight="1" x14ac:dyDescent="0.3">
      <c r="A162" s="144"/>
      <c r="B162" s="137" t="s">
        <v>63</v>
      </c>
      <c r="C162" s="99">
        <v>3</v>
      </c>
      <c r="D162" s="99" t="s">
        <v>33</v>
      </c>
      <c r="E162" s="114" t="s">
        <v>244</v>
      </c>
      <c r="F162" s="99"/>
      <c r="G162" s="115" t="str">
        <f t="shared" si="46"/>
        <v/>
      </c>
      <c r="H162" s="119" t="s">
        <v>80</v>
      </c>
      <c r="I162" s="115">
        <v>5</v>
      </c>
      <c r="J162" s="99" t="s">
        <v>33</v>
      </c>
      <c r="K162" s="38" t="s">
        <v>48</v>
      </c>
      <c r="L162" s="39">
        <v>0.05</v>
      </c>
      <c r="M162" s="115" t="str">
        <f t="shared" si="47"/>
        <v>公斤</v>
      </c>
      <c r="N162" s="114" t="s">
        <v>108</v>
      </c>
      <c r="O162" s="99">
        <v>0.1</v>
      </c>
      <c r="P162" s="116" t="str">
        <f t="shared" si="48"/>
        <v>公斤</v>
      </c>
    </row>
    <row r="163" spans="1:16" ht="15.75" customHeight="1" x14ac:dyDescent="0.3">
      <c r="A163" s="144"/>
      <c r="B163" s="137"/>
      <c r="C163" s="99"/>
      <c r="D163" s="99" t="s">
        <v>252</v>
      </c>
      <c r="E163" s="137"/>
      <c r="F163" s="99"/>
      <c r="G163" s="115" t="str">
        <f t="shared" si="46"/>
        <v/>
      </c>
      <c r="H163" s="119" t="s">
        <v>82</v>
      </c>
      <c r="I163" s="115">
        <v>1</v>
      </c>
      <c r="J163" s="99" t="s">
        <v>33</v>
      </c>
      <c r="K163" s="38"/>
      <c r="L163" s="39"/>
      <c r="M163" s="115" t="str">
        <f t="shared" si="47"/>
        <v/>
      </c>
      <c r="N163" s="114" t="s">
        <v>69</v>
      </c>
      <c r="O163" s="99">
        <v>0.05</v>
      </c>
      <c r="P163" s="116" t="str">
        <f t="shared" si="48"/>
        <v>公斤</v>
      </c>
    </row>
    <row r="164" spans="1:16" ht="15.75" customHeight="1" x14ac:dyDescent="0.3">
      <c r="A164" s="144"/>
      <c r="B164" s="137"/>
      <c r="C164" s="99"/>
      <c r="D164" s="99" t="s">
        <v>252</v>
      </c>
      <c r="E164" s="137"/>
      <c r="F164" s="99"/>
      <c r="G164" s="115" t="str">
        <f t="shared" si="46"/>
        <v/>
      </c>
      <c r="H164" s="114" t="s">
        <v>49</v>
      </c>
      <c r="I164" s="99">
        <v>0.5</v>
      </c>
      <c r="J164" s="99" t="s">
        <v>33</v>
      </c>
      <c r="K164" s="38"/>
      <c r="L164" s="39"/>
      <c r="M164" s="115" t="str">
        <f t="shared" si="47"/>
        <v/>
      </c>
      <c r="N164" s="114" t="s">
        <v>109</v>
      </c>
      <c r="O164" s="99"/>
      <c r="P164" s="116" t="str">
        <f t="shared" si="48"/>
        <v/>
      </c>
    </row>
    <row r="165" spans="1:16" ht="15.75" customHeight="1" thickBot="1" x14ac:dyDescent="0.35">
      <c r="A165" s="145"/>
      <c r="B165" s="138"/>
      <c r="C165" s="121"/>
      <c r="D165" s="121" t="s">
        <v>252</v>
      </c>
      <c r="E165" s="138"/>
      <c r="F165" s="121"/>
      <c r="G165" s="115" t="str">
        <f t="shared" si="46"/>
        <v/>
      </c>
      <c r="H165" s="120" t="s">
        <v>48</v>
      </c>
      <c r="I165" s="121">
        <v>0.05</v>
      </c>
      <c r="J165" s="121" t="s">
        <v>33</v>
      </c>
      <c r="K165" s="58"/>
      <c r="L165" s="59"/>
      <c r="M165" s="124" t="str">
        <f t="shared" si="47"/>
        <v/>
      </c>
      <c r="N165" s="120"/>
      <c r="O165" s="121"/>
      <c r="P165" s="125" t="str">
        <f t="shared" si="48"/>
        <v/>
      </c>
    </row>
    <row r="166" spans="1:16" ht="15.75" customHeight="1" x14ac:dyDescent="0.3">
      <c r="A166" s="143" t="s">
        <v>245</v>
      </c>
      <c r="B166" s="97" t="s">
        <v>129</v>
      </c>
      <c r="C166" s="55"/>
      <c r="D166" s="110"/>
      <c r="E166" s="97" t="s">
        <v>247</v>
      </c>
      <c r="F166" s="55"/>
      <c r="G166" s="110"/>
      <c r="H166" s="97" t="s">
        <v>131</v>
      </c>
      <c r="I166" s="55"/>
      <c r="J166" s="110"/>
      <c r="K166" s="112" t="s">
        <v>39</v>
      </c>
      <c r="L166" s="69"/>
      <c r="M166" s="110"/>
      <c r="N166" s="97" t="s">
        <v>248</v>
      </c>
      <c r="O166" s="55"/>
      <c r="P166" s="113"/>
    </row>
    <row r="167" spans="1:16" ht="15.75" customHeight="1" x14ac:dyDescent="0.3">
      <c r="A167" s="144"/>
      <c r="B167" s="137" t="s">
        <v>134</v>
      </c>
      <c r="C167" s="99">
        <v>4</v>
      </c>
      <c r="D167" s="99" t="s">
        <v>33</v>
      </c>
      <c r="E167" s="114" t="s">
        <v>42</v>
      </c>
      <c r="F167" s="99">
        <v>6</v>
      </c>
      <c r="G167" s="99" t="s">
        <v>33</v>
      </c>
      <c r="H167" s="114" t="s">
        <v>59</v>
      </c>
      <c r="I167" s="99">
        <v>1</v>
      </c>
      <c r="J167" s="99" t="s">
        <v>33</v>
      </c>
      <c r="K167" s="41" t="s">
        <v>15</v>
      </c>
      <c r="L167" s="42">
        <v>7</v>
      </c>
      <c r="M167" s="115" t="str">
        <f t="shared" ref="M167:M171" si="49">IF(L167,"公斤","")</f>
        <v>公斤</v>
      </c>
      <c r="N167" s="114" t="s">
        <v>43</v>
      </c>
      <c r="O167" s="99">
        <v>0.6</v>
      </c>
      <c r="P167" s="116" t="str">
        <f t="shared" ref="P167:P171" si="50">IF(O167,"公斤","")</f>
        <v>公斤</v>
      </c>
    </row>
    <row r="168" spans="1:16" ht="15.75" customHeight="1" x14ac:dyDescent="0.3">
      <c r="A168" s="144"/>
      <c r="B168" s="137"/>
      <c r="C168" s="99"/>
      <c r="D168" s="99" t="s">
        <v>252</v>
      </c>
      <c r="E168" s="114" t="s">
        <v>39</v>
      </c>
      <c r="F168" s="99">
        <v>3</v>
      </c>
      <c r="G168" s="99" t="s">
        <v>33</v>
      </c>
      <c r="H168" s="114" t="s">
        <v>218</v>
      </c>
      <c r="I168" s="99">
        <v>4</v>
      </c>
      <c r="J168" s="99" t="s">
        <v>33</v>
      </c>
      <c r="K168" s="38" t="s">
        <v>48</v>
      </c>
      <c r="L168" s="39">
        <v>0.05</v>
      </c>
      <c r="M168" s="115" t="str">
        <f t="shared" si="49"/>
        <v>公斤</v>
      </c>
      <c r="N168" s="119" t="s">
        <v>81</v>
      </c>
      <c r="O168" s="99">
        <v>1</v>
      </c>
      <c r="P168" s="116" t="str">
        <f t="shared" si="50"/>
        <v>公斤</v>
      </c>
    </row>
    <row r="169" spans="1:16" ht="15.75" customHeight="1" x14ac:dyDescent="0.3">
      <c r="A169" s="144"/>
      <c r="B169" s="137"/>
      <c r="C169" s="99"/>
      <c r="D169" s="99" t="s">
        <v>252</v>
      </c>
      <c r="E169" s="114" t="s">
        <v>83</v>
      </c>
      <c r="F169" s="99">
        <v>0.01</v>
      </c>
      <c r="G169" s="99" t="s">
        <v>33</v>
      </c>
      <c r="H169" s="114" t="s">
        <v>69</v>
      </c>
      <c r="I169" s="99">
        <v>0.05</v>
      </c>
      <c r="J169" s="99" t="s">
        <v>33</v>
      </c>
      <c r="K169" s="38"/>
      <c r="L169" s="39"/>
      <c r="M169" s="115" t="str">
        <f t="shared" si="49"/>
        <v/>
      </c>
      <c r="N169" s="114" t="s">
        <v>39</v>
      </c>
      <c r="O169" s="99">
        <v>1</v>
      </c>
      <c r="P169" s="116" t="str">
        <f t="shared" si="50"/>
        <v>公斤</v>
      </c>
    </row>
    <row r="170" spans="1:16" ht="15.75" customHeight="1" x14ac:dyDescent="0.3">
      <c r="A170" s="144"/>
      <c r="B170" s="137"/>
      <c r="C170" s="99"/>
      <c r="D170" s="99" t="s">
        <v>252</v>
      </c>
      <c r="E170" s="114" t="s">
        <v>138</v>
      </c>
      <c r="F170" s="99">
        <v>0.01</v>
      </c>
      <c r="G170" s="99" t="s">
        <v>33</v>
      </c>
      <c r="H170" s="114"/>
      <c r="I170" s="99"/>
      <c r="J170" s="99" t="s">
        <v>252</v>
      </c>
      <c r="K170" s="38"/>
      <c r="L170" s="39"/>
      <c r="M170" s="115" t="str">
        <f t="shared" si="49"/>
        <v/>
      </c>
      <c r="N170" s="114" t="s">
        <v>50</v>
      </c>
      <c r="O170" s="99">
        <v>0.01</v>
      </c>
      <c r="P170" s="116" t="str">
        <f t="shared" si="50"/>
        <v>公斤</v>
      </c>
    </row>
    <row r="171" spans="1:16" ht="15.75" customHeight="1" thickBot="1" x14ac:dyDescent="0.35">
      <c r="A171" s="145"/>
      <c r="B171" s="138"/>
      <c r="C171" s="121"/>
      <c r="D171" s="121" t="s">
        <v>252</v>
      </c>
      <c r="E171" s="120" t="s">
        <v>48</v>
      </c>
      <c r="F171" s="121">
        <v>0.05</v>
      </c>
      <c r="G171" s="121" t="s">
        <v>33</v>
      </c>
      <c r="H171" s="120"/>
      <c r="I171" s="121"/>
      <c r="J171" s="121" t="s">
        <v>252</v>
      </c>
      <c r="K171" s="58"/>
      <c r="L171" s="59"/>
      <c r="M171" s="124" t="str">
        <f t="shared" si="49"/>
        <v/>
      </c>
      <c r="N171" s="120" t="s">
        <v>69</v>
      </c>
      <c r="O171" s="121">
        <v>0.05</v>
      </c>
      <c r="P171" s="125" t="str">
        <f t="shared" si="50"/>
        <v>公斤</v>
      </c>
    </row>
    <row r="172" spans="1:16" ht="15.75" customHeight="1" x14ac:dyDescent="0.3"/>
    <row r="173" spans="1:16" ht="15.75" customHeight="1" x14ac:dyDescent="0.3"/>
    <row r="174" spans="1:16" ht="15.75" customHeight="1" x14ac:dyDescent="0.3"/>
    <row r="175" spans="1:16" ht="15.75" customHeight="1" x14ac:dyDescent="0.3"/>
    <row r="176" spans="1:1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</sheetData>
  <mergeCells count="1">
    <mergeCell ref="A32:P32"/>
  </mergeCells>
  <phoneticPr fontId="1" type="noConversion"/>
  <pageMargins left="0.7" right="0.7" top="0.75" bottom="0.75" header="0" footer="0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zoomScale="70" zoomScaleNormal="70" workbookViewId="0">
      <selection activeCell="D3" sqref="D3"/>
    </sheetView>
  </sheetViews>
  <sheetFormatPr defaultColWidth="12.44140625" defaultRowHeight="15" customHeight="1" x14ac:dyDescent="0.3"/>
  <cols>
    <col min="1" max="1" width="6.44140625" style="6" customWidth="1"/>
    <col min="2" max="2" width="3.44140625" style="6" customWidth="1"/>
    <col min="3" max="3" width="4.6640625" style="6" customWidth="1"/>
    <col min="4" max="4" width="9.88671875" style="6" customWidth="1"/>
    <col min="5" max="5" width="7.5546875" style="6" customWidth="1"/>
    <col min="6" max="6" width="15.88671875" style="6" customWidth="1"/>
    <col min="7" max="7" width="6.21875" style="6" customWidth="1"/>
    <col min="8" max="8" width="16.77734375" style="6" customWidth="1"/>
    <col min="9" max="9" width="5.6640625" style="6" customWidth="1"/>
    <col min="10" max="10" width="16" style="6" customWidth="1"/>
    <col min="11" max="11" width="4.6640625" style="6" customWidth="1"/>
    <col min="12" max="12" width="5.21875" style="6" customWidth="1"/>
    <col min="13" max="13" width="8.88671875" style="6" customWidth="1"/>
    <col min="14" max="14" width="15.5546875" style="6" customWidth="1"/>
    <col min="15" max="15" width="4.5546875" style="6" customWidth="1"/>
    <col min="16" max="16" width="6.109375" style="6" customWidth="1"/>
    <col min="17" max="17" width="6.44140625" style="6" customWidth="1"/>
    <col min="18" max="18" width="4.109375" style="6" customWidth="1"/>
    <col min="19" max="19" width="3.77734375" style="6" customWidth="1"/>
    <col min="20" max="20" width="4.109375" style="6" customWidth="1"/>
    <col min="21" max="21" width="5.44140625" style="6" customWidth="1"/>
    <col min="22" max="22" width="7.21875" style="6" customWidth="1"/>
    <col min="23" max="26" width="9.77734375" style="6" customWidth="1"/>
    <col min="27" max="16384" width="12.44140625" style="6"/>
  </cols>
  <sheetData>
    <row r="1" spans="1:22" ht="15.75" customHeight="1" x14ac:dyDescent="0.3">
      <c r="A1" s="1" t="s">
        <v>0</v>
      </c>
      <c r="B1" s="1">
        <v>111</v>
      </c>
      <c r="C1" s="3" t="s">
        <v>1</v>
      </c>
      <c r="D1" s="3" t="s">
        <v>2</v>
      </c>
      <c r="E1" s="3" t="s">
        <v>253</v>
      </c>
      <c r="F1" s="3" t="s">
        <v>4</v>
      </c>
      <c r="G1" s="3" t="s">
        <v>5</v>
      </c>
      <c r="H1" s="4"/>
      <c r="I1" s="3"/>
      <c r="J1" s="3"/>
      <c r="K1" s="3"/>
      <c r="L1" s="3"/>
      <c r="M1" s="3"/>
      <c r="N1" s="3"/>
      <c r="O1" s="3"/>
      <c r="P1" s="5"/>
      <c r="Q1" s="5"/>
      <c r="R1" s="5"/>
      <c r="S1" s="5"/>
      <c r="T1" s="5"/>
      <c r="U1" s="5"/>
      <c r="V1" s="5"/>
    </row>
    <row r="2" spans="1:22" ht="15.75" customHeight="1" x14ac:dyDescent="0.3">
      <c r="A2" s="7" t="s">
        <v>6</v>
      </c>
      <c r="B2" s="149" t="s">
        <v>5</v>
      </c>
      <c r="C2" s="9" t="s">
        <v>7</v>
      </c>
      <c r="D2" s="10" t="s">
        <v>8</v>
      </c>
      <c r="E2" s="3" t="s">
        <v>9</v>
      </c>
      <c r="F2" s="11" t="s">
        <v>10</v>
      </c>
      <c r="G2" s="12" t="s">
        <v>11</v>
      </c>
      <c r="H2" s="13" t="s">
        <v>12</v>
      </c>
      <c r="I2" s="14" t="s">
        <v>13</v>
      </c>
      <c r="J2" s="15" t="s">
        <v>14</v>
      </c>
      <c r="K2" s="12" t="s">
        <v>15</v>
      </c>
      <c r="L2" s="15" t="s">
        <v>16</v>
      </c>
      <c r="M2" s="12" t="s">
        <v>17</v>
      </c>
      <c r="N2" s="15" t="s">
        <v>18</v>
      </c>
      <c r="O2" s="16" t="s">
        <v>19</v>
      </c>
      <c r="P2" s="12" t="s">
        <v>20</v>
      </c>
      <c r="Q2" s="12" t="s">
        <v>21</v>
      </c>
      <c r="R2" s="12" t="s">
        <v>22</v>
      </c>
      <c r="S2" s="12" t="s">
        <v>23</v>
      </c>
      <c r="T2" s="12" t="s">
        <v>24</v>
      </c>
      <c r="U2" s="12" t="s">
        <v>25</v>
      </c>
      <c r="V2" s="12" t="s">
        <v>26</v>
      </c>
    </row>
    <row r="3" spans="1:22" ht="15.75" customHeight="1" x14ac:dyDescent="0.3">
      <c r="A3" s="17">
        <v>45047</v>
      </c>
      <c r="B3" s="3" t="str">
        <f>'[1]o-t素食國中--A案'!A4</f>
        <v>o1</v>
      </c>
      <c r="C3" s="3" t="str">
        <f>'[1]o-t素食國中--A案'!I4</f>
        <v>白米飯</v>
      </c>
      <c r="D3" s="11" t="str">
        <f>'[1]o-t素食國中--A案'!AC4</f>
        <v xml:space="preserve">米    </v>
      </c>
      <c r="E3" s="3" t="str">
        <f>'[1]o-t素食國中--A案'!L4</f>
        <v>咖哩麵腸</v>
      </c>
      <c r="F3" s="3" t="str">
        <f>'[1]o-t素食國中--A案'!AD4</f>
        <v>麵腸 芹菜 胡蘿蔔 馬鈴薯 咖哩粉</v>
      </c>
      <c r="G3" s="3" t="str">
        <f>'[1]o-t素食國中--A案'!O4</f>
        <v>蛋香冬粉</v>
      </c>
      <c r="H3" s="18" t="str">
        <f>'[1]o-t素食國中--A案'!AE4</f>
        <v>雞蛋 冬粉 乾木耳 薑 時蔬</v>
      </c>
      <c r="I3" s="3" t="str">
        <f>'[1]o-t素食國中--A案'!R4</f>
        <v>雪菜豆干</v>
      </c>
      <c r="J3" s="18" t="str">
        <f>'[1]o-t素食國中--A案'!AF4</f>
        <v xml:space="preserve">豆干 油菜 薑  </v>
      </c>
      <c r="K3" s="3" t="str">
        <f>'[1]o-t素食國中--A案'!U4</f>
        <v>時蔬</v>
      </c>
      <c r="L3" s="18" t="str">
        <f>'[1]o-t素食國中--A案'!AG4</f>
        <v xml:space="preserve">蔬菜 薑   </v>
      </c>
      <c r="M3" s="3" t="str">
        <f>'[1]o-t素食國中--A案'!X4</f>
        <v>豆漿</v>
      </c>
      <c r="N3" s="18" t="str">
        <f>'[1]o-t素食國中--A案'!AH4</f>
        <v xml:space="preserve">豆漿    </v>
      </c>
      <c r="O3" s="3">
        <v>0</v>
      </c>
      <c r="P3" s="19">
        <f>'[1]o-t素食國中--A案'!B4</f>
        <v>5.9</v>
      </c>
      <c r="Q3" s="19">
        <f>'[1]o-t素食國中--A案'!C4</f>
        <v>2.4</v>
      </c>
      <c r="R3" s="5">
        <f>'[1]o-t素食國中--A案'!D4</f>
        <v>2.2000000000000002</v>
      </c>
      <c r="S3" s="5">
        <f>'[1]o-t素食國中--A案'!E4</f>
        <v>3</v>
      </c>
      <c r="T3" s="5">
        <f>'[1]o-t素食國中--A案'!F4</f>
        <v>0</v>
      </c>
      <c r="U3" s="5">
        <f>'[1]o-t素食國中--A案'!G4</f>
        <v>0</v>
      </c>
      <c r="V3" s="20">
        <f>'[1]o-t素食國中--A案'!H4</f>
        <v>783</v>
      </c>
    </row>
    <row r="4" spans="1:22" ht="15.75" customHeight="1" x14ac:dyDescent="0.3">
      <c r="A4" s="17">
        <v>45048</v>
      </c>
      <c r="B4" s="3" t="str">
        <f>'[1]o-t素食國中--A案'!A10</f>
        <v>o2</v>
      </c>
      <c r="C4" s="3" t="str">
        <f>'[1]o-t素食國中--A案'!I10</f>
        <v>糙米飯</v>
      </c>
      <c r="D4" s="11" t="str">
        <f>'[1]o-t素食國中--A案'!AC10</f>
        <v xml:space="preserve">米 糙米   </v>
      </c>
      <c r="E4" s="3" t="str">
        <f>'[1]o-t素食國中--A案'!L10</f>
        <v>海結麵輪</v>
      </c>
      <c r="F4" s="3" t="str">
        <f>'[1]o-t素食國中--A案'!AD10</f>
        <v xml:space="preserve">麵輪 乾海帶 胡蘿蔔 薑 </v>
      </c>
      <c r="G4" s="3" t="str">
        <f>'[1]o-t素食國中--A案'!O10</f>
        <v>素炒甘藍</v>
      </c>
      <c r="H4" s="18" t="str">
        <f>'[1]o-t素食國中--A案'!AE10</f>
        <v xml:space="preserve">素火腿 薑 甘藍  </v>
      </c>
      <c r="I4" s="3" t="str">
        <f>'[1]o-t素食國中--A案'!R10</f>
        <v>泡菜凍腐</v>
      </c>
      <c r="J4" s="18" t="str">
        <f>'[1]o-t素食國中--A案'!AF10</f>
        <v xml:space="preserve">凍豆腐 韓式泡菜 白菜 薑 </v>
      </c>
      <c r="K4" s="3" t="str">
        <f>'[1]o-t素食國中--A案'!U10</f>
        <v>時蔬</v>
      </c>
      <c r="L4" s="18" t="str">
        <f>'[1]o-t素食國中--A案'!AG10</f>
        <v xml:space="preserve">蔬菜 薑   </v>
      </c>
      <c r="M4" s="3" t="str">
        <f>'[1]o-t素食國中--A案'!X10</f>
        <v>金針湯</v>
      </c>
      <c r="N4" s="18" t="str">
        <f>'[1]o-t素食國中--A案'!AH10</f>
        <v xml:space="preserve">金針菜乾 榨菜 薑  </v>
      </c>
      <c r="O4" s="3">
        <v>0</v>
      </c>
      <c r="P4" s="5">
        <f>'[1]o-t素食國中--A案'!B10</f>
        <v>5.5</v>
      </c>
      <c r="Q4" s="5">
        <f>'[1]o-t素食國中--A案'!C10</f>
        <v>2.7</v>
      </c>
      <c r="R4" s="5">
        <f>'[1]o-t素食國中--A案'!D10</f>
        <v>1.7</v>
      </c>
      <c r="S4" s="5">
        <f>'[1]o-t素食國中--A案'!E10</f>
        <v>3</v>
      </c>
      <c r="T4" s="5">
        <f>'[1]o-t素食國中--A案'!F10</f>
        <v>0</v>
      </c>
      <c r="U4" s="5">
        <f>'[1]o-t素食國中--A案'!G10</f>
        <v>0</v>
      </c>
      <c r="V4" s="20">
        <f>'[1]o-t素食國中--A案'!H10</f>
        <v>765</v>
      </c>
    </row>
    <row r="5" spans="1:22" ht="15.75" customHeight="1" x14ac:dyDescent="0.3">
      <c r="A5" s="17">
        <v>45049</v>
      </c>
      <c r="B5" s="3" t="str">
        <f>'[1]o-t素食國中--A案'!A16</f>
        <v>o3</v>
      </c>
      <c r="C5" s="3" t="str">
        <f>'[1]o-t素食國中--A案'!I16</f>
        <v>刈包特餐</v>
      </c>
      <c r="D5" s="11" t="str">
        <f>'[1]o-t素食國中--A案'!AC16</f>
        <v xml:space="preserve">刈包    </v>
      </c>
      <c r="E5" s="3" t="str">
        <f>'[1]o-t素食國中--A案'!L16</f>
        <v>紅麴素排</v>
      </c>
      <c r="F5" s="3" t="str">
        <f>'[1]o-t素食國中--A案'!AD16</f>
        <v xml:space="preserve">素排    </v>
      </c>
      <c r="G5" s="3" t="str">
        <f>'[1]o-t素食國中--A案'!O16</f>
        <v>芹香豆芽</v>
      </c>
      <c r="H5" s="18" t="str">
        <f>'[1]o-t素食國中--A案'!AE16</f>
        <v xml:space="preserve">綠豆芽 芹菜 胡蘿蔔 薑 </v>
      </c>
      <c r="I5" s="3" t="str">
        <f>'[1]o-t素食國中--A案'!R16</f>
        <v>鐵板油腐</v>
      </c>
      <c r="J5" s="18" t="str">
        <f>'[1]o-t素食國中--A案'!AF16</f>
        <v xml:space="preserve">四角油豆腐 脆筍 乾木耳 薑 </v>
      </c>
      <c r="K5" s="3" t="str">
        <f>'[1]o-t素食國中--A案'!U16</f>
        <v>時蔬</v>
      </c>
      <c r="L5" s="18" t="str">
        <f>'[1]o-t素食國中--A案'!AG16</f>
        <v xml:space="preserve">蔬菜 薑   </v>
      </c>
      <c r="M5" s="3" t="str">
        <f>'[1]o-t素食國中--A案'!X16</f>
        <v>糙米粥</v>
      </c>
      <c r="N5" s="18" t="str">
        <f>'[1]o-t素食國中--A案'!AH16</f>
        <v>雞蛋 糙米 胡蘿蔔 乾香菇 時瓜</v>
      </c>
      <c r="O5" s="3">
        <v>0</v>
      </c>
      <c r="P5" s="5">
        <f>'[1]o-t素食國中--A案'!B16</f>
        <v>4</v>
      </c>
      <c r="Q5" s="19">
        <f>'[1]o-t素食國中--A案'!C16</f>
        <v>2.8</v>
      </c>
      <c r="R5" s="5">
        <f>'[1]o-t素食國中--A案'!D16</f>
        <v>2.1</v>
      </c>
      <c r="S5" s="5">
        <f>'[1]o-t素食國中--A案'!E16</f>
        <v>3.3</v>
      </c>
      <c r="T5" s="5">
        <f>'[1]o-t素食國中--A案'!F16</f>
        <v>0</v>
      </c>
      <c r="U5" s="5">
        <f>'[1]o-t素食國中--A案'!G16</f>
        <v>0</v>
      </c>
      <c r="V5" s="20">
        <f>'[1]o-t素食國中--A案'!H16</f>
        <v>691</v>
      </c>
    </row>
    <row r="6" spans="1:22" ht="15.75" customHeight="1" x14ac:dyDescent="0.3">
      <c r="A6" s="17">
        <v>45050</v>
      </c>
      <c r="B6" s="3" t="str">
        <f>'[1]o-t素食國中--A案'!A22</f>
        <v>o4</v>
      </c>
      <c r="C6" s="3" t="str">
        <f>'[1]o-t素食國中--A案'!I22</f>
        <v>糙米飯</v>
      </c>
      <c r="D6" s="11" t="str">
        <f>'[1]o-t素食國中--A案'!AC22</f>
        <v xml:space="preserve">米 糙米   </v>
      </c>
      <c r="E6" s="3" t="str">
        <f>'[1]o-t素食國中--A案'!L22</f>
        <v>豉香百頁</v>
      </c>
      <c r="F6" s="3" t="str">
        <f>'[1]o-t素食國中--A案'!AD22</f>
        <v>百頁豆腐 白蘿蔔 胡蘿蔔 豆豉 薑</v>
      </c>
      <c r="G6" s="3" t="str">
        <f>'[1]o-t素食國中--A案'!O22</f>
        <v>蜜汁豆干</v>
      </c>
      <c r="H6" s="18" t="str">
        <f>'[1]o-t素食國中--A案'!AE22</f>
        <v xml:space="preserve">豆干 芝麻(熟)   </v>
      </c>
      <c r="I6" s="3" t="str">
        <f>'[1]o-t素食國中--A案'!R22</f>
        <v>清香時蔬</v>
      </c>
      <c r="J6" s="18" t="str">
        <f>'[1]o-t素食國中--A案'!AF22</f>
        <v xml:space="preserve">素肉 時蔬 胡蘿蔔 薑 </v>
      </c>
      <c r="K6" s="3" t="str">
        <f>'[1]o-t素食國中--A案'!U22</f>
        <v>時蔬</v>
      </c>
      <c r="L6" s="18" t="str">
        <f>'[1]o-t素食國中--A案'!AG22</f>
        <v xml:space="preserve">蔬菜 薑   </v>
      </c>
      <c r="M6" s="3" t="str">
        <f>'[1]o-t素食國中--A案'!X22</f>
        <v>仙草甜湯</v>
      </c>
      <c r="N6" s="18" t="str">
        <f>'[1]o-t素食國中--A案'!AH22</f>
        <v xml:space="preserve">仙草凍 二砂糖   </v>
      </c>
      <c r="O6" s="3">
        <v>0</v>
      </c>
      <c r="P6" s="5">
        <f>'[1]o-t素食國中--A案'!B22</f>
        <v>5.5</v>
      </c>
      <c r="Q6" s="5">
        <f>'[1]o-t素食國中--A案'!C22</f>
        <v>3</v>
      </c>
      <c r="R6" s="5">
        <f>'[1]o-t素食國中--A案'!D22</f>
        <v>2</v>
      </c>
      <c r="S6" s="5">
        <f>'[1]o-t素食國中--A案'!E22</f>
        <v>3</v>
      </c>
      <c r="T6" s="5">
        <f>'[1]o-t素食國中--A案'!F22</f>
        <v>0</v>
      </c>
      <c r="U6" s="5">
        <f>'[1]o-t素食國中--A案'!G22</f>
        <v>0</v>
      </c>
      <c r="V6" s="20">
        <f>'[1]o-t素食國中--A案'!H22</f>
        <v>795</v>
      </c>
    </row>
    <row r="7" spans="1:22" ht="15.75" customHeight="1" x14ac:dyDescent="0.3">
      <c r="A7" s="17">
        <v>45051</v>
      </c>
      <c r="B7" s="3" t="str">
        <f>'[1]o-t素食國中--A案'!A28</f>
        <v>o5</v>
      </c>
      <c r="C7" s="3" t="str">
        <f>'[1]o-t素食國中--A案'!I28</f>
        <v>芝麻飯</v>
      </c>
      <c r="D7" s="11" t="str">
        <f>'[1]o-t素食國中--A案'!AC28</f>
        <v xml:space="preserve">米 芝麻(熟)   </v>
      </c>
      <c r="E7" s="3" t="str">
        <f>'[1]o-t素食國中--A案'!L28</f>
        <v>紅燒豆包</v>
      </c>
      <c r="F7" s="3" t="str">
        <f>'[1]o-t素食國中--A案'!AD28</f>
        <v xml:space="preserve">豆包 滷包   </v>
      </c>
      <c r="G7" s="3" t="str">
        <f>'[1]o-t素食國中--A案'!O28</f>
        <v>金針菇豆腐</v>
      </c>
      <c r="H7" s="18" t="str">
        <f>'[1]o-t素食國中--A案'!AE28</f>
        <v xml:space="preserve">豆腐 金針菇 乾香菇 薑 </v>
      </c>
      <c r="I7" s="3" t="str">
        <f>'[1]o-t素食國中--A案'!R28</f>
        <v>什錦白菜</v>
      </c>
      <c r="J7" s="18" t="str">
        <f>'[1]o-t素食國中--A案'!AF28</f>
        <v>冷凍毛豆仁 結球白菜 乾木耳 胡蘿蔔 薑</v>
      </c>
      <c r="K7" s="3" t="str">
        <f>'[1]o-t素食國中--A案'!U28</f>
        <v>時蔬</v>
      </c>
      <c r="L7" s="18" t="str">
        <f>'[1]o-t素食國中--A案'!AG28</f>
        <v xml:space="preserve">蔬菜 薑   </v>
      </c>
      <c r="M7" s="3" t="str">
        <f>'[1]o-t素食國中--A案'!X28</f>
        <v>味噌湯</v>
      </c>
      <c r="N7" s="18" t="str">
        <f>'[1]o-t素食國中--A案'!AH28</f>
        <v xml:space="preserve">乾裙帶菜 味噌 薑  </v>
      </c>
      <c r="O7" s="3">
        <v>0</v>
      </c>
      <c r="P7" s="5">
        <f>'[1]o-t素食國中--A案'!B28</f>
        <v>5</v>
      </c>
      <c r="Q7" s="5">
        <f>'[1]o-t素食國中--A案'!C28</f>
        <v>2</v>
      </c>
      <c r="R7" s="5">
        <f>'[1]o-t素食國中--A案'!D28</f>
        <v>2.4</v>
      </c>
      <c r="S7" s="5">
        <f>'[1]o-t素食國中--A案'!E28</f>
        <v>3.4</v>
      </c>
      <c r="T7" s="5">
        <f>'[1]o-t素食國中--A案'!F28</f>
        <v>0</v>
      </c>
      <c r="U7" s="5">
        <f>'[1]o-t素食國中--A案'!G28</f>
        <v>0</v>
      </c>
      <c r="V7" s="20">
        <f>'[1]o-t素食國中--A案'!H28</f>
        <v>713</v>
      </c>
    </row>
    <row r="8" spans="1:22" ht="15.75" customHeight="1" x14ac:dyDescent="0.3">
      <c r="A8" s="17">
        <f>A7+3</f>
        <v>45054</v>
      </c>
      <c r="B8" s="3" t="str">
        <f>'[1]o-t素食國中--A案'!A34</f>
        <v>p1</v>
      </c>
      <c r="C8" s="3" t="str">
        <f>'[1]o-t素食國中--A案'!I34</f>
        <v>白米飯</v>
      </c>
      <c r="D8" s="11" t="str">
        <f>'[1]o-t素食國中--A案'!AC34</f>
        <v xml:space="preserve">米    </v>
      </c>
      <c r="E8" s="3" t="str">
        <f>'[1]o-t素食國中--A案'!L34</f>
        <v>豆瓣油腐</v>
      </c>
      <c r="F8" s="3" t="str">
        <f>'[1]o-t素食國中--A案'!AD34</f>
        <v xml:space="preserve">四角油豆腐 脆筍 胡蘿蔔 豆瓣醬 </v>
      </c>
      <c r="G8" s="3" t="str">
        <f>'[1]o-t素食國中--A案'!O34</f>
        <v>麵筋時瓜</v>
      </c>
      <c r="H8" s="18" t="str">
        <f>'[1]o-t素食國中--A案'!AE34</f>
        <v xml:space="preserve">麵筋 時瓜 乾木耳 薑 </v>
      </c>
      <c r="I8" s="3" t="str">
        <f>'[1]o-t素食國中--A案'!R34</f>
        <v>若絲寬粉</v>
      </c>
      <c r="J8" s="18" t="str">
        <f>'[1]o-t素食國中--A案'!AF34</f>
        <v>素肉 寬粉 薑 時蔬 乾木耳</v>
      </c>
      <c r="K8" s="3" t="str">
        <f>'[1]o-t素食國中--A案'!U34</f>
        <v>時蔬</v>
      </c>
      <c r="L8" s="18" t="str">
        <f>'[1]o-t素食國中--A案'!AG34</f>
        <v xml:space="preserve">蔬菜 薑   </v>
      </c>
      <c r="M8" s="3" t="str">
        <f>'[1]o-t素食國中--A案'!X34</f>
        <v>時蔬湯</v>
      </c>
      <c r="N8" s="18" t="str">
        <f>'[1]o-t素食國中--A案'!AH34</f>
        <v xml:space="preserve">時蔬 薑   </v>
      </c>
      <c r="O8" s="3">
        <v>0</v>
      </c>
      <c r="P8" s="5">
        <f>'[1]o-t素食國中--A案'!B34</f>
        <v>5.5</v>
      </c>
      <c r="Q8" s="5">
        <f>'[1]o-t素食國中--A案'!C34</f>
        <v>2.6</v>
      </c>
      <c r="R8" s="5">
        <f>'[1]o-t素食國中--A案'!D34</f>
        <v>2.3999999999999995</v>
      </c>
      <c r="S8" s="5">
        <f>'[1]o-t素食國中--A案'!E34</f>
        <v>3.2</v>
      </c>
      <c r="T8" s="5">
        <f>'[1]o-t素食國中--A案'!F34</f>
        <v>0</v>
      </c>
      <c r="U8" s="5">
        <f>'[1]o-t素食國中--A案'!G34</f>
        <v>0</v>
      </c>
      <c r="V8" s="20">
        <f>'[1]o-t素食國中--A案'!H34</f>
        <v>784</v>
      </c>
    </row>
    <row r="9" spans="1:22" ht="15.75" customHeight="1" x14ac:dyDescent="0.3">
      <c r="A9" s="17">
        <f t="shared" ref="A9:A12" si="0">A8+1</f>
        <v>45055</v>
      </c>
      <c r="B9" s="3" t="str">
        <f>'[1]o-t素食國中--A案'!A40</f>
        <v>p2</v>
      </c>
      <c r="C9" s="3" t="str">
        <f>'[1]o-t素食國中--A案'!I40</f>
        <v>糙米飯</v>
      </c>
      <c r="D9" s="11" t="str">
        <f>'[1]o-t素食國中--A案'!AC40</f>
        <v xml:space="preserve">米 糙米   </v>
      </c>
      <c r="E9" s="3" t="str">
        <f>'[1]o-t素食國中--A案'!L40</f>
        <v>醬瓜干丁</v>
      </c>
      <c r="F9" s="3" t="str">
        <f>'[1]o-t素食國中--A案'!AD40</f>
        <v xml:space="preserve">豆干 胡蘿蔔 醃漬花胡瓜 薑 </v>
      </c>
      <c r="G9" s="3" t="str">
        <f>'[1]o-t素食國中--A案'!O40</f>
        <v>關東煮</v>
      </c>
      <c r="H9" s="18" t="str">
        <f>'[1]o-t素食國中--A案'!AE40</f>
        <v xml:space="preserve">凍豆腐 甜玉米 素黑輪  </v>
      </c>
      <c r="I9" s="3" t="str">
        <f>'[1]o-t素食國中--A案'!R40</f>
        <v>若絲時蔬</v>
      </c>
      <c r="J9" s="18" t="str">
        <f>'[1]o-t素食國中--A案'!AF40</f>
        <v xml:space="preserve">素肉 時蔬 乾香菇 薑 </v>
      </c>
      <c r="K9" s="3" t="str">
        <f>'[1]o-t素食國中--A案'!U40</f>
        <v>時蔬</v>
      </c>
      <c r="L9" s="18" t="str">
        <f>'[1]o-t素食國中--A案'!AG40</f>
        <v xml:space="preserve">蔬菜 薑   </v>
      </c>
      <c r="M9" s="3" t="str">
        <f>'[1]o-t素食國中--A案'!X40</f>
        <v>番茄時蔬湯</v>
      </c>
      <c r="N9" s="18" t="str">
        <f>'[1]o-t素食國中--A案'!AH40</f>
        <v xml:space="preserve">大番茄 時蔬 薑  </v>
      </c>
      <c r="O9" s="3">
        <v>0</v>
      </c>
      <c r="P9" s="5">
        <f>'[1]o-t素食國中--A案'!B40</f>
        <v>5.6</v>
      </c>
      <c r="Q9" s="5">
        <f>'[1]o-t素食國中--A案'!C40</f>
        <v>2.2999999999999998</v>
      </c>
      <c r="R9" s="5">
        <f>'[1]o-t素食國中--A案'!D40</f>
        <v>1.9000000000000001</v>
      </c>
      <c r="S9" s="5">
        <f>'[1]o-t素食國中--A案'!E40</f>
        <v>3</v>
      </c>
      <c r="T9" s="5">
        <f>'[1]o-t素食國中--A案'!F40</f>
        <v>0</v>
      </c>
      <c r="U9" s="5">
        <f>'[1]o-t素食國中--A案'!G40</f>
        <v>0</v>
      </c>
      <c r="V9" s="20">
        <f>'[1]o-t素食國中--A案'!H40</f>
        <v>747</v>
      </c>
    </row>
    <row r="10" spans="1:22" ht="15.75" customHeight="1" x14ac:dyDescent="0.3">
      <c r="A10" s="17">
        <f t="shared" si="0"/>
        <v>45056</v>
      </c>
      <c r="B10" s="3" t="str">
        <f>'[1]o-t素食國中--A案'!A46</f>
        <v>p3</v>
      </c>
      <c r="C10" s="3" t="str">
        <f>'[1]o-t素食國中--A案'!I46</f>
        <v>炊粉特餐</v>
      </c>
      <c r="D10" s="11" t="str">
        <f>'[1]o-t素食國中--A案'!AC46</f>
        <v xml:space="preserve">米粉    </v>
      </c>
      <c r="E10" s="3" t="str">
        <f>'[1]o-t素食國中--A案'!L46</f>
        <v>椒鹽豆包</v>
      </c>
      <c r="F10" s="3" t="str">
        <f>'[1]o-t素食國中--A案'!AD46</f>
        <v xml:space="preserve">豆包 胡椒鹽   </v>
      </c>
      <c r="G10" s="3" t="str">
        <f>'[1]o-t素食國中--A案'!O46</f>
        <v>炊粉配料</v>
      </c>
      <c r="H10" s="18" t="str">
        <f>'[1]o-t素食國中--A案'!AE46</f>
        <v xml:space="preserve">素香鬆 時蔬 胡蘿蔔 薑 </v>
      </c>
      <c r="I10" s="3" t="str">
        <f>'[1]o-t素食國中--A案'!R46</f>
        <v>素火腿豆芽</v>
      </c>
      <c r="J10" s="18" t="str">
        <f>'[1]o-t素食國中--A案'!AF46</f>
        <v>素火腿 綠豆芽 芹菜 胡蘿蔔 薑</v>
      </c>
      <c r="K10" s="3" t="str">
        <f>'[1]o-t素食國中--A案'!U46</f>
        <v>時蔬</v>
      </c>
      <c r="L10" s="18" t="str">
        <f>'[1]o-t素食國中--A案'!AG46</f>
        <v xml:space="preserve">蔬菜 薑   </v>
      </c>
      <c r="M10" s="3" t="str">
        <f>'[1]o-t素食國中--A案'!X46</f>
        <v>大滷湯</v>
      </c>
      <c r="N10" s="18" t="str">
        <f>'[1]o-t素食國中--A案'!AH46</f>
        <v xml:space="preserve">雞蛋 豆薯 乾木耳 胡蘿蔔 </v>
      </c>
      <c r="O10" s="3">
        <v>0</v>
      </c>
      <c r="P10" s="5">
        <f>'[1]o-t素食國中--A案'!B46</f>
        <v>2.5</v>
      </c>
      <c r="Q10" s="5">
        <f>'[1]o-t素食國中--A案'!C46</f>
        <v>2.6</v>
      </c>
      <c r="R10" s="5">
        <f>'[1]o-t素食國中--A案'!D46</f>
        <v>2.1</v>
      </c>
      <c r="S10" s="5">
        <f>'[1]o-t素食國中--A案'!E46</f>
        <v>3.3</v>
      </c>
      <c r="T10" s="5">
        <f>'[1]o-t素食國中--A案'!F46</f>
        <v>0</v>
      </c>
      <c r="U10" s="5">
        <f>'[1]o-t素食國中--A案'!G46</f>
        <v>0</v>
      </c>
      <c r="V10" s="20">
        <f>'[1]o-t素食國中--A案'!H46</f>
        <v>571</v>
      </c>
    </row>
    <row r="11" spans="1:22" ht="15.75" customHeight="1" x14ac:dyDescent="0.3">
      <c r="A11" s="17">
        <f t="shared" si="0"/>
        <v>45057</v>
      </c>
      <c r="B11" s="3" t="str">
        <f>'[1]o-t素食國中--A案'!A52</f>
        <v>p4</v>
      </c>
      <c r="C11" s="3" t="str">
        <f>'[1]o-t素食國中--A案'!I52</f>
        <v>糙米飯</v>
      </c>
      <c r="D11" s="11" t="str">
        <f>'[1]o-t素食國中--A案'!AC52</f>
        <v xml:space="preserve">米 糙米   </v>
      </c>
      <c r="E11" s="3" t="str">
        <f>'[1]o-t素食國中--A案'!L52</f>
        <v>沙茶豆腐</v>
      </c>
      <c r="F11" s="3" t="str">
        <f>'[1]o-t素食國中--A案'!AD52</f>
        <v xml:space="preserve">胡蘿蔔 豆腐 薑 沙茶醬 </v>
      </c>
      <c r="G11" s="3" t="str">
        <f>'[1]o-t素食國中--A案'!O52</f>
        <v>麵筋白菜</v>
      </c>
      <c r="H11" s="18" t="str">
        <f>'[1]o-t素食國中--A案'!AE52</f>
        <v>麵筋 結球白菜 乾香菇 胡蘿蔔 薑</v>
      </c>
      <c r="I11" s="3" t="str">
        <f>'[1]o-t素食國中--A案'!R52</f>
        <v>清炒季豆</v>
      </c>
      <c r="J11" s="18" t="str">
        <f>'[1]o-t素食國中--A案'!AF52</f>
        <v xml:space="preserve">冷凍菜豆(莢) 薑 豆包  </v>
      </c>
      <c r="K11" s="3" t="str">
        <f>'[1]o-t素食國中--A案'!U52</f>
        <v>時蔬</v>
      </c>
      <c r="L11" s="18" t="str">
        <f>'[1]o-t素食國中--A案'!AG52</f>
        <v xml:space="preserve">蔬菜 薑   </v>
      </c>
      <c r="M11" s="3" t="str">
        <f>'[1]o-t素食國中--A案'!X52</f>
        <v>綠豆甜湯</v>
      </c>
      <c r="N11" s="18" t="str">
        <f>'[1]o-t素食國中--A案'!AH52</f>
        <v xml:space="preserve">綠豆 二砂糖   </v>
      </c>
      <c r="O11" s="3">
        <v>0</v>
      </c>
      <c r="P11" s="5">
        <f>'[1]o-t素食國中--A案'!B52</f>
        <v>6.5</v>
      </c>
      <c r="Q11" s="5">
        <f>'[1]o-t素食國中--A案'!C52</f>
        <v>2</v>
      </c>
      <c r="R11" s="5">
        <f>'[1]o-t素食國中--A案'!D52</f>
        <v>1.9000000000000001</v>
      </c>
      <c r="S11" s="5">
        <f>'[1]o-t素食國中--A案'!E52</f>
        <v>3.1</v>
      </c>
      <c r="T11" s="5">
        <f>'[1]o-t素食國中--A案'!F52</f>
        <v>0</v>
      </c>
      <c r="U11" s="5">
        <f>'[1]o-t素食國中--A案'!G52</f>
        <v>0</v>
      </c>
      <c r="V11" s="20">
        <f>'[1]o-t素食國中--A案'!H52</f>
        <v>792</v>
      </c>
    </row>
    <row r="12" spans="1:22" ht="15.75" customHeight="1" x14ac:dyDescent="0.3">
      <c r="A12" s="17">
        <f t="shared" si="0"/>
        <v>45058</v>
      </c>
      <c r="B12" s="3" t="str">
        <f>'[1]o-t素食國中--A案'!A58</f>
        <v>p5</v>
      </c>
      <c r="C12" s="3" t="str">
        <f>'[1]o-t素食國中--A案'!I58</f>
        <v>紅藜飯</v>
      </c>
      <c r="D12" s="11" t="str">
        <f>'[1]o-t素食國中--A案'!AC58</f>
        <v xml:space="preserve">米 紅藜   </v>
      </c>
      <c r="E12" s="3" t="str">
        <f>'[1]o-t素食國中--A案'!L58</f>
        <v>芹香百頁</v>
      </c>
      <c r="F12" s="3" t="str">
        <f>'[1]o-t素食國中--A案'!AD58</f>
        <v xml:space="preserve">百頁豆腐 芹菜 薑  </v>
      </c>
      <c r="G12" s="3" t="str">
        <f>'[1]o-t素食國中--A案'!O58</f>
        <v>豆包甘藍</v>
      </c>
      <c r="H12" s="18" t="str">
        <f>'[1]o-t素食國中--A案'!AE58</f>
        <v xml:space="preserve">豆包 甘藍 胡蘿蔔 薑 </v>
      </c>
      <c r="I12" s="3" t="str">
        <f>'[1]o-t素食國中--A案'!R58</f>
        <v>泰式素丸</v>
      </c>
      <c r="J12" s="18" t="str">
        <f>'[1]o-t素食國中--A案'!AF58</f>
        <v xml:space="preserve">素丸 泰式甜辣醬   </v>
      </c>
      <c r="K12" s="3" t="str">
        <f>'[1]o-t素食國中--A案'!U58</f>
        <v>時蔬</v>
      </c>
      <c r="L12" s="18" t="str">
        <f>'[1]o-t素食國中--A案'!AG58</f>
        <v xml:space="preserve">蔬菜 薑   </v>
      </c>
      <c r="M12" s="3" t="str">
        <f>'[1]o-t素食國中--A案'!X58</f>
        <v>紫菜湯</v>
      </c>
      <c r="N12" s="18" t="str">
        <f>'[1]o-t素食國中--A案'!AH58</f>
        <v xml:space="preserve">紫菜 薑   </v>
      </c>
      <c r="O12" s="3">
        <v>0</v>
      </c>
      <c r="P12" s="5">
        <f>'[1]o-t素食國中--A案'!B58</f>
        <v>5.3</v>
      </c>
      <c r="Q12" s="5">
        <f>'[1]o-t素食國中--A案'!C58</f>
        <v>2.6</v>
      </c>
      <c r="R12" s="5">
        <f>'[1]o-t素食國中--A案'!D58</f>
        <v>1.8</v>
      </c>
      <c r="S12" s="5">
        <f>'[1]o-t素食國中--A案'!E58</f>
        <v>3.2</v>
      </c>
      <c r="T12" s="5">
        <f>'[1]o-t素食國中--A案'!F58</f>
        <v>0</v>
      </c>
      <c r="U12" s="5">
        <f>'[1]o-t素食國中--A案'!G58</f>
        <v>0</v>
      </c>
      <c r="V12" s="20">
        <f>'[1]o-t素食國中--A案'!H58</f>
        <v>755</v>
      </c>
    </row>
    <row r="13" spans="1:22" ht="15.75" customHeight="1" x14ac:dyDescent="0.3">
      <c r="A13" s="17">
        <f>A12+3</f>
        <v>45061</v>
      </c>
      <c r="B13" s="3" t="str">
        <f>'[1]o-t素食國中--A案'!A64</f>
        <v>q1</v>
      </c>
      <c r="C13" s="3" t="str">
        <f>'[1]o-t素食國中--A案'!I64</f>
        <v>白米飯</v>
      </c>
      <c r="D13" s="11" t="str">
        <f>'[1]o-t素食國中--A案'!AC64</f>
        <v xml:space="preserve">米    </v>
      </c>
      <c r="E13" s="3" t="str">
        <f>'[1]o-t素食國中--A案'!L64</f>
        <v>京醬麵腸</v>
      </c>
      <c r="F13" s="3" t="str">
        <f>'[1]o-t素食國中--A案'!AD64</f>
        <v xml:space="preserve">麵腸 豆薯 薑 甜麵醬 </v>
      </c>
      <c r="G13" s="3" t="str">
        <f>'[1]o-t素食國中--A案'!O64</f>
        <v>香滷油腐</v>
      </c>
      <c r="H13" s="18" t="str">
        <f>'[1]o-t素食國中--A案'!AE64</f>
        <v xml:space="preserve">四角油豆腐 脆筍 滷包 薑 </v>
      </c>
      <c r="I13" s="3" t="str">
        <f>'[1]o-t素食國中--A案'!R64</f>
        <v>絞若時蔬</v>
      </c>
      <c r="J13" s="18" t="str">
        <f>'[1]o-t素食國中--A案'!AF64</f>
        <v xml:space="preserve">素肉 時蔬 胡蘿蔔 薑 </v>
      </c>
      <c r="K13" s="3" t="str">
        <f>'[1]o-t素食國中--A案'!U64</f>
        <v>時蔬</v>
      </c>
      <c r="L13" s="18" t="str">
        <f>'[1]o-t素食國中--A案'!AG64</f>
        <v xml:space="preserve">蔬菜 薑   </v>
      </c>
      <c r="M13" s="3" t="str">
        <f>'[1]o-t素食國中--A案'!X64</f>
        <v>味噌湯</v>
      </c>
      <c r="N13" s="18" t="str">
        <f>'[1]o-t素食國中--A案'!AH64</f>
        <v xml:space="preserve">乾裙帶菜 味噌 薑  </v>
      </c>
      <c r="O13" s="3">
        <v>0</v>
      </c>
      <c r="P13" s="5">
        <f>'[1]o-t素食國中--A案'!B64</f>
        <v>5</v>
      </c>
      <c r="Q13" s="5">
        <f>'[1]o-t素食國中--A案'!C64</f>
        <v>2.5</v>
      </c>
      <c r="R13" s="5">
        <f>'[1]o-t素食國中--A案'!D64</f>
        <v>1.9</v>
      </c>
      <c r="S13" s="5">
        <f>'[1]o-t素食國中--A案'!E64</f>
        <v>3</v>
      </c>
      <c r="T13" s="5">
        <f>'[1]o-t素食國中--A案'!F64</f>
        <v>0</v>
      </c>
      <c r="U13" s="5">
        <f>'[1]o-t素食國中--A案'!G64</f>
        <v>0</v>
      </c>
      <c r="V13" s="20">
        <f>'[1]o-t素食國中--A案'!H64</f>
        <v>720</v>
      </c>
    </row>
    <row r="14" spans="1:22" ht="15.75" customHeight="1" x14ac:dyDescent="0.3">
      <c r="A14" s="17">
        <f t="shared" ref="A14:A17" si="1">A13+1</f>
        <v>45062</v>
      </c>
      <c r="B14" s="3" t="str">
        <f>'[1]o-t素食國中--A案'!A70</f>
        <v>q2</v>
      </c>
      <c r="C14" s="3" t="str">
        <f>'[1]o-t素食國中--A案'!I70</f>
        <v>糙米飯</v>
      </c>
      <c r="D14" s="11" t="str">
        <f>'[1]o-t素食國中--A案'!AC70</f>
        <v xml:space="preserve">米 糙米   </v>
      </c>
      <c r="E14" s="3" t="str">
        <f>'[1]o-t素食國中--A案'!L70</f>
        <v>麻油凍腐</v>
      </c>
      <c r="F14" s="3" t="str">
        <f>'[1]o-t素食國中--A案'!AD70</f>
        <v>凍豆腐 麻油 薑 甘藍 枸杞</v>
      </c>
      <c r="G14" s="3" t="str">
        <f>'[1]o-t素食國中--A案'!O70</f>
        <v>五香豆干</v>
      </c>
      <c r="H14" s="18" t="str">
        <f>'[1]o-t素食國中--A案'!AE70</f>
        <v xml:space="preserve">豆干 白芝麻   </v>
      </c>
      <c r="I14" s="3" t="str">
        <f>'[1]o-t素食國中--A案'!R70</f>
        <v>蛋香時蔬</v>
      </c>
      <c r="J14" s="18" t="str">
        <f>'[1]o-t素食國中--A案'!AF70</f>
        <v xml:space="preserve">雞蛋 時蔬 乾木耳 薑 </v>
      </c>
      <c r="K14" s="3" t="str">
        <f>'[1]o-t素食國中--A案'!U70</f>
        <v>時蔬</v>
      </c>
      <c r="L14" s="18" t="str">
        <f>'[1]o-t素食國中--A案'!AG70</f>
        <v xml:space="preserve">蔬菜 薑   </v>
      </c>
      <c r="M14" s="3" t="str">
        <f>'[1]o-t素食國中--A案'!X70</f>
        <v>針菇湯</v>
      </c>
      <c r="N14" s="18" t="str">
        <f>'[1]o-t素食國中--A案'!AH70</f>
        <v xml:space="preserve">金針菇 胡蘿蔔 薑  </v>
      </c>
      <c r="O14" s="3">
        <v>0</v>
      </c>
      <c r="P14" s="5">
        <f>'[1]o-t素食國中--A案'!B70</f>
        <v>5</v>
      </c>
      <c r="Q14" s="5">
        <f>'[1]o-t素食國中--A案'!C70</f>
        <v>2.2999999999999998</v>
      </c>
      <c r="R14" s="5">
        <f>'[1]o-t素食國中--A案'!D70</f>
        <v>1.6</v>
      </c>
      <c r="S14" s="5">
        <f>'[1]o-t素食國中--A案'!E70</f>
        <v>3</v>
      </c>
      <c r="T14" s="5">
        <f>'[1]o-t素食國中--A案'!F70</f>
        <v>0</v>
      </c>
      <c r="U14" s="5">
        <f>'[1]o-t素食國中--A案'!G70</f>
        <v>0</v>
      </c>
      <c r="V14" s="20">
        <f>'[1]o-t素食國中--A案'!H70</f>
        <v>697.5</v>
      </c>
    </row>
    <row r="15" spans="1:22" ht="15.75" customHeight="1" x14ac:dyDescent="0.3">
      <c r="A15" s="17">
        <f t="shared" si="1"/>
        <v>45063</v>
      </c>
      <c r="B15" s="3" t="str">
        <f>'[1]o-t素食國中--A案'!A76</f>
        <v>q3</v>
      </c>
      <c r="C15" s="3" t="str">
        <f>'[1]o-t素食國中--A案'!I76</f>
        <v>油飯特餐</v>
      </c>
      <c r="D15" s="11" t="str">
        <f>'[1]o-t素食國中--A案'!AC76</f>
        <v xml:space="preserve">米 糯米   </v>
      </c>
      <c r="E15" s="3" t="str">
        <f>'[1]o-t素食國中--A案'!L76</f>
        <v>滷煎蒸炒滑蛋</v>
      </c>
      <c r="F15" s="3" t="str">
        <f>'[1]o-t素食國中--A案'!AD76</f>
        <v xml:space="preserve">蛋    </v>
      </c>
      <c r="G15" s="3" t="str">
        <f>'[1]o-t素食國中--A案'!O76</f>
        <v>油飯配料</v>
      </c>
      <c r="H15" s="18" t="str">
        <f>'[1]o-t素食國中--A案'!AE76</f>
        <v xml:space="preserve">素香鬆 乾香菇 薑  </v>
      </c>
      <c r="I15" s="3" t="str">
        <f>'[1]o-t素食國中--A案'!R76</f>
        <v>若絲豆芽</v>
      </c>
      <c r="J15" s="18" t="str">
        <f>'[1]o-t素食國中--A案'!AF76</f>
        <v xml:space="preserve">素肉 綠豆芽 芹菜 薑 </v>
      </c>
      <c r="K15" s="3" t="str">
        <f>'[1]o-t素食國中--A案'!U76</f>
        <v>時蔬</v>
      </c>
      <c r="L15" s="18" t="str">
        <f>'[1]o-t素食國中--A案'!AG76</f>
        <v xml:space="preserve">蔬菜 薑   </v>
      </c>
      <c r="M15" s="3" t="str">
        <f>'[1]o-t素食國中--A案'!X76</f>
        <v>四神湯</v>
      </c>
      <c r="N15" s="18" t="str">
        <f>'[1]o-t素食國中--A案'!AH76</f>
        <v xml:space="preserve">四神    </v>
      </c>
      <c r="O15" s="3">
        <v>0</v>
      </c>
      <c r="P15" s="5">
        <f>'[1]o-t素食國中--A案'!B76</f>
        <v>6.1</v>
      </c>
      <c r="Q15" s="5">
        <f>'[1]o-t素食國中--A案'!C76</f>
        <v>2.5</v>
      </c>
      <c r="R15" s="5">
        <f>'[1]o-t素食國中--A案'!D76</f>
        <v>1.4</v>
      </c>
      <c r="S15" s="5">
        <f>'[1]o-t素食國中--A案'!E76</f>
        <v>3</v>
      </c>
      <c r="T15" s="5">
        <f>'[1]o-t素食國中--A案'!F76</f>
        <v>0</v>
      </c>
      <c r="U15" s="5">
        <f>'[1]o-t素食國中--A案'!G76</f>
        <v>0</v>
      </c>
      <c r="V15" s="20">
        <f>'[1]o-t素食國中--A案'!H76</f>
        <v>784.5</v>
      </c>
    </row>
    <row r="16" spans="1:22" ht="15.75" customHeight="1" x14ac:dyDescent="0.3">
      <c r="A16" s="17">
        <f t="shared" si="1"/>
        <v>45064</v>
      </c>
      <c r="B16" s="3" t="str">
        <f>'[1]o-t素食國中--A案'!A82</f>
        <v>q4</v>
      </c>
      <c r="C16" s="3" t="str">
        <f>'[1]o-t素食國中--A案'!I82</f>
        <v>糙米飯</v>
      </c>
      <c r="D16" s="11" t="str">
        <f>'[1]o-t素食國中--A案'!AC82</f>
        <v xml:space="preserve">米 糙米   </v>
      </c>
      <c r="E16" s="3" t="str">
        <f>'[1]o-t素食國中--A案'!L82</f>
        <v>咖哩百頁</v>
      </c>
      <c r="F16" s="3" t="str">
        <f>'[1]o-t素食國中--A案'!AD82</f>
        <v xml:space="preserve">百頁豆腐 胡蘿蔔 馬鈴薯 芹菜 </v>
      </c>
      <c r="G16" s="3" t="str">
        <f>'[1]o-t素食國中--A案'!O82</f>
        <v>青椒豆干</v>
      </c>
      <c r="H16" s="18" t="str">
        <f>'[1]o-t素食國中--A案'!AE82</f>
        <v xml:space="preserve">豆干 甜椒(青皮) 乾木耳 薑 </v>
      </c>
      <c r="I16" s="3" t="str">
        <f>'[1]o-t素食國中--A案'!R82</f>
        <v>清炒白菜</v>
      </c>
      <c r="J16" s="18" t="str">
        <f>'[1]o-t素食國中--A案'!AF82</f>
        <v xml:space="preserve">結球白菜 胡蘿蔔 薑  </v>
      </c>
      <c r="K16" s="3" t="str">
        <f>'[1]o-t素食國中--A案'!U82</f>
        <v>時蔬</v>
      </c>
      <c r="L16" s="18" t="str">
        <f>'[1]o-t素食國中--A案'!AG82</f>
        <v xml:space="preserve">蔬菜 薑   </v>
      </c>
      <c r="M16" s="3" t="str">
        <f>'[1]o-t素食國中--A案'!X82</f>
        <v>紅豆小米湯</v>
      </c>
      <c r="N16" s="18" t="str">
        <f>'[1]o-t素食國中--A案'!AH82</f>
        <v xml:space="preserve">紅豆 小米 二砂糖  </v>
      </c>
      <c r="O16" s="3">
        <v>0</v>
      </c>
      <c r="P16" s="5">
        <f>'[1]o-t素食國中--A案'!B82</f>
        <v>5.9</v>
      </c>
      <c r="Q16" s="5">
        <f>'[1]o-t素食國中--A案'!C82</f>
        <v>2.7</v>
      </c>
      <c r="R16" s="5">
        <f>'[1]o-t素食國中--A案'!D82</f>
        <v>1.6</v>
      </c>
      <c r="S16" s="5">
        <f>'[1]o-t素食國中--A案'!E82</f>
        <v>3</v>
      </c>
      <c r="T16" s="5">
        <f>'[1]o-t素食國中--A案'!F82</f>
        <v>0</v>
      </c>
      <c r="U16" s="5">
        <f>'[1]o-t素食國中--A案'!G82</f>
        <v>0</v>
      </c>
      <c r="V16" s="20">
        <f>'[1]o-t素食國中--A案'!H82</f>
        <v>790.5</v>
      </c>
    </row>
    <row r="17" spans="1:26" ht="15.75" customHeight="1" x14ac:dyDescent="0.3">
      <c r="A17" s="17">
        <f t="shared" si="1"/>
        <v>45065</v>
      </c>
      <c r="B17" s="3" t="str">
        <f>'[1]o-t素食國中--A案'!A88</f>
        <v>q5</v>
      </c>
      <c r="C17" s="3" t="str">
        <f>'[1]o-t素食國中--A案'!I88</f>
        <v>小米飯</v>
      </c>
      <c r="D17" s="11" t="str">
        <f>'[1]o-t素食國中--A案'!AC88</f>
        <v xml:space="preserve">米 小米   </v>
      </c>
      <c r="E17" s="3" t="str">
        <f>'[1]o-t素食國中--A案'!L88</f>
        <v>塔香油腐</v>
      </c>
      <c r="F17" s="3" t="str">
        <f>'[1]o-t素食國中--A案'!AD88</f>
        <v xml:space="preserve">四角油豆腐 九層塔 豆薯 薑 </v>
      </c>
      <c r="G17" s="3" t="str">
        <f>'[1]o-t素食國中--A案'!O88</f>
        <v>紅燒豆腐</v>
      </c>
      <c r="H17" s="18" t="str">
        <f>'[1]o-t素食國中--A案'!AE88</f>
        <v xml:space="preserve">豆腐 乾香菇 薑 麻竹筍(桶筍) </v>
      </c>
      <c r="I17" s="3" t="str">
        <f>'[1]o-t素食國中--A案'!R88</f>
        <v>菇拌海帶</v>
      </c>
      <c r="J17" s="18" t="str">
        <f>'[1]o-t素食國中--A案'!AF88</f>
        <v xml:space="preserve">乾裙帶菜 金針菇 薑  </v>
      </c>
      <c r="K17" s="3" t="str">
        <f>'[1]o-t素食國中--A案'!U88</f>
        <v>時蔬</v>
      </c>
      <c r="L17" s="18" t="str">
        <f>'[1]o-t素食國中--A案'!AG88</f>
        <v xml:space="preserve">蔬菜 薑   </v>
      </c>
      <c r="M17" s="3" t="str">
        <f>'[1]o-t素食國中--A案'!X88</f>
        <v>番茄時蔬湯</v>
      </c>
      <c r="N17" s="18" t="str">
        <f>'[1]o-t素食國中--A案'!AH88</f>
        <v xml:space="preserve">時蔬 大番茄 薑  </v>
      </c>
      <c r="O17" s="3">
        <v>0</v>
      </c>
      <c r="P17" s="5">
        <f>'[1]o-t素食國中--A案'!B88</f>
        <v>5.2</v>
      </c>
      <c r="Q17" s="5">
        <f>'[1]o-t素食國中--A案'!C88</f>
        <v>2.5</v>
      </c>
      <c r="R17" s="5">
        <f>'[1]o-t素食國中--A案'!D88</f>
        <v>2.1</v>
      </c>
      <c r="S17" s="5">
        <f>'[1]o-t素食國中--A案'!E88</f>
        <v>3</v>
      </c>
      <c r="T17" s="5">
        <f>'[1]o-t素食國中--A案'!F88</f>
        <v>0</v>
      </c>
      <c r="U17" s="5">
        <f>'[1]o-t素食國中--A案'!G88</f>
        <v>0</v>
      </c>
      <c r="V17" s="20">
        <f>'[1]o-t素食國中--A案'!H88</f>
        <v>739</v>
      </c>
    </row>
    <row r="18" spans="1:26" ht="15.75" customHeight="1" x14ac:dyDescent="0.3">
      <c r="A18" s="17">
        <f>A17+3</f>
        <v>45068</v>
      </c>
      <c r="B18" s="3" t="str">
        <f>'[1]o-t素食國中--A案'!A94</f>
        <v>r1</v>
      </c>
      <c r="C18" s="3" t="str">
        <f>'[1]o-t素食國中--A案'!I94</f>
        <v>白米飯</v>
      </c>
      <c r="D18" s="11" t="str">
        <f>'[1]o-t素食國中--A案'!AC94</f>
        <v xml:space="preserve">米    </v>
      </c>
      <c r="E18" s="3" t="str">
        <f>'[1]o-t素食國中--A案'!L94</f>
        <v>花生麵筋</v>
      </c>
      <c r="F18" s="3" t="str">
        <f>'[1]o-t素食國中--A案'!AD94</f>
        <v xml:space="preserve">麵筋 油花生 薑 小黃瓜 </v>
      </c>
      <c r="G18" s="3" t="str">
        <f>'[1]o-t素食國中--A案'!O94</f>
        <v>豆包海帶</v>
      </c>
      <c r="H18" s="18" t="str">
        <f>'[1]o-t素食國中--A案'!AE94</f>
        <v xml:space="preserve">乾海帶 豆包 薑  </v>
      </c>
      <c r="I18" s="3" t="str">
        <f>'[1]o-t素食國中--A案'!R94</f>
        <v>蔬香冬粉</v>
      </c>
      <c r="J18" s="18" t="str">
        <f>'[1]o-t素食國中--A案'!AF94</f>
        <v>雞蛋 冬粉 蔬菜 乾木耳 薑</v>
      </c>
      <c r="K18" s="3" t="str">
        <f>'[1]o-t素食國中--A案'!U94</f>
        <v>時蔬</v>
      </c>
      <c r="L18" s="18" t="str">
        <f>'[1]o-t素食國中--A案'!AG94</f>
        <v xml:space="preserve">蔬菜 薑   </v>
      </c>
      <c r="M18" s="3" t="str">
        <f>'[1]o-t素食國中--A案'!X94</f>
        <v>鮮菇紫菜湯</v>
      </c>
      <c r="N18" s="18" t="str">
        <f>'[1]o-t素食國中--A案'!AH94</f>
        <v xml:space="preserve">紫菜 金針菇 薑  </v>
      </c>
      <c r="O18" s="3">
        <v>0</v>
      </c>
      <c r="P18" s="5">
        <f>'[1]o-t素食國中--A案'!B94</f>
        <v>5.7</v>
      </c>
      <c r="Q18" s="5">
        <f>'[1]o-t素食國中--A案'!C94</f>
        <v>2.5</v>
      </c>
      <c r="R18" s="5">
        <f>'[1]o-t素食國中--A案'!D94</f>
        <v>2.1</v>
      </c>
      <c r="S18" s="5">
        <f>'[1]o-t素食國中--A案'!E94</f>
        <v>3</v>
      </c>
      <c r="T18" s="5">
        <f>'[1]o-t素食國中--A案'!F94</f>
        <v>0</v>
      </c>
      <c r="U18" s="5">
        <f>'[1]o-t素食國中--A案'!G94</f>
        <v>0</v>
      </c>
      <c r="V18" s="20">
        <f>'[1]o-t素食國中--A案'!H94</f>
        <v>774</v>
      </c>
    </row>
    <row r="19" spans="1:26" ht="15.75" customHeight="1" x14ac:dyDescent="0.3">
      <c r="A19" s="17">
        <f t="shared" ref="A19:A22" si="2">A18+1</f>
        <v>45069</v>
      </c>
      <c r="B19" s="3" t="str">
        <f>'[1]o-t素食國中--A案'!A100</f>
        <v>r2</v>
      </c>
      <c r="C19" s="3" t="str">
        <f>'[1]o-t素食國中--A案'!I100</f>
        <v>糙米飯</v>
      </c>
      <c r="D19" s="11" t="str">
        <f>'[1]o-t素食國中--A案'!AC100</f>
        <v xml:space="preserve">米 糙米   </v>
      </c>
      <c r="E19" s="3" t="str">
        <f>'[1]o-t素食國中--A案'!L100</f>
        <v>椒鹽豆包</v>
      </c>
      <c r="F19" s="3" t="str">
        <f>'[1]o-t素食國中--A案'!AD100</f>
        <v xml:space="preserve">豆包 胡椒鹽   </v>
      </c>
      <c r="G19" s="3" t="str">
        <f>'[1]o-t素食國中--A案'!O100</f>
        <v>香滷凍腐</v>
      </c>
      <c r="H19" s="18" t="str">
        <f>'[1]o-t素食國中--A案'!AE100</f>
        <v xml:space="preserve">凍豆腐 麻竹筍干 薑  </v>
      </c>
      <c r="I19" s="3" t="str">
        <f>'[1]o-t素食國中--A案'!R100</f>
        <v>紅仁炒蛋</v>
      </c>
      <c r="J19" s="18" t="str">
        <f>'[1]o-t素食國中--A案'!AF100</f>
        <v xml:space="preserve">雞蛋 胡蘿蔔 薑  </v>
      </c>
      <c r="K19" s="3" t="str">
        <f>'[1]o-t素食國中--A案'!U100</f>
        <v>時蔬</v>
      </c>
      <c r="L19" s="18" t="str">
        <f>'[1]o-t素食國中--A案'!AG100</f>
        <v xml:space="preserve">蔬菜 薑   </v>
      </c>
      <c r="M19" s="3" t="str">
        <f>'[1]o-t素食國中--A案'!X100</f>
        <v>時蔬湯</v>
      </c>
      <c r="N19" s="18" t="str">
        <f>'[1]o-t素食國中--A案'!AH100</f>
        <v xml:space="preserve">時蔬 薑   </v>
      </c>
      <c r="O19" s="3">
        <v>0</v>
      </c>
      <c r="P19" s="5">
        <f>'[1]o-t素食國中--A案'!B100</f>
        <v>5</v>
      </c>
      <c r="Q19" s="5">
        <f>'[1]o-t素食國中--A案'!C100</f>
        <v>3.2</v>
      </c>
      <c r="R19" s="5">
        <f>'[1]o-t素食國中--A案'!D100</f>
        <v>1.5</v>
      </c>
      <c r="S19" s="5">
        <f>'[1]o-t素食國中--A案'!E100</f>
        <v>3</v>
      </c>
      <c r="T19" s="5">
        <f>'[1]o-t素食國中--A案'!F100</f>
        <v>0</v>
      </c>
      <c r="U19" s="5">
        <f>'[1]o-t素食國中--A案'!G100</f>
        <v>0</v>
      </c>
      <c r="V19" s="20">
        <f>'[1]o-t素食國中--A案'!H100</f>
        <v>762.5</v>
      </c>
    </row>
    <row r="20" spans="1:26" ht="15.75" customHeight="1" x14ac:dyDescent="0.3">
      <c r="A20" s="17">
        <f t="shared" si="2"/>
        <v>45070</v>
      </c>
      <c r="B20" s="3" t="str">
        <f>'[1]o-t素食國中--A案'!A106</f>
        <v>r3</v>
      </c>
      <c r="C20" s="3" t="str">
        <f>'[1]o-t素食國中--A案'!I106</f>
        <v>西式特餐</v>
      </c>
      <c r="D20" s="11" t="str">
        <f>'[1]o-t素食國中--A案'!AC106</f>
        <v xml:space="preserve">義大利麵    </v>
      </c>
      <c r="E20" s="3" t="str">
        <f>'[1]o-t素食國中--A案'!L106</f>
        <v>茄汁麵腸</v>
      </c>
      <c r="F20" s="3" t="str">
        <f>'[1]o-t素食國中--A案'!AD106</f>
        <v xml:space="preserve">麵腸 馬鈴薯 芹菜 蕃茄醬 </v>
      </c>
      <c r="G20" s="3" t="str">
        <f>'[1]o-t素食國中--A案'!O106</f>
        <v>拌麵配料</v>
      </c>
      <c r="H20" s="18" t="str">
        <f>'[1]o-t素食國中--A案'!AE106</f>
        <v xml:space="preserve">甘藍 素火腿丁 乾香菇  </v>
      </c>
      <c r="I20" s="3" t="str">
        <f>'[1]o-t素食國中--A案'!R106</f>
        <v>小餐包</v>
      </c>
      <c r="J20" s="18" t="str">
        <f>'[1]o-t素食國中--A案'!AF106</f>
        <v xml:space="preserve">小餐包    </v>
      </c>
      <c r="K20" s="3" t="str">
        <f>'[1]o-t素食國中--A案'!U106</f>
        <v>時蔬</v>
      </c>
      <c r="L20" s="18" t="str">
        <f>'[1]o-t素食國中--A案'!AG106</f>
        <v xml:space="preserve">蔬菜 薑   </v>
      </c>
      <c r="M20" s="3" t="str">
        <f>'[1]o-t素食國中--A案'!X106</f>
        <v>南瓜蛋花湯</v>
      </c>
      <c r="N20" s="18" t="str">
        <f>'[1]o-t素食國中--A案'!AH106</f>
        <v xml:space="preserve">雞蛋 南瓜 薑  </v>
      </c>
      <c r="O20" s="3">
        <v>0</v>
      </c>
      <c r="P20" s="5">
        <f>'[1]o-t素食國中--A案'!B106</f>
        <v>5</v>
      </c>
      <c r="Q20" s="5">
        <f>'[1]o-t素食國中--A案'!C106</f>
        <v>2.6</v>
      </c>
      <c r="R20" s="5">
        <f>'[1]o-t素食國中--A案'!D106</f>
        <v>1.4</v>
      </c>
      <c r="S20" s="5">
        <f>'[1]o-t素食國中--A案'!E106</f>
        <v>3</v>
      </c>
      <c r="T20" s="5">
        <f>'[1]o-t素食國中--A案'!F106</f>
        <v>0</v>
      </c>
      <c r="U20" s="5">
        <f>'[1]o-t素食國中--A案'!G106</f>
        <v>0</v>
      </c>
      <c r="V20" s="20">
        <f>'[1]o-t素食國中--A案'!H106</f>
        <v>715</v>
      </c>
    </row>
    <row r="21" spans="1:26" ht="15.75" customHeight="1" x14ac:dyDescent="0.3">
      <c r="A21" s="17">
        <f t="shared" si="2"/>
        <v>45071</v>
      </c>
      <c r="B21" s="3" t="str">
        <f>'[1]o-t素食國中--A案'!A112</f>
        <v>r4</v>
      </c>
      <c r="C21" s="3" t="str">
        <f>'[1]o-t素食國中--A案'!I112</f>
        <v>糙米飯</v>
      </c>
      <c r="D21" s="11" t="str">
        <f>'[1]o-t素食國中--A案'!AC112</f>
        <v xml:space="preserve">米 糙米   </v>
      </c>
      <c r="E21" s="3" t="str">
        <f>'[1]o-t素食國中--A案'!L112</f>
        <v>時瓜油腐</v>
      </c>
      <c r="F21" s="3" t="str">
        <f>'[1]o-t素食國中--A案'!AD112</f>
        <v xml:space="preserve">四角油豆腐 時瓜 薑  </v>
      </c>
      <c r="G21" s="3" t="str">
        <f>'[1]o-t素食國中--A案'!O112</f>
        <v>豆包豆芽</v>
      </c>
      <c r="H21" s="18" t="str">
        <f>'[1]o-t素食國中--A案'!AE112</f>
        <v xml:space="preserve">豆包 綠豆芽 胡蘿蔔 薑 </v>
      </c>
      <c r="I21" s="3" t="str">
        <f>'[1]o-t素食國中--A案'!R112</f>
        <v>麻婆豆腐</v>
      </c>
      <c r="J21" s="18" t="str">
        <f>'[1]o-t素食國中--A案'!AF112</f>
        <v xml:space="preserve">豆腐 素肉 冷凍毛豆仁 薑 </v>
      </c>
      <c r="K21" s="3" t="str">
        <f>'[1]o-t素食國中--A案'!U112</f>
        <v>時蔬</v>
      </c>
      <c r="L21" s="18" t="str">
        <f>'[1]o-t素食國中--A案'!AG112</f>
        <v xml:space="preserve">蔬菜 薑   </v>
      </c>
      <c r="M21" s="3" t="str">
        <f>'[1]o-t素食國中--A案'!X112</f>
        <v>銀耳湯</v>
      </c>
      <c r="N21" s="18" t="str">
        <f>'[1]o-t素食國中--A案'!AH112</f>
        <v xml:space="preserve">乾銀耳 二砂糖   </v>
      </c>
      <c r="O21" s="3">
        <v>0</v>
      </c>
      <c r="P21" s="5">
        <f>'[1]o-t素食國中--A案'!B112</f>
        <v>5</v>
      </c>
      <c r="Q21" s="5">
        <f>'[1]o-t素食國中--A案'!C112</f>
        <v>3</v>
      </c>
      <c r="R21" s="5">
        <f>'[1]o-t素食國中--A案'!D112</f>
        <v>1.2</v>
      </c>
      <c r="S21" s="5">
        <f>'[1]o-t素食國中--A案'!E112</f>
        <v>3</v>
      </c>
      <c r="T21" s="5">
        <f>'[1]o-t素食國中--A案'!F112</f>
        <v>0</v>
      </c>
      <c r="U21" s="5">
        <f>'[1]o-t素食國中--A案'!G112</f>
        <v>0</v>
      </c>
      <c r="V21" s="20">
        <f>'[1]o-t素食國中--A案'!H112</f>
        <v>740</v>
      </c>
    </row>
    <row r="22" spans="1:26" ht="15.75" customHeight="1" x14ac:dyDescent="0.3">
      <c r="A22" s="17">
        <f t="shared" si="2"/>
        <v>45072</v>
      </c>
      <c r="B22" s="3" t="str">
        <f>'[1]o-t素食國中--A案'!A118</f>
        <v>r5</v>
      </c>
      <c r="C22" s="3" t="str">
        <f>'[1]o-t素食國中--A案'!I118</f>
        <v>紫米飯</v>
      </c>
      <c r="D22" s="11" t="str">
        <f>'[1]o-t素食國中--A案'!AC118</f>
        <v xml:space="preserve">米 黑糯米   </v>
      </c>
      <c r="E22" s="3" t="str">
        <f>'[1]o-t素食國中--A案'!L118</f>
        <v>沙茶麵腸</v>
      </c>
      <c r="F22" s="3" t="str">
        <f>'[1]o-t素食國中--A案'!AD118</f>
        <v xml:space="preserve">麵腸 白蘿蔔 胡蘿蔔 沙茶醬 </v>
      </c>
      <c r="G22" s="3" t="str">
        <f>'[1]o-t素食國中--A案'!O118</f>
        <v>雪菜豆干</v>
      </c>
      <c r="H22" s="18" t="str">
        <f>'[1]o-t素食國中--A案'!AE118</f>
        <v xml:space="preserve">豆干 油菜 薑  </v>
      </c>
      <c r="I22" s="3" t="str">
        <f>'[1]o-t素食國中--A案'!R118</f>
        <v>清炒甘藍</v>
      </c>
      <c r="J22" s="18" t="str">
        <f>'[1]o-t素食國中--A案'!AF118</f>
        <v xml:space="preserve">甘藍 胡蘿蔔 薑  </v>
      </c>
      <c r="K22" s="3" t="str">
        <f>'[1]o-t素食國中--A案'!U118</f>
        <v>時蔬</v>
      </c>
      <c r="L22" s="18" t="str">
        <f>'[1]o-t素食國中--A案'!AG118</f>
        <v xml:space="preserve">蔬菜 薑   </v>
      </c>
      <c r="M22" s="3" t="str">
        <f>'[1]o-t素食國中--A案'!X118</f>
        <v>時瓜湯</v>
      </c>
      <c r="N22" s="18" t="str">
        <f>'[1]o-t素食國中--A案'!AH118</f>
        <v xml:space="preserve">時瓜 薑   </v>
      </c>
      <c r="O22" s="3">
        <v>0</v>
      </c>
      <c r="P22" s="5">
        <f>'[1]o-t素食國中--A案'!B118</f>
        <v>5.4</v>
      </c>
      <c r="Q22" s="5">
        <f>'[1]o-t素食國中--A案'!C118</f>
        <v>2.5</v>
      </c>
      <c r="R22" s="5">
        <f>'[1]o-t素食國中--A案'!D118</f>
        <v>1.2</v>
      </c>
      <c r="S22" s="5">
        <f>'[1]o-t素食國中--A案'!E118</f>
        <v>3</v>
      </c>
      <c r="T22" s="5">
        <f>'[1]o-t素食國中--A案'!F118</f>
        <v>0</v>
      </c>
      <c r="U22" s="5">
        <f>'[1]o-t素食國中--A案'!G118</f>
        <v>0</v>
      </c>
      <c r="V22" s="20">
        <f>'[1]o-t素食國中--A案'!H118</f>
        <v>730.5</v>
      </c>
    </row>
    <row r="23" spans="1:26" ht="15.75" customHeight="1" x14ac:dyDescent="0.3">
      <c r="A23" s="17">
        <f>A22+3</f>
        <v>45075</v>
      </c>
      <c r="B23" s="3" t="str">
        <f>'[1]o-t素食國中--A案'!A124</f>
        <v>s1</v>
      </c>
      <c r="C23" s="3" t="str">
        <f>'[1]o-t素食國中--A案'!I124</f>
        <v>白米飯</v>
      </c>
      <c r="D23" s="11" t="str">
        <f>'[1]o-t素食國中--A案'!AC124</f>
        <v xml:space="preserve">米    </v>
      </c>
      <c r="E23" s="3" t="str">
        <f>'[1]o-t素食國中--A案'!L124</f>
        <v>壽喜麵輪</v>
      </c>
      <c r="F23" s="3" t="str">
        <f>'[1]o-t素食國中--A案'!AD124</f>
        <v>麵輪 甘藍 胡蘿蔔 薑 芝麻(熟)</v>
      </c>
      <c r="G23" s="3" t="str">
        <f>'[1]o-t素食國中--A案'!O124</f>
        <v>青椒豆干</v>
      </c>
      <c r="H23" s="18" t="str">
        <f>'[1]o-t素食國中--A案'!AE124</f>
        <v xml:space="preserve">豆干 甜椒(青皮) 薑  </v>
      </c>
      <c r="I23" s="3" t="str">
        <f>'[1]o-t素食國中--A案'!R124</f>
        <v>時蔬蛋香</v>
      </c>
      <c r="J23" s="18" t="str">
        <f>'[1]o-t素食國中--A案'!AF124</f>
        <v xml:space="preserve">雞蛋 時蔬 胡蘿蔔  </v>
      </c>
      <c r="K23" s="3" t="str">
        <f>'[1]o-t素食國中--A案'!U124</f>
        <v>時蔬</v>
      </c>
      <c r="L23" s="18" t="str">
        <f>'[1]o-t素食國中--A案'!AG124</f>
        <v xml:space="preserve">蔬菜 薑   </v>
      </c>
      <c r="M23" s="3" t="str">
        <f>'[1]o-t素食國中--A案'!X124</f>
        <v>冬瓜湯</v>
      </c>
      <c r="N23" s="18" t="str">
        <f>'[1]o-t素食國中--A案'!AH124</f>
        <v xml:space="preserve">冬瓜 薑   </v>
      </c>
      <c r="O23" s="3">
        <v>0</v>
      </c>
      <c r="P23" s="5">
        <f>'[1]o-t素食國中--A案'!B124</f>
        <v>5</v>
      </c>
      <c r="Q23" s="5">
        <f>'[1]o-t素食國中--A案'!C124</f>
        <v>2.1</v>
      </c>
      <c r="R23" s="5">
        <f>'[1]o-t素食國中--A案'!D124</f>
        <v>2</v>
      </c>
      <c r="S23" s="5">
        <f>'[1]o-t素食國中--A案'!E124</f>
        <v>3</v>
      </c>
      <c r="T23" s="5">
        <f>'[1]o-t素食國中--A案'!F124</f>
        <v>0</v>
      </c>
      <c r="U23" s="5">
        <f>'[1]o-t素食國中--A案'!G124</f>
        <v>0</v>
      </c>
      <c r="V23" s="20">
        <f>'[1]o-t素食國中--A案'!H124</f>
        <v>692.5</v>
      </c>
    </row>
    <row r="24" spans="1:26" ht="15.75" customHeight="1" x14ac:dyDescent="0.3">
      <c r="A24" s="17">
        <f t="shared" ref="A24:A25" si="3">A23+1</f>
        <v>45076</v>
      </c>
      <c r="B24" s="3" t="str">
        <f>'[1]o-t素食國中--A案'!A130</f>
        <v>s2</v>
      </c>
      <c r="C24" s="3" t="str">
        <f>'[1]o-t素食國中--A案'!I130</f>
        <v>糙米飯</v>
      </c>
      <c r="D24" s="11" t="str">
        <f>'[1]o-t素食國中--A案'!AC130</f>
        <v xml:space="preserve">米 糙米   </v>
      </c>
      <c r="E24" s="3" t="str">
        <f>'[1]o-t素食國中--A案'!L130</f>
        <v>梅粉百頁</v>
      </c>
      <c r="F24" s="3" t="str">
        <f>'[1]o-t素食國中--A案'!AD130</f>
        <v xml:space="preserve">百頁豆腐 梅粉   </v>
      </c>
      <c r="G24" s="3" t="str">
        <f>'[1]o-t素食國中--A案'!O130</f>
        <v>芹香豆芽</v>
      </c>
      <c r="H24" s="18" t="str">
        <f>'[1]o-t素食國中--A案'!AE130</f>
        <v xml:space="preserve">綠豆芽 芹菜 胡蘿蔔 薑 </v>
      </c>
      <c r="I24" s="3" t="str">
        <f>'[1]o-t素食國中--A案'!R130</f>
        <v>西滷菜</v>
      </c>
      <c r="J24" s="18" t="str">
        <f>'[1]o-t素食國中--A案'!AF130</f>
        <v>素肉 結球白菜 乾香菇 胡蘿蔔 薑</v>
      </c>
      <c r="K24" s="3" t="str">
        <f>'[1]o-t素食國中--A案'!U130</f>
        <v>時蔬</v>
      </c>
      <c r="L24" s="18" t="str">
        <f>'[1]o-t素食國中--A案'!AG130</f>
        <v xml:space="preserve">蔬菜 薑   </v>
      </c>
      <c r="M24" s="3" t="str">
        <f>'[1]o-t素食國中--A案'!X130</f>
        <v>味噌湯</v>
      </c>
      <c r="N24" s="18" t="str">
        <f>'[1]o-t素食國中--A案'!AH130</f>
        <v xml:space="preserve">乾裙帶菜 味噌 薑  </v>
      </c>
      <c r="O24" s="3">
        <v>0</v>
      </c>
      <c r="P24" s="5">
        <f>'[1]o-t素食國中--A案'!B130</f>
        <v>5</v>
      </c>
      <c r="Q24" s="5">
        <f>'[1]o-t素食國中--A案'!C130</f>
        <v>3</v>
      </c>
      <c r="R24" s="5">
        <f>'[1]o-t素食國中--A案'!D130</f>
        <v>1.7</v>
      </c>
      <c r="S24" s="5">
        <f>'[1]o-t素食國中--A案'!E130</f>
        <v>3</v>
      </c>
      <c r="T24" s="5">
        <f>'[1]o-t素食國中--A案'!F130</f>
        <v>0</v>
      </c>
      <c r="U24" s="5">
        <f>'[1]o-t素食國中--A案'!G130</f>
        <v>0</v>
      </c>
      <c r="V24" s="20">
        <f>'[1]o-t素食國中--A案'!H130</f>
        <v>752.5</v>
      </c>
    </row>
    <row r="25" spans="1:26" ht="15.75" customHeight="1" x14ac:dyDescent="0.3">
      <c r="A25" s="17">
        <f t="shared" si="3"/>
        <v>45077</v>
      </c>
      <c r="B25" s="3" t="str">
        <f>'[1]o-t素食國中--A案'!A136</f>
        <v>s3</v>
      </c>
      <c r="C25" s="3" t="str">
        <f>'[1]o-t素食國中--A案'!I136</f>
        <v>炊粉特餐</v>
      </c>
      <c r="D25" s="11" t="str">
        <f>'[1]o-t素食國中--A案'!AC136</f>
        <v xml:space="preserve">米粉    </v>
      </c>
      <c r="E25" s="3" t="str">
        <f>'[1]o-t素食國中--A案'!L136</f>
        <v>炸豆包</v>
      </c>
      <c r="F25" s="3" t="str">
        <f>'[1]o-t素食國中--A案'!AD136</f>
        <v xml:space="preserve">豆包    </v>
      </c>
      <c r="G25" s="3" t="str">
        <f>'[1]o-t素食國中--A案'!O136</f>
        <v>炊粉配料</v>
      </c>
      <c r="H25" s="18" t="str">
        <f>'[1]o-t素食國中--A案'!AE136</f>
        <v xml:space="preserve">南瓜 芹菜 乾香菇 薑 </v>
      </c>
      <c r="I25" s="3" t="str">
        <f>'[1]o-t素食國中--A案'!R136</f>
        <v>蜜汁豆干</v>
      </c>
      <c r="J25" s="18" t="str">
        <f>'[1]o-t素食國中--A案'!AF136</f>
        <v xml:space="preserve">豆干 豆薯 醬油 二砂糖 </v>
      </c>
      <c r="K25" s="3" t="str">
        <f>'[1]o-t素食國中--A案'!U136</f>
        <v>時蔬</v>
      </c>
      <c r="L25" s="18" t="str">
        <f>'[1]o-t素食國中--A案'!AG136</f>
        <v xml:space="preserve">蔬菜 薑   </v>
      </c>
      <c r="M25" s="3" t="str">
        <f>'[1]o-t素食國中--A案'!X136</f>
        <v>三絲羹湯</v>
      </c>
      <c r="N25" s="18" t="str">
        <f>'[1]o-t素食國中--A案'!AH136</f>
        <v>雞蛋 脆筍 時蔬 乾木耳 薑</v>
      </c>
      <c r="O25" s="3">
        <v>0</v>
      </c>
      <c r="P25" s="5">
        <f>'[1]o-t素食國中--A案'!B136</f>
        <v>4.2</v>
      </c>
      <c r="Q25" s="5">
        <f>'[1]o-t素食國中--A案'!C136</f>
        <v>2.4</v>
      </c>
      <c r="R25" s="5">
        <f>'[1]o-t素食國中--A案'!D136</f>
        <v>1.3</v>
      </c>
      <c r="S25" s="5">
        <f>'[1]o-t素食國中--A案'!E136</f>
        <v>3</v>
      </c>
      <c r="T25" s="5">
        <f>'[1]o-t素食國中--A案'!F136</f>
        <v>0</v>
      </c>
      <c r="U25" s="5">
        <f>'[1]o-t素食國中--A案'!G136</f>
        <v>0</v>
      </c>
      <c r="V25" s="20">
        <f>'[1]o-t素食國中--A案'!H136</f>
        <v>642</v>
      </c>
    </row>
    <row r="26" spans="1:26" ht="15.75" customHeight="1" x14ac:dyDescent="0.3">
      <c r="B26" s="150"/>
      <c r="O26" s="5"/>
    </row>
    <row r="27" spans="1:26" ht="15.75" customHeight="1" x14ac:dyDescent="0.3">
      <c r="A27" s="7" t="s">
        <v>27</v>
      </c>
      <c r="M27" s="4"/>
    </row>
    <row r="28" spans="1:26" ht="15.75" customHeight="1" x14ac:dyDescent="0.3">
      <c r="A28" s="7" t="s">
        <v>28</v>
      </c>
      <c r="B28" s="7" t="s">
        <v>29</v>
      </c>
      <c r="C28" s="7"/>
      <c r="D28" s="7"/>
      <c r="E28" s="22"/>
      <c r="F28" s="7"/>
      <c r="G28" s="22"/>
      <c r="H28" s="7"/>
      <c r="I28" s="22"/>
      <c r="J28" s="7"/>
      <c r="K28" s="22"/>
      <c r="L28" s="7"/>
      <c r="M28" s="22"/>
      <c r="N28" s="4"/>
      <c r="O28" s="7"/>
      <c r="P28" s="7"/>
      <c r="Q28" s="7"/>
      <c r="R28" s="7"/>
      <c r="S28" s="7"/>
      <c r="T28" s="7"/>
      <c r="U28" s="5"/>
      <c r="V28" s="20"/>
    </row>
    <row r="29" spans="1:26" ht="15.75" customHeight="1" x14ac:dyDescent="0.3">
      <c r="A29" s="7"/>
      <c r="B29" s="7" t="s">
        <v>254</v>
      </c>
      <c r="C29" s="7"/>
      <c r="D29" s="7"/>
      <c r="E29" s="7"/>
      <c r="F29" s="7"/>
      <c r="G29" s="7"/>
      <c r="H29" s="7"/>
      <c r="I29" s="7"/>
      <c r="J29" s="7"/>
      <c r="K29" s="7"/>
      <c r="L29" s="7"/>
      <c r="M29" s="4"/>
      <c r="N29" s="7"/>
      <c r="O29" s="4"/>
      <c r="P29" s="7"/>
      <c r="Q29" s="7"/>
      <c r="R29" s="7"/>
      <c r="S29" s="7"/>
      <c r="T29" s="7"/>
      <c r="U29" s="7"/>
      <c r="V29" s="7"/>
    </row>
    <row r="30" spans="1:26" ht="15.75" customHeight="1" x14ac:dyDescent="0.3">
      <c r="B30" s="150"/>
      <c r="O30" s="5"/>
    </row>
    <row r="31" spans="1:26" ht="15.75" customHeight="1" x14ac:dyDescent="0.3">
      <c r="A31" s="151" t="s">
        <v>31</v>
      </c>
      <c r="B31" s="152"/>
      <c r="C31" s="152"/>
      <c r="D31" s="152"/>
      <c r="E31" s="152"/>
      <c r="F31" s="152"/>
      <c r="G31" s="152"/>
      <c r="H31" s="152"/>
      <c r="I31" s="152"/>
      <c r="J31" s="152"/>
      <c r="K31" s="152"/>
      <c r="L31" s="152"/>
      <c r="M31" s="152"/>
      <c r="N31" s="152"/>
      <c r="O31" s="152"/>
      <c r="P31" s="152"/>
      <c r="Q31" s="152"/>
      <c r="R31" s="152"/>
      <c r="S31" s="152"/>
      <c r="T31" s="152"/>
      <c r="U31" s="152"/>
      <c r="V31" s="152"/>
      <c r="W31" s="152"/>
      <c r="X31" s="152"/>
      <c r="Y31" s="152"/>
      <c r="Z31" s="152"/>
    </row>
    <row r="32" spans="1:26" ht="15.75" customHeight="1" x14ac:dyDescent="0.3">
      <c r="A32" s="25" t="s">
        <v>5</v>
      </c>
      <c r="B32" s="153" t="s">
        <v>7</v>
      </c>
      <c r="C32" s="154" t="s">
        <v>32</v>
      </c>
      <c r="D32" s="154" t="s">
        <v>33</v>
      </c>
      <c r="E32" s="153" t="s">
        <v>9</v>
      </c>
      <c r="F32" s="154" t="s">
        <v>32</v>
      </c>
      <c r="G32" s="154" t="s">
        <v>33</v>
      </c>
      <c r="H32" s="153" t="s">
        <v>11</v>
      </c>
      <c r="I32" s="154" t="s">
        <v>32</v>
      </c>
      <c r="J32" s="154" t="s">
        <v>33</v>
      </c>
      <c r="K32" s="153" t="s">
        <v>13</v>
      </c>
      <c r="L32" s="154" t="s">
        <v>32</v>
      </c>
      <c r="M32" s="154" t="s">
        <v>33</v>
      </c>
      <c r="N32" s="26" t="s">
        <v>15</v>
      </c>
      <c r="O32" s="27" t="s">
        <v>32</v>
      </c>
      <c r="P32" s="154" t="s">
        <v>33</v>
      </c>
      <c r="Q32" s="153" t="s">
        <v>17</v>
      </c>
      <c r="R32" s="154" t="s">
        <v>32</v>
      </c>
      <c r="S32" s="154" t="s">
        <v>33</v>
      </c>
    </row>
    <row r="33" spans="1:19" ht="15.75" customHeight="1" x14ac:dyDescent="0.3">
      <c r="A33" s="155" t="s">
        <v>34</v>
      </c>
      <c r="B33" s="156" t="s">
        <v>35</v>
      </c>
      <c r="C33" s="157"/>
      <c r="D33" s="158"/>
      <c r="E33" s="156" t="s">
        <v>255</v>
      </c>
      <c r="F33" s="157"/>
      <c r="G33" s="158" t="str">
        <f t="shared" ref="G33:G38" si="4">IF(F33,"公斤","")</f>
        <v/>
      </c>
      <c r="H33" s="159" t="s">
        <v>37</v>
      </c>
      <c r="I33" s="157"/>
      <c r="J33" s="158"/>
      <c r="K33" s="156" t="s">
        <v>38</v>
      </c>
      <c r="L33" s="157"/>
      <c r="M33" s="160"/>
      <c r="N33" s="161" t="s">
        <v>39</v>
      </c>
      <c r="O33" s="35"/>
      <c r="P33" s="158"/>
      <c r="Q33" s="156" t="s">
        <v>40</v>
      </c>
      <c r="R33" s="157"/>
      <c r="S33" s="162"/>
    </row>
    <row r="34" spans="1:19" ht="15.75" customHeight="1" x14ac:dyDescent="0.3">
      <c r="A34" s="163"/>
      <c r="B34" s="114" t="s">
        <v>41</v>
      </c>
      <c r="C34" s="99">
        <v>10</v>
      </c>
      <c r="D34" s="99" t="str">
        <f t="shared" ref="D34:D38" si="5">IF(C34,"公斤","")</f>
        <v>公斤</v>
      </c>
      <c r="E34" s="114" t="s">
        <v>256</v>
      </c>
      <c r="F34" s="99">
        <v>7</v>
      </c>
      <c r="G34" s="99" t="str">
        <f t="shared" si="4"/>
        <v>公斤</v>
      </c>
      <c r="H34" s="119" t="s">
        <v>43</v>
      </c>
      <c r="I34" s="115">
        <v>0.6</v>
      </c>
      <c r="J34" s="99" t="str">
        <f t="shared" ref="J34:J38" si="6">IF(I34,"公斤","")</f>
        <v>公斤</v>
      </c>
      <c r="K34" s="114" t="s">
        <v>44</v>
      </c>
      <c r="L34" s="99">
        <v>2</v>
      </c>
      <c r="M34" s="115" t="str">
        <f t="shared" ref="M34:M38" si="7">IF(L34,"公斤","")</f>
        <v>公斤</v>
      </c>
      <c r="N34" s="41" t="s">
        <v>15</v>
      </c>
      <c r="O34" s="42">
        <v>7</v>
      </c>
      <c r="P34" s="115" t="str">
        <f t="shared" ref="P34:P38" si="8">IF(O34,"公斤","")</f>
        <v>公斤</v>
      </c>
      <c r="Q34" s="114" t="s">
        <v>40</v>
      </c>
      <c r="R34" s="99">
        <v>1.9</v>
      </c>
      <c r="S34" s="116" t="str">
        <f t="shared" ref="S34:S36" si="9">IF(R34,"公斤","")</f>
        <v>公斤</v>
      </c>
    </row>
    <row r="35" spans="1:19" ht="15.75" customHeight="1" x14ac:dyDescent="0.3">
      <c r="A35" s="163"/>
      <c r="B35" s="114"/>
      <c r="C35" s="99"/>
      <c r="D35" s="99" t="str">
        <f t="shared" si="5"/>
        <v/>
      </c>
      <c r="E35" s="114" t="s">
        <v>257</v>
      </c>
      <c r="F35" s="99">
        <v>2</v>
      </c>
      <c r="G35" s="99" t="str">
        <f t="shared" si="4"/>
        <v>公斤</v>
      </c>
      <c r="H35" s="114" t="s">
        <v>46</v>
      </c>
      <c r="I35" s="99">
        <v>1</v>
      </c>
      <c r="J35" s="99" t="str">
        <f t="shared" si="6"/>
        <v>公斤</v>
      </c>
      <c r="K35" s="114" t="s">
        <v>47</v>
      </c>
      <c r="L35" s="99">
        <v>4</v>
      </c>
      <c r="M35" s="115" t="str">
        <f t="shared" si="7"/>
        <v>公斤</v>
      </c>
      <c r="N35" s="38" t="s">
        <v>69</v>
      </c>
      <c r="O35" s="39">
        <v>0.05</v>
      </c>
      <c r="P35" s="115" t="str">
        <f t="shared" si="8"/>
        <v>公斤</v>
      </c>
      <c r="Q35" s="114"/>
      <c r="R35" s="99"/>
      <c r="S35" s="116" t="str">
        <f t="shared" si="9"/>
        <v/>
      </c>
    </row>
    <row r="36" spans="1:19" ht="15.75" customHeight="1" x14ac:dyDescent="0.3">
      <c r="A36" s="163"/>
      <c r="B36" s="114"/>
      <c r="C36" s="99"/>
      <c r="D36" s="99" t="str">
        <f t="shared" si="5"/>
        <v/>
      </c>
      <c r="E36" s="46" t="s">
        <v>49</v>
      </c>
      <c r="F36" s="47">
        <v>0.5</v>
      </c>
      <c r="G36" s="99" t="str">
        <f t="shared" si="4"/>
        <v>公斤</v>
      </c>
      <c r="H36" s="119" t="s">
        <v>50</v>
      </c>
      <c r="I36" s="115">
        <v>0.1</v>
      </c>
      <c r="J36" s="99" t="str">
        <f t="shared" si="6"/>
        <v>公斤</v>
      </c>
      <c r="K36" s="114" t="s">
        <v>69</v>
      </c>
      <c r="L36" s="99">
        <v>0.05</v>
      </c>
      <c r="M36" s="115" t="str">
        <f t="shared" si="7"/>
        <v>公斤</v>
      </c>
      <c r="N36" s="38"/>
      <c r="O36" s="39"/>
      <c r="P36" s="115" t="str">
        <f t="shared" si="8"/>
        <v/>
      </c>
      <c r="Q36" s="114"/>
      <c r="R36" s="99"/>
      <c r="S36" s="116" t="str">
        <f t="shared" si="9"/>
        <v/>
      </c>
    </row>
    <row r="37" spans="1:19" ht="15.75" customHeight="1" x14ac:dyDescent="0.3">
      <c r="A37" s="163"/>
      <c r="B37" s="114"/>
      <c r="C37" s="99"/>
      <c r="D37" s="99" t="str">
        <f t="shared" si="5"/>
        <v/>
      </c>
      <c r="E37" s="46" t="s">
        <v>51</v>
      </c>
      <c r="F37" s="47">
        <v>2.5</v>
      </c>
      <c r="G37" s="99" t="str">
        <f t="shared" si="4"/>
        <v>公斤</v>
      </c>
      <c r="H37" s="114" t="s">
        <v>69</v>
      </c>
      <c r="I37" s="99">
        <v>0.05</v>
      </c>
      <c r="J37" s="99" t="str">
        <f t="shared" si="6"/>
        <v>公斤</v>
      </c>
      <c r="K37" s="114"/>
      <c r="L37" s="99"/>
      <c r="M37" s="115" t="str">
        <f t="shared" si="7"/>
        <v/>
      </c>
      <c r="N37" s="38"/>
      <c r="O37" s="39"/>
      <c r="P37" s="115" t="str">
        <f t="shared" si="8"/>
        <v/>
      </c>
      <c r="Q37" s="114"/>
      <c r="R37" s="99"/>
      <c r="S37" s="116"/>
    </row>
    <row r="38" spans="1:19" ht="15.75" customHeight="1" thickBot="1" x14ac:dyDescent="0.35">
      <c r="A38" s="164"/>
      <c r="B38" s="120"/>
      <c r="C38" s="121"/>
      <c r="D38" s="121" t="str">
        <f t="shared" si="5"/>
        <v/>
      </c>
      <c r="E38" s="122" t="s">
        <v>52</v>
      </c>
      <c r="F38" s="123"/>
      <c r="G38" s="121" t="str">
        <f t="shared" si="4"/>
        <v/>
      </c>
      <c r="H38" s="120" t="s">
        <v>39</v>
      </c>
      <c r="I38" s="121">
        <v>3</v>
      </c>
      <c r="J38" s="121" t="str">
        <f t="shared" si="6"/>
        <v>公斤</v>
      </c>
      <c r="K38" s="120"/>
      <c r="L38" s="121"/>
      <c r="M38" s="124" t="str">
        <f t="shared" si="7"/>
        <v/>
      </c>
      <c r="N38" s="58"/>
      <c r="O38" s="59"/>
      <c r="P38" s="124" t="str">
        <f t="shared" si="8"/>
        <v/>
      </c>
      <c r="Q38" s="120"/>
      <c r="R38" s="121"/>
      <c r="S38" s="125" t="str">
        <f>IF(R38,"公斤","")</f>
        <v/>
      </c>
    </row>
    <row r="39" spans="1:19" ht="15.75" customHeight="1" x14ac:dyDescent="0.3">
      <c r="A39" s="165" t="s">
        <v>53</v>
      </c>
      <c r="B39" s="141" t="s">
        <v>54</v>
      </c>
      <c r="C39" s="142"/>
      <c r="D39" s="110"/>
      <c r="E39" s="141" t="s">
        <v>258</v>
      </c>
      <c r="F39" s="142"/>
      <c r="G39" s="110"/>
      <c r="H39" s="141" t="s">
        <v>259</v>
      </c>
      <c r="I39" s="142"/>
      <c r="J39" s="110"/>
      <c r="K39" s="166" t="s">
        <v>57</v>
      </c>
      <c r="L39" s="142"/>
      <c r="M39" s="167"/>
      <c r="N39" s="112" t="s">
        <v>39</v>
      </c>
      <c r="O39" s="69"/>
      <c r="P39" s="110"/>
      <c r="Q39" s="141" t="s">
        <v>58</v>
      </c>
      <c r="R39" s="142"/>
      <c r="S39" s="113"/>
    </row>
    <row r="40" spans="1:19" ht="15.75" customHeight="1" x14ac:dyDescent="0.3">
      <c r="A40" s="163"/>
      <c r="B40" s="114" t="s">
        <v>41</v>
      </c>
      <c r="C40" s="99">
        <v>7</v>
      </c>
      <c r="D40" s="99" t="str">
        <f t="shared" ref="D40:D44" si="10">IF(C40,"公斤","")</f>
        <v>公斤</v>
      </c>
      <c r="E40" s="114" t="s">
        <v>260</v>
      </c>
      <c r="F40" s="99">
        <v>5.5</v>
      </c>
      <c r="G40" s="99" t="str">
        <f t="shared" ref="G40:G44" si="11">IF(F40,"公斤","")</f>
        <v>公斤</v>
      </c>
      <c r="H40" s="114" t="s">
        <v>261</v>
      </c>
      <c r="I40" s="99">
        <v>1.6</v>
      </c>
      <c r="J40" s="99" t="str">
        <f t="shared" ref="J40:J44" si="12">IF(I40,"公斤","")</f>
        <v>公斤</v>
      </c>
      <c r="K40" s="119" t="s">
        <v>61</v>
      </c>
      <c r="L40" s="115">
        <v>4</v>
      </c>
      <c r="M40" s="115" t="str">
        <f t="shared" ref="M40:M44" si="13">IF(L40,"公斤","")</f>
        <v>公斤</v>
      </c>
      <c r="N40" s="41" t="s">
        <v>15</v>
      </c>
      <c r="O40" s="42">
        <v>7</v>
      </c>
      <c r="P40" s="115" t="str">
        <f t="shared" ref="P40:P44" si="14">IF(O40,"公斤","")</f>
        <v>公斤</v>
      </c>
      <c r="Q40" s="114" t="s">
        <v>62</v>
      </c>
      <c r="R40" s="99">
        <v>0.1</v>
      </c>
      <c r="S40" s="116" t="str">
        <f t="shared" ref="S40:S44" si="15">IF(R40,"公斤","")</f>
        <v>公斤</v>
      </c>
    </row>
    <row r="41" spans="1:19" ht="15.75" customHeight="1" x14ac:dyDescent="0.3">
      <c r="A41" s="163"/>
      <c r="B41" s="114" t="s">
        <v>63</v>
      </c>
      <c r="C41" s="99">
        <v>3</v>
      </c>
      <c r="D41" s="99" t="str">
        <f t="shared" si="10"/>
        <v>公斤</v>
      </c>
      <c r="E41" s="114" t="s">
        <v>64</v>
      </c>
      <c r="F41" s="99">
        <v>1</v>
      </c>
      <c r="G41" s="99" t="str">
        <f t="shared" si="11"/>
        <v>公斤</v>
      </c>
      <c r="H41" s="114" t="s">
        <v>69</v>
      </c>
      <c r="I41" s="99">
        <v>0.05</v>
      </c>
      <c r="J41" s="99" t="str">
        <f t="shared" si="12"/>
        <v>公斤</v>
      </c>
      <c r="K41" s="119" t="s">
        <v>65</v>
      </c>
      <c r="L41" s="115">
        <v>1</v>
      </c>
      <c r="M41" s="115" t="str">
        <f t="shared" si="13"/>
        <v>公斤</v>
      </c>
      <c r="N41" s="38" t="s">
        <v>69</v>
      </c>
      <c r="O41" s="39">
        <v>0.05</v>
      </c>
      <c r="P41" s="115" t="str">
        <f t="shared" si="14"/>
        <v>公斤</v>
      </c>
      <c r="Q41" s="119" t="s">
        <v>66</v>
      </c>
      <c r="R41" s="99">
        <v>1</v>
      </c>
      <c r="S41" s="116" t="str">
        <f t="shared" si="15"/>
        <v>公斤</v>
      </c>
    </row>
    <row r="42" spans="1:19" ht="15.75" customHeight="1" x14ac:dyDescent="0.3">
      <c r="A42" s="163"/>
      <c r="B42" s="114"/>
      <c r="C42" s="99"/>
      <c r="D42" s="99" t="str">
        <f t="shared" si="10"/>
        <v/>
      </c>
      <c r="E42" s="114" t="s">
        <v>49</v>
      </c>
      <c r="F42" s="99">
        <v>0.5</v>
      </c>
      <c r="G42" s="99" t="str">
        <f t="shared" si="11"/>
        <v>公斤</v>
      </c>
      <c r="H42" s="114" t="s">
        <v>67</v>
      </c>
      <c r="I42" s="99">
        <v>6.5</v>
      </c>
      <c r="J42" s="99" t="str">
        <f t="shared" si="12"/>
        <v>公斤</v>
      </c>
      <c r="K42" s="119" t="s">
        <v>68</v>
      </c>
      <c r="L42" s="115">
        <v>4</v>
      </c>
      <c r="M42" s="115" t="str">
        <f t="shared" si="13"/>
        <v>公斤</v>
      </c>
      <c r="N42" s="38"/>
      <c r="O42" s="39"/>
      <c r="P42" s="115" t="str">
        <f t="shared" si="14"/>
        <v/>
      </c>
      <c r="Q42" s="114" t="s">
        <v>69</v>
      </c>
      <c r="R42" s="99">
        <v>0.05</v>
      </c>
      <c r="S42" s="116" t="str">
        <f t="shared" si="15"/>
        <v>公斤</v>
      </c>
    </row>
    <row r="43" spans="1:19" ht="15.75" customHeight="1" x14ac:dyDescent="0.3">
      <c r="A43" s="163"/>
      <c r="B43" s="114"/>
      <c r="C43" s="99"/>
      <c r="D43" s="99" t="str">
        <f t="shared" si="10"/>
        <v/>
      </c>
      <c r="E43" s="114" t="s">
        <v>69</v>
      </c>
      <c r="F43" s="99">
        <v>0.05</v>
      </c>
      <c r="G43" s="99" t="str">
        <f t="shared" si="11"/>
        <v>公斤</v>
      </c>
      <c r="H43" s="114"/>
      <c r="I43" s="99"/>
      <c r="J43" s="99" t="str">
        <f t="shared" si="12"/>
        <v/>
      </c>
      <c r="K43" s="114" t="s">
        <v>69</v>
      </c>
      <c r="L43" s="99">
        <v>0.05</v>
      </c>
      <c r="M43" s="115" t="str">
        <f t="shared" si="13"/>
        <v>公斤</v>
      </c>
      <c r="N43" s="38"/>
      <c r="O43" s="39"/>
      <c r="P43" s="115" t="str">
        <f t="shared" si="14"/>
        <v/>
      </c>
      <c r="Q43" s="114"/>
      <c r="R43" s="99"/>
      <c r="S43" s="116" t="str">
        <f t="shared" si="15"/>
        <v/>
      </c>
    </row>
    <row r="44" spans="1:19" ht="15.75" customHeight="1" thickBot="1" x14ac:dyDescent="0.35">
      <c r="A44" s="164"/>
      <c r="B44" s="120"/>
      <c r="C44" s="121"/>
      <c r="D44" s="121" t="str">
        <f t="shared" si="10"/>
        <v/>
      </c>
      <c r="E44" s="120"/>
      <c r="F44" s="121"/>
      <c r="G44" s="121" t="str">
        <f t="shared" si="11"/>
        <v/>
      </c>
      <c r="H44" s="120"/>
      <c r="I44" s="121"/>
      <c r="J44" s="121" t="str">
        <f t="shared" si="12"/>
        <v/>
      </c>
      <c r="K44" s="120"/>
      <c r="L44" s="121"/>
      <c r="M44" s="124" t="str">
        <f t="shared" si="13"/>
        <v/>
      </c>
      <c r="N44" s="58"/>
      <c r="O44" s="59"/>
      <c r="P44" s="124" t="str">
        <f t="shared" si="14"/>
        <v/>
      </c>
      <c r="Q44" s="120"/>
      <c r="R44" s="121"/>
      <c r="S44" s="125" t="str">
        <f t="shared" si="15"/>
        <v/>
      </c>
    </row>
    <row r="45" spans="1:19" ht="15.75" customHeight="1" x14ac:dyDescent="0.3">
      <c r="A45" s="165" t="s">
        <v>71</v>
      </c>
      <c r="B45" s="141" t="s">
        <v>72</v>
      </c>
      <c r="C45" s="142"/>
      <c r="D45" s="110"/>
      <c r="E45" s="141" t="s">
        <v>262</v>
      </c>
      <c r="F45" s="142"/>
      <c r="G45" s="110"/>
      <c r="H45" s="141" t="s">
        <v>263</v>
      </c>
      <c r="I45" s="142"/>
      <c r="J45" s="110"/>
      <c r="K45" s="166" t="s">
        <v>75</v>
      </c>
      <c r="L45" s="142"/>
      <c r="M45" s="167"/>
      <c r="N45" s="112" t="s">
        <v>39</v>
      </c>
      <c r="O45" s="69"/>
      <c r="P45" s="110"/>
      <c r="Q45" s="168" t="s">
        <v>76</v>
      </c>
      <c r="R45" s="169"/>
      <c r="S45" s="113"/>
    </row>
    <row r="46" spans="1:19" ht="15.75" customHeight="1" x14ac:dyDescent="0.3">
      <c r="A46" s="163"/>
      <c r="B46" s="114" t="s">
        <v>77</v>
      </c>
      <c r="C46" s="99">
        <v>4</v>
      </c>
      <c r="D46" s="99" t="str">
        <f t="shared" ref="D46:D50" si="16">IF(C46,"公斤","")</f>
        <v>公斤</v>
      </c>
      <c r="E46" s="114" t="s">
        <v>264</v>
      </c>
      <c r="F46" s="99">
        <v>6</v>
      </c>
      <c r="G46" s="99" t="str">
        <f t="shared" ref="G46:G50" si="17">IF(F46,"公斤","")</f>
        <v>公斤</v>
      </c>
      <c r="H46" s="114" t="s">
        <v>80</v>
      </c>
      <c r="I46" s="99">
        <v>5</v>
      </c>
      <c r="J46" s="99" t="str">
        <f t="shared" ref="J46:J50" si="18">IF(I46,"公斤","")</f>
        <v>公斤</v>
      </c>
      <c r="K46" s="119" t="s">
        <v>78</v>
      </c>
      <c r="L46" s="115">
        <v>3</v>
      </c>
      <c r="M46" s="115" t="str">
        <f t="shared" ref="M46:M50" si="19">IF(L46,"公斤","")</f>
        <v>公斤</v>
      </c>
      <c r="N46" s="41" t="s">
        <v>15</v>
      </c>
      <c r="O46" s="42">
        <v>7</v>
      </c>
      <c r="P46" s="115" t="str">
        <f t="shared" ref="P46:P50" si="20">IF(O46,"公斤","")</f>
        <v>公斤</v>
      </c>
      <c r="Q46" s="114" t="s">
        <v>43</v>
      </c>
      <c r="R46" s="99">
        <v>0.6</v>
      </c>
      <c r="S46" s="116" t="str">
        <f t="shared" ref="S46:S50" si="21">IF(R46,"公斤","")</f>
        <v>公斤</v>
      </c>
    </row>
    <row r="47" spans="1:19" ht="15.75" customHeight="1" x14ac:dyDescent="0.3">
      <c r="A47" s="163"/>
      <c r="B47" s="114"/>
      <c r="C47" s="99"/>
      <c r="D47" s="99" t="str">
        <f t="shared" si="16"/>
        <v/>
      </c>
      <c r="E47" s="114"/>
      <c r="F47" s="99"/>
      <c r="G47" s="99" t="str">
        <f t="shared" si="17"/>
        <v/>
      </c>
      <c r="H47" s="114" t="s">
        <v>257</v>
      </c>
      <c r="I47" s="99">
        <v>0.5</v>
      </c>
      <c r="J47" s="99" t="str">
        <f t="shared" si="18"/>
        <v>公斤</v>
      </c>
      <c r="K47" s="119" t="s">
        <v>81</v>
      </c>
      <c r="L47" s="115">
        <v>2</v>
      </c>
      <c r="M47" s="115" t="str">
        <f t="shared" si="19"/>
        <v>公斤</v>
      </c>
      <c r="N47" s="38" t="s">
        <v>69</v>
      </c>
      <c r="O47" s="39">
        <v>0.05</v>
      </c>
      <c r="P47" s="115" t="str">
        <f t="shared" si="20"/>
        <v>公斤</v>
      </c>
      <c r="Q47" s="114" t="s">
        <v>63</v>
      </c>
      <c r="R47" s="99">
        <v>3</v>
      </c>
      <c r="S47" s="116" t="str">
        <f t="shared" si="21"/>
        <v>公斤</v>
      </c>
    </row>
    <row r="48" spans="1:19" ht="15.75" customHeight="1" x14ac:dyDescent="0.3">
      <c r="A48" s="163"/>
      <c r="B48" s="114"/>
      <c r="C48" s="99"/>
      <c r="D48" s="99" t="str">
        <f t="shared" si="16"/>
        <v/>
      </c>
      <c r="E48" s="114"/>
      <c r="F48" s="99"/>
      <c r="G48" s="99" t="str">
        <f t="shared" si="17"/>
        <v/>
      </c>
      <c r="H48" s="114" t="s">
        <v>49</v>
      </c>
      <c r="I48" s="99">
        <v>0.5</v>
      </c>
      <c r="J48" s="99" t="str">
        <f t="shared" si="18"/>
        <v>公斤</v>
      </c>
      <c r="K48" s="119" t="s">
        <v>50</v>
      </c>
      <c r="L48" s="115">
        <v>0.01</v>
      </c>
      <c r="M48" s="115" t="str">
        <f t="shared" si="19"/>
        <v>公斤</v>
      </c>
      <c r="N48" s="38"/>
      <c r="O48" s="39"/>
      <c r="P48" s="115" t="str">
        <f t="shared" si="20"/>
        <v/>
      </c>
      <c r="Q48" s="114" t="s">
        <v>49</v>
      </c>
      <c r="R48" s="99">
        <v>0.5</v>
      </c>
      <c r="S48" s="116" t="str">
        <f t="shared" si="21"/>
        <v>公斤</v>
      </c>
    </row>
    <row r="49" spans="1:19" ht="15.75" customHeight="1" x14ac:dyDescent="0.3">
      <c r="A49" s="163"/>
      <c r="B49" s="114"/>
      <c r="C49" s="99"/>
      <c r="D49" s="99" t="str">
        <f t="shared" si="16"/>
        <v/>
      </c>
      <c r="E49" s="114"/>
      <c r="F49" s="99"/>
      <c r="G49" s="99" t="str">
        <f t="shared" si="17"/>
        <v/>
      </c>
      <c r="H49" s="114" t="s">
        <v>69</v>
      </c>
      <c r="I49" s="99">
        <v>0.05</v>
      </c>
      <c r="J49" s="99" t="str">
        <f t="shared" si="18"/>
        <v>公斤</v>
      </c>
      <c r="K49" s="114" t="s">
        <v>69</v>
      </c>
      <c r="L49" s="99">
        <v>0.05</v>
      </c>
      <c r="M49" s="115" t="str">
        <f t="shared" si="19"/>
        <v>公斤</v>
      </c>
      <c r="N49" s="38"/>
      <c r="O49" s="39"/>
      <c r="P49" s="115" t="str">
        <f t="shared" si="20"/>
        <v/>
      </c>
      <c r="Q49" s="114" t="s">
        <v>83</v>
      </c>
      <c r="R49" s="99">
        <v>0.05</v>
      </c>
      <c r="S49" s="116" t="str">
        <f t="shared" si="21"/>
        <v>公斤</v>
      </c>
    </row>
    <row r="50" spans="1:19" ht="15.75" customHeight="1" thickBot="1" x14ac:dyDescent="0.35">
      <c r="A50" s="164"/>
      <c r="B50" s="120"/>
      <c r="C50" s="121"/>
      <c r="D50" s="121" t="str">
        <f t="shared" si="16"/>
        <v/>
      </c>
      <c r="E50" s="120"/>
      <c r="F50" s="121"/>
      <c r="G50" s="121" t="str">
        <f t="shared" si="17"/>
        <v/>
      </c>
      <c r="H50" s="120"/>
      <c r="I50" s="121"/>
      <c r="J50" s="121" t="str">
        <f t="shared" si="18"/>
        <v/>
      </c>
      <c r="K50" s="120"/>
      <c r="L50" s="121"/>
      <c r="M50" s="124" t="str">
        <f t="shared" si="19"/>
        <v/>
      </c>
      <c r="N50" s="58"/>
      <c r="O50" s="59"/>
      <c r="P50" s="124" t="str">
        <f t="shared" si="20"/>
        <v/>
      </c>
      <c r="Q50" s="120" t="s">
        <v>84</v>
      </c>
      <c r="R50" s="121">
        <v>2</v>
      </c>
      <c r="S50" s="125" t="str">
        <f t="shared" si="21"/>
        <v>公斤</v>
      </c>
    </row>
    <row r="51" spans="1:19" ht="15.75" customHeight="1" x14ac:dyDescent="0.3">
      <c r="A51" s="165" t="s">
        <v>85</v>
      </c>
      <c r="B51" s="141" t="s">
        <v>54</v>
      </c>
      <c r="C51" s="142"/>
      <c r="D51" s="110"/>
      <c r="E51" s="141" t="s">
        <v>265</v>
      </c>
      <c r="F51" s="142"/>
      <c r="G51" s="110"/>
      <c r="H51" s="141" t="s">
        <v>87</v>
      </c>
      <c r="I51" s="142"/>
      <c r="J51" s="110"/>
      <c r="K51" s="166" t="s">
        <v>88</v>
      </c>
      <c r="L51" s="142"/>
      <c r="M51" s="167"/>
      <c r="N51" s="112" t="s">
        <v>39</v>
      </c>
      <c r="O51" s="69"/>
      <c r="P51" s="110"/>
      <c r="Q51" s="141" t="s">
        <v>89</v>
      </c>
      <c r="R51" s="142"/>
      <c r="S51" s="113"/>
    </row>
    <row r="52" spans="1:19" ht="15.75" customHeight="1" x14ac:dyDescent="0.3">
      <c r="A52" s="163"/>
      <c r="B52" s="114" t="s">
        <v>41</v>
      </c>
      <c r="C52" s="99">
        <v>7</v>
      </c>
      <c r="D52" s="99" t="str">
        <f t="shared" ref="D52:D56" si="22">IF(C52,"公斤","")</f>
        <v>公斤</v>
      </c>
      <c r="E52" s="114" t="s">
        <v>266</v>
      </c>
      <c r="F52" s="99">
        <v>7</v>
      </c>
      <c r="G52" s="99" t="str">
        <f t="shared" ref="G52:G56" si="23">IF(F52,"公斤","")</f>
        <v>公斤</v>
      </c>
      <c r="H52" s="99" t="s">
        <v>44</v>
      </c>
      <c r="I52" s="99">
        <v>4.5</v>
      </c>
      <c r="J52" s="99" t="str">
        <f t="shared" ref="J52:J56" si="24">IF(I52,"公斤","")</f>
        <v>公斤</v>
      </c>
      <c r="K52" s="119" t="s">
        <v>267</v>
      </c>
      <c r="L52" s="115">
        <v>0.6</v>
      </c>
      <c r="M52" s="115" t="str">
        <f t="shared" ref="M52:M56" si="25">IF(L52,"公斤","")</f>
        <v>公斤</v>
      </c>
      <c r="N52" s="41" t="s">
        <v>15</v>
      </c>
      <c r="O52" s="42">
        <v>7</v>
      </c>
      <c r="P52" s="115" t="str">
        <f t="shared" ref="P52:P56" si="26">IF(O52,"公斤","")</f>
        <v>公斤</v>
      </c>
      <c r="Q52" s="114" t="s">
        <v>91</v>
      </c>
      <c r="R52" s="99">
        <v>5</v>
      </c>
      <c r="S52" s="116" t="str">
        <f t="shared" ref="S52:S56" si="27">IF(R52,"公斤","")</f>
        <v>公斤</v>
      </c>
    </row>
    <row r="53" spans="1:19" ht="15.75" customHeight="1" x14ac:dyDescent="0.3">
      <c r="A53" s="163"/>
      <c r="B53" s="114" t="s">
        <v>63</v>
      </c>
      <c r="C53" s="99">
        <v>3</v>
      </c>
      <c r="D53" s="99" t="str">
        <f t="shared" si="22"/>
        <v>公斤</v>
      </c>
      <c r="E53" s="114" t="s">
        <v>92</v>
      </c>
      <c r="F53" s="99">
        <v>4</v>
      </c>
      <c r="G53" s="99" t="str">
        <f t="shared" si="23"/>
        <v>公斤</v>
      </c>
      <c r="H53" s="114" t="s">
        <v>93</v>
      </c>
      <c r="I53" s="99"/>
      <c r="J53" s="99" t="str">
        <f t="shared" si="24"/>
        <v/>
      </c>
      <c r="K53" s="119" t="s">
        <v>39</v>
      </c>
      <c r="L53" s="115">
        <v>6</v>
      </c>
      <c r="M53" s="115" t="str">
        <f t="shared" si="25"/>
        <v>公斤</v>
      </c>
      <c r="N53" s="38" t="s">
        <v>69</v>
      </c>
      <c r="O53" s="39">
        <v>0.05</v>
      </c>
      <c r="P53" s="115" t="str">
        <f t="shared" si="26"/>
        <v>公斤</v>
      </c>
      <c r="Q53" s="119" t="s">
        <v>94</v>
      </c>
      <c r="R53" s="99">
        <v>1</v>
      </c>
      <c r="S53" s="116" t="str">
        <f t="shared" si="27"/>
        <v>公斤</v>
      </c>
    </row>
    <row r="54" spans="1:19" ht="15.75" customHeight="1" x14ac:dyDescent="0.3">
      <c r="A54" s="163"/>
      <c r="B54" s="114"/>
      <c r="C54" s="99"/>
      <c r="D54" s="99" t="str">
        <f t="shared" si="22"/>
        <v/>
      </c>
      <c r="E54" s="114" t="s">
        <v>49</v>
      </c>
      <c r="F54" s="99">
        <v>0.5</v>
      </c>
      <c r="G54" s="99" t="str">
        <f t="shared" si="23"/>
        <v>公斤</v>
      </c>
      <c r="H54" s="114"/>
      <c r="I54" s="99"/>
      <c r="J54" s="99" t="str">
        <f t="shared" si="24"/>
        <v/>
      </c>
      <c r="K54" s="114" t="s">
        <v>49</v>
      </c>
      <c r="L54" s="99">
        <v>0.5</v>
      </c>
      <c r="M54" s="115" t="str">
        <f t="shared" si="25"/>
        <v>公斤</v>
      </c>
      <c r="N54" s="38"/>
      <c r="O54" s="39"/>
      <c r="P54" s="115" t="str">
        <f t="shared" si="26"/>
        <v/>
      </c>
      <c r="Q54" s="46"/>
      <c r="R54" s="99"/>
      <c r="S54" s="116" t="str">
        <f t="shared" si="27"/>
        <v/>
      </c>
    </row>
    <row r="55" spans="1:19" ht="15.75" customHeight="1" x14ac:dyDescent="0.3">
      <c r="A55" s="163"/>
      <c r="B55" s="114"/>
      <c r="C55" s="99"/>
      <c r="D55" s="99" t="str">
        <f t="shared" si="22"/>
        <v/>
      </c>
      <c r="E55" s="114" t="s">
        <v>95</v>
      </c>
      <c r="F55" s="99">
        <v>0.01</v>
      </c>
      <c r="G55" s="99" t="str">
        <f t="shared" si="23"/>
        <v>公斤</v>
      </c>
      <c r="H55" s="114"/>
      <c r="I55" s="99"/>
      <c r="J55" s="99" t="str">
        <f t="shared" si="24"/>
        <v/>
      </c>
      <c r="K55" s="114" t="s">
        <v>69</v>
      </c>
      <c r="L55" s="99">
        <v>0.05</v>
      </c>
      <c r="M55" s="115" t="str">
        <f t="shared" si="25"/>
        <v>公斤</v>
      </c>
      <c r="N55" s="38"/>
      <c r="O55" s="39"/>
      <c r="P55" s="115" t="str">
        <f t="shared" si="26"/>
        <v/>
      </c>
      <c r="Q55" s="114"/>
      <c r="R55" s="99"/>
      <c r="S55" s="116" t="str">
        <f t="shared" si="27"/>
        <v/>
      </c>
    </row>
    <row r="56" spans="1:19" ht="15.75" customHeight="1" thickBot="1" x14ac:dyDescent="0.35">
      <c r="A56" s="164"/>
      <c r="B56" s="120"/>
      <c r="C56" s="121"/>
      <c r="D56" s="121" t="str">
        <f t="shared" si="22"/>
        <v/>
      </c>
      <c r="E56" s="120" t="s">
        <v>69</v>
      </c>
      <c r="F56" s="121">
        <v>0.05</v>
      </c>
      <c r="G56" s="121" t="str">
        <f t="shared" si="23"/>
        <v>公斤</v>
      </c>
      <c r="H56" s="120"/>
      <c r="I56" s="121"/>
      <c r="J56" s="121" t="str">
        <f t="shared" si="24"/>
        <v/>
      </c>
      <c r="K56" s="120"/>
      <c r="L56" s="121"/>
      <c r="M56" s="124" t="str">
        <f t="shared" si="25"/>
        <v/>
      </c>
      <c r="N56" s="58"/>
      <c r="O56" s="59"/>
      <c r="P56" s="124" t="str">
        <f t="shared" si="26"/>
        <v/>
      </c>
      <c r="Q56" s="120"/>
      <c r="R56" s="121"/>
      <c r="S56" s="125" t="str">
        <f t="shared" si="27"/>
        <v/>
      </c>
    </row>
    <row r="57" spans="1:19" ht="15.75" customHeight="1" x14ac:dyDescent="0.3">
      <c r="A57" s="165" t="s">
        <v>96</v>
      </c>
      <c r="B57" s="141" t="s">
        <v>97</v>
      </c>
      <c r="C57" s="142"/>
      <c r="D57" s="110"/>
      <c r="E57" s="141" t="s">
        <v>268</v>
      </c>
      <c r="F57" s="142"/>
      <c r="G57" s="110"/>
      <c r="H57" s="141" t="s">
        <v>99</v>
      </c>
      <c r="I57" s="142"/>
      <c r="J57" s="110"/>
      <c r="K57" s="166" t="s">
        <v>100</v>
      </c>
      <c r="L57" s="142"/>
      <c r="M57" s="167"/>
      <c r="N57" s="112" t="s">
        <v>39</v>
      </c>
      <c r="O57" s="69"/>
      <c r="P57" s="110"/>
      <c r="Q57" s="141" t="s">
        <v>101</v>
      </c>
      <c r="R57" s="142"/>
      <c r="S57" s="113"/>
    </row>
    <row r="58" spans="1:19" ht="15.75" customHeight="1" x14ac:dyDescent="0.3">
      <c r="A58" s="163"/>
      <c r="B58" s="114" t="s">
        <v>41</v>
      </c>
      <c r="C58" s="99">
        <v>10</v>
      </c>
      <c r="D58" s="99" t="str">
        <f t="shared" ref="D58:D62" si="28">IF(C58,"公斤","")</f>
        <v>公斤</v>
      </c>
      <c r="E58" s="114" t="s">
        <v>154</v>
      </c>
      <c r="F58" s="99">
        <v>6</v>
      </c>
      <c r="G58" s="99" t="str">
        <f t="shared" ref="G58:G68" si="29">IF(F58,"公斤","")</f>
        <v>公斤</v>
      </c>
      <c r="H58" s="114" t="s">
        <v>103</v>
      </c>
      <c r="I58" s="99">
        <v>4</v>
      </c>
      <c r="J58" s="99" t="str">
        <f t="shared" ref="J58:J62" si="30">IF(I58,"公斤","")</f>
        <v>公斤</v>
      </c>
      <c r="K58" s="119" t="s">
        <v>227</v>
      </c>
      <c r="L58" s="115">
        <v>0.6</v>
      </c>
      <c r="M58" s="115" t="str">
        <f t="shared" ref="M58:M62" si="31">IF(L58,"公斤","")</f>
        <v>公斤</v>
      </c>
      <c r="N58" s="41" t="s">
        <v>15</v>
      </c>
      <c r="O58" s="42">
        <v>7</v>
      </c>
      <c r="P58" s="115" t="str">
        <f t="shared" ref="P58:P62" si="32">IF(O58,"公斤","")</f>
        <v>公斤</v>
      </c>
      <c r="Q58" s="114" t="s">
        <v>104</v>
      </c>
      <c r="R58" s="99">
        <v>0.2</v>
      </c>
      <c r="S58" s="116" t="str">
        <f t="shared" ref="S58:S62" si="33">IF(R58,"公斤","")</f>
        <v>公斤</v>
      </c>
    </row>
    <row r="59" spans="1:19" ht="15.75" customHeight="1" x14ac:dyDescent="0.3">
      <c r="A59" s="163"/>
      <c r="B59" s="114" t="s">
        <v>93</v>
      </c>
      <c r="C59" s="99">
        <v>0.05</v>
      </c>
      <c r="D59" s="99" t="str">
        <f t="shared" si="28"/>
        <v>公斤</v>
      </c>
      <c r="E59" s="114" t="s">
        <v>105</v>
      </c>
      <c r="F59" s="99"/>
      <c r="G59" s="99" t="str">
        <f t="shared" si="29"/>
        <v/>
      </c>
      <c r="H59" s="114" t="s">
        <v>106</v>
      </c>
      <c r="I59" s="99">
        <v>0.5</v>
      </c>
      <c r="J59" s="99" t="str">
        <f t="shared" si="30"/>
        <v>公斤</v>
      </c>
      <c r="K59" s="119" t="s">
        <v>107</v>
      </c>
      <c r="L59" s="115">
        <v>7</v>
      </c>
      <c r="M59" s="115" t="str">
        <f t="shared" si="31"/>
        <v>公斤</v>
      </c>
      <c r="N59" s="38" t="s">
        <v>69</v>
      </c>
      <c r="O59" s="39">
        <v>0.05</v>
      </c>
      <c r="P59" s="115" t="str">
        <f t="shared" si="32"/>
        <v>公斤</v>
      </c>
      <c r="Q59" s="114" t="s">
        <v>108</v>
      </c>
      <c r="R59" s="99">
        <v>0.6</v>
      </c>
      <c r="S59" s="116" t="str">
        <f t="shared" si="33"/>
        <v>公斤</v>
      </c>
    </row>
    <row r="60" spans="1:19" ht="15.75" customHeight="1" x14ac:dyDescent="0.3">
      <c r="A60" s="163"/>
      <c r="B60" s="114"/>
      <c r="C60" s="99"/>
      <c r="D60" s="99" t="str">
        <f t="shared" si="28"/>
        <v/>
      </c>
      <c r="E60" s="114"/>
      <c r="F60" s="99"/>
      <c r="G60" s="99" t="str">
        <f t="shared" si="29"/>
        <v/>
      </c>
      <c r="H60" s="114" t="s">
        <v>83</v>
      </c>
      <c r="I60" s="99">
        <v>0.01</v>
      </c>
      <c r="J60" s="99" t="str">
        <f t="shared" si="30"/>
        <v>公斤</v>
      </c>
      <c r="K60" s="119" t="s">
        <v>50</v>
      </c>
      <c r="L60" s="115">
        <v>0.01</v>
      </c>
      <c r="M60" s="115" t="str">
        <f t="shared" si="31"/>
        <v>公斤</v>
      </c>
      <c r="N60" s="38"/>
      <c r="O60" s="39"/>
      <c r="P60" s="115" t="str">
        <f t="shared" si="32"/>
        <v/>
      </c>
      <c r="Q60" s="114" t="s">
        <v>69</v>
      </c>
      <c r="R60" s="99">
        <v>0.05</v>
      </c>
      <c r="S60" s="116" t="str">
        <f t="shared" si="33"/>
        <v>公斤</v>
      </c>
    </row>
    <row r="61" spans="1:19" ht="15.75" customHeight="1" x14ac:dyDescent="0.3">
      <c r="A61" s="163"/>
      <c r="B61" s="114"/>
      <c r="C61" s="99"/>
      <c r="D61" s="99" t="str">
        <f t="shared" si="28"/>
        <v/>
      </c>
      <c r="E61" s="114"/>
      <c r="F61" s="99"/>
      <c r="G61" s="99" t="str">
        <f t="shared" si="29"/>
        <v/>
      </c>
      <c r="H61" s="114" t="s">
        <v>69</v>
      </c>
      <c r="I61" s="99">
        <v>0.05</v>
      </c>
      <c r="J61" s="99" t="str">
        <f t="shared" si="30"/>
        <v>公斤</v>
      </c>
      <c r="K61" s="114" t="s">
        <v>49</v>
      </c>
      <c r="L61" s="99">
        <v>0.5</v>
      </c>
      <c r="M61" s="115" t="str">
        <f t="shared" si="31"/>
        <v>公斤</v>
      </c>
      <c r="N61" s="38"/>
      <c r="O61" s="39"/>
      <c r="P61" s="115" t="str">
        <f t="shared" si="32"/>
        <v/>
      </c>
      <c r="Q61" s="114"/>
      <c r="R61" s="99"/>
      <c r="S61" s="116" t="str">
        <f t="shared" si="33"/>
        <v/>
      </c>
    </row>
    <row r="62" spans="1:19" ht="15.75" customHeight="1" thickBot="1" x14ac:dyDescent="0.35">
      <c r="A62" s="164"/>
      <c r="B62" s="120"/>
      <c r="C62" s="121"/>
      <c r="D62" s="121" t="str">
        <f t="shared" si="28"/>
        <v/>
      </c>
      <c r="E62" s="120"/>
      <c r="F62" s="121"/>
      <c r="G62" s="121" t="str">
        <f t="shared" si="29"/>
        <v/>
      </c>
      <c r="H62" s="120"/>
      <c r="I62" s="121"/>
      <c r="J62" s="121" t="str">
        <f t="shared" si="30"/>
        <v/>
      </c>
      <c r="K62" s="120" t="s">
        <v>69</v>
      </c>
      <c r="L62" s="121">
        <v>0.05</v>
      </c>
      <c r="M62" s="124" t="str">
        <f t="shared" si="31"/>
        <v>公斤</v>
      </c>
      <c r="N62" s="58"/>
      <c r="O62" s="59"/>
      <c r="P62" s="124" t="str">
        <f t="shared" si="32"/>
        <v/>
      </c>
      <c r="Q62" s="120"/>
      <c r="R62" s="121"/>
      <c r="S62" s="125" t="str">
        <f t="shared" si="33"/>
        <v/>
      </c>
    </row>
    <row r="63" spans="1:19" ht="15.75" customHeight="1" x14ac:dyDescent="0.3">
      <c r="A63" s="165" t="s">
        <v>110</v>
      </c>
      <c r="B63" s="141" t="s">
        <v>35</v>
      </c>
      <c r="C63" s="142"/>
      <c r="D63" s="110"/>
      <c r="E63" s="141" t="s">
        <v>269</v>
      </c>
      <c r="F63" s="142"/>
      <c r="G63" s="110" t="str">
        <f t="shared" si="29"/>
        <v/>
      </c>
      <c r="H63" s="166" t="s">
        <v>112</v>
      </c>
      <c r="I63" s="142"/>
      <c r="J63" s="110"/>
      <c r="K63" s="141" t="s">
        <v>270</v>
      </c>
      <c r="L63" s="142"/>
      <c r="M63" s="167"/>
      <c r="N63" s="112" t="s">
        <v>39</v>
      </c>
      <c r="O63" s="69"/>
      <c r="P63" s="110"/>
      <c r="Q63" s="141" t="s">
        <v>114</v>
      </c>
      <c r="R63" s="142"/>
      <c r="S63" s="113"/>
    </row>
    <row r="64" spans="1:19" ht="15.75" customHeight="1" x14ac:dyDescent="0.3">
      <c r="A64" s="163"/>
      <c r="B64" s="114" t="s">
        <v>41</v>
      </c>
      <c r="C64" s="99">
        <v>10</v>
      </c>
      <c r="D64" s="99" t="str">
        <f t="shared" ref="D64:D68" si="34">IF(C64,"公斤","")</f>
        <v>公斤</v>
      </c>
      <c r="E64" s="119" t="s">
        <v>78</v>
      </c>
      <c r="F64" s="99">
        <v>6</v>
      </c>
      <c r="G64" s="99" t="str">
        <f t="shared" si="29"/>
        <v>公斤</v>
      </c>
      <c r="H64" s="41" t="s">
        <v>116</v>
      </c>
      <c r="I64" s="115">
        <v>1.4</v>
      </c>
      <c r="J64" s="99" t="str">
        <f t="shared" ref="J64:J68" si="35">IF(I64,"公斤","")</f>
        <v>公斤</v>
      </c>
      <c r="K64" s="114" t="s">
        <v>267</v>
      </c>
      <c r="L64" s="99">
        <v>0.6</v>
      </c>
      <c r="M64" s="115" t="str">
        <f t="shared" ref="M64:M68" si="36">IF(L64,"公斤","")</f>
        <v>公斤</v>
      </c>
      <c r="N64" s="41" t="s">
        <v>15</v>
      </c>
      <c r="O64" s="42">
        <v>7</v>
      </c>
      <c r="P64" s="115" t="str">
        <f t="shared" ref="P64:P68" si="37">IF(O64,"公斤","")</f>
        <v>公斤</v>
      </c>
      <c r="Q64" s="119" t="s">
        <v>39</v>
      </c>
      <c r="R64" s="115">
        <v>3</v>
      </c>
      <c r="S64" s="116" t="str">
        <f t="shared" ref="S64:S68" si="38">IF(R64,"公斤","")</f>
        <v>公斤</v>
      </c>
    </row>
    <row r="65" spans="1:19" ht="15.75" customHeight="1" x14ac:dyDescent="0.3">
      <c r="A65" s="163"/>
      <c r="B65" s="114"/>
      <c r="C65" s="99"/>
      <c r="D65" s="99" t="str">
        <f t="shared" si="34"/>
        <v/>
      </c>
      <c r="E65" s="114" t="s">
        <v>81</v>
      </c>
      <c r="F65" s="99">
        <v>3</v>
      </c>
      <c r="G65" s="99" t="str">
        <f t="shared" si="29"/>
        <v>公斤</v>
      </c>
      <c r="H65" s="119" t="s">
        <v>84</v>
      </c>
      <c r="I65" s="115">
        <v>6</v>
      </c>
      <c r="J65" s="99" t="str">
        <f t="shared" si="35"/>
        <v>公斤</v>
      </c>
      <c r="K65" s="114" t="s">
        <v>117</v>
      </c>
      <c r="L65" s="99">
        <v>1</v>
      </c>
      <c r="M65" s="115" t="str">
        <f t="shared" si="36"/>
        <v>公斤</v>
      </c>
      <c r="N65" s="38" t="s">
        <v>69</v>
      </c>
      <c r="O65" s="39">
        <v>0.05</v>
      </c>
      <c r="P65" s="115" t="str">
        <f t="shared" si="37"/>
        <v>公斤</v>
      </c>
      <c r="Q65" s="114" t="s">
        <v>69</v>
      </c>
      <c r="R65" s="99">
        <v>0.05</v>
      </c>
      <c r="S65" s="116" t="str">
        <f t="shared" si="38"/>
        <v>公斤</v>
      </c>
    </row>
    <row r="66" spans="1:19" ht="15.75" customHeight="1" x14ac:dyDescent="0.3">
      <c r="A66" s="163"/>
      <c r="B66" s="114"/>
      <c r="C66" s="99"/>
      <c r="D66" s="99" t="str">
        <f t="shared" si="34"/>
        <v/>
      </c>
      <c r="E66" s="114" t="s">
        <v>49</v>
      </c>
      <c r="F66" s="99">
        <v>0.5</v>
      </c>
      <c r="G66" s="99" t="str">
        <f t="shared" si="29"/>
        <v>公斤</v>
      </c>
      <c r="H66" s="119" t="s">
        <v>50</v>
      </c>
      <c r="I66" s="115">
        <v>0.01</v>
      </c>
      <c r="J66" s="99" t="str">
        <f t="shared" si="35"/>
        <v>公斤</v>
      </c>
      <c r="K66" s="114" t="s">
        <v>69</v>
      </c>
      <c r="L66" s="99">
        <v>0.05</v>
      </c>
      <c r="M66" s="115" t="str">
        <f t="shared" si="36"/>
        <v>公斤</v>
      </c>
      <c r="N66" s="38"/>
      <c r="O66" s="39"/>
      <c r="P66" s="115" t="str">
        <f t="shared" si="37"/>
        <v/>
      </c>
      <c r="Q66" s="114"/>
      <c r="R66" s="99"/>
      <c r="S66" s="116" t="str">
        <f t="shared" si="38"/>
        <v/>
      </c>
    </row>
    <row r="67" spans="1:19" ht="15.75" customHeight="1" x14ac:dyDescent="0.3">
      <c r="A67" s="163"/>
      <c r="B67" s="114"/>
      <c r="C67" s="99"/>
      <c r="D67" s="99" t="str">
        <f t="shared" si="34"/>
        <v/>
      </c>
      <c r="E67" s="114" t="s">
        <v>118</v>
      </c>
      <c r="F67" s="99"/>
      <c r="G67" s="99" t="str">
        <f t="shared" si="29"/>
        <v/>
      </c>
      <c r="H67" s="114" t="s">
        <v>69</v>
      </c>
      <c r="I67" s="99">
        <v>0.05</v>
      </c>
      <c r="J67" s="99" t="str">
        <f t="shared" si="35"/>
        <v>公斤</v>
      </c>
      <c r="K67" s="114" t="s">
        <v>39</v>
      </c>
      <c r="L67" s="99">
        <v>3</v>
      </c>
      <c r="M67" s="115" t="str">
        <f t="shared" si="36"/>
        <v>公斤</v>
      </c>
      <c r="N67" s="38"/>
      <c r="O67" s="39"/>
      <c r="P67" s="115" t="str">
        <f t="shared" si="37"/>
        <v/>
      </c>
      <c r="Q67" s="114"/>
      <c r="R67" s="99"/>
      <c r="S67" s="116" t="str">
        <f t="shared" si="38"/>
        <v/>
      </c>
    </row>
    <row r="68" spans="1:19" ht="15.75" customHeight="1" thickBot="1" x14ac:dyDescent="0.35">
      <c r="A68" s="164"/>
      <c r="B68" s="120"/>
      <c r="C68" s="121"/>
      <c r="D68" s="121" t="str">
        <f t="shared" si="34"/>
        <v/>
      </c>
      <c r="E68" s="120"/>
      <c r="F68" s="121"/>
      <c r="G68" s="121" t="str">
        <f t="shared" si="29"/>
        <v/>
      </c>
      <c r="H68" s="120"/>
      <c r="I68" s="121"/>
      <c r="J68" s="121" t="str">
        <f t="shared" si="35"/>
        <v/>
      </c>
      <c r="K68" s="120" t="s">
        <v>50</v>
      </c>
      <c r="L68" s="121">
        <v>0.01</v>
      </c>
      <c r="M68" s="124" t="str">
        <f t="shared" si="36"/>
        <v>公斤</v>
      </c>
      <c r="N68" s="58"/>
      <c r="O68" s="59"/>
      <c r="P68" s="124" t="str">
        <f t="shared" si="37"/>
        <v/>
      </c>
      <c r="Q68" s="120"/>
      <c r="R68" s="121"/>
      <c r="S68" s="125" t="str">
        <f t="shared" si="38"/>
        <v/>
      </c>
    </row>
    <row r="69" spans="1:19" ht="15.75" customHeight="1" x14ac:dyDescent="0.3">
      <c r="A69" s="165" t="s">
        <v>119</v>
      </c>
      <c r="B69" s="141" t="s">
        <v>54</v>
      </c>
      <c r="C69" s="142"/>
      <c r="D69" s="110"/>
      <c r="E69" s="141" t="s">
        <v>271</v>
      </c>
      <c r="F69" s="142"/>
      <c r="G69" s="110"/>
      <c r="H69" s="141" t="s">
        <v>121</v>
      </c>
      <c r="I69" s="142"/>
      <c r="J69" s="110"/>
      <c r="K69" s="166" t="s">
        <v>272</v>
      </c>
      <c r="L69" s="142"/>
      <c r="M69" s="167"/>
      <c r="N69" s="112" t="s">
        <v>39</v>
      </c>
      <c r="O69" s="69"/>
      <c r="P69" s="110"/>
      <c r="Q69" s="141" t="s">
        <v>197</v>
      </c>
      <c r="R69" s="142"/>
      <c r="S69" s="113"/>
    </row>
    <row r="70" spans="1:19" ht="15.75" customHeight="1" x14ac:dyDescent="0.3">
      <c r="A70" s="163"/>
      <c r="B70" s="114" t="s">
        <v>41</v>
      </c>
      <c r="C70" s="99">
        <v>7</v>
      </c>
      <c r="D70" s="99" t="str">
        <f t="shared" ref="D70:D74" si="39">IF(C70,"公斤","")</f>
        <v>公斤</v>
      </c>
      <c r="E70" s="114" t="s">
        <v>44</v>
      </c>
      <c r="F70" s="99">
        <v>6</v>
      </c>
      <c r="G70" s="99" t="str">
        <f t="shared" ref="G70:G74" si="40">IF(F70,"公斤","")</f>
        <v>公斤</v>
      </c>
      <c r="H70" s="114" t="s">
        <v>61</v>
      </c>
      <c r="I70" s="99">
        <v>4</v>
      </c>
      <c r="J70" s="99" t="str">
        <f t="shared" ref="J70:J74" si="41">IF(I70,"公斤","")</f>
        <v>公斤</v>
      </c>
      <c r="K70" s="119" t="s">
        <v>267</v>
      </c>
      <c r="L70" s="115">
        <v>0.6</v>
      </c>
      <c r="M70" s="115" t="str">
        <f t="shared" ref="M70:M74" si="42">IF(L70,"公斤","")</f>
        <v>公斤</v>
      </c>
      <c r="N70" s="41" t="s">
        <v>15</v>
      </c>
      <c r="O70" s="42">
        <v>7</v>
      </c>
      <c r="P70" s="115" t="str">
        <f t="shared" ref="P70:P74" si="43">IF(O70,"公斤","")</f>
        <v>公斤</v>
      </c>
      <c r="Q70" s="38" t="s">
        <v>124</v>
      </c>
      <c r="R70" s="99">
        <v>1.5</v>
      </c>
      <c r="S70" s="116" t="str">
        <f t="shared" ref="S70:S74" si="44">IF(R70,"公斤","")</f>
        <v>公斤</v>
      </c>
    </row>
    <row r="71" spans="1:19" ht="15.75" customHeight="1" x14ac:dyDescent="0.3">
      <c r="A71" s="163"/>
      <c r="B71" s="114" t="s">
        <v>63</v>
      </c>
      <c r="C71" s="99">
        <v>3</v>
      </c>
      <c r="D71" s="99" t="str">
        <f t="shared" si="39"/>
        <v>公斤</v>
      </c>
      <c r="E71" s="114" t="s">
        <v>49</v>
      </c>
      <c r="F71" s="99">
        <v>0.5</v>
      </c>
      <c r="G71" s="99" t="str">
        <f t="shared" si="40"/>
        <v>公斤</v>
      </c>
      <c r="H71" s="114" t="s">
        <v>125</v>
      </c>
      <c r="I71" s="99">
        <v>3</v>
      </c>
      <c r="J71" s="99" t="str">
        <f t="shared" si="41"/>
        <v>公斤</v>
      </c>
      <c r="K71" s="119" t="s">
        <v>39</v>
      </c>
      <c r="L71" s="115">
        <v>6</v>
      </c>
      <c r="M71" s="115" t="str">
        <f t="shared" si="42"/>
        <v>公斤</v>
      </c>
      <c r="N71" s="38" t="s">
        <v>69</v>
      </c>
      <c r="O71" s="39">
        <v>0.05</v>
      </c>
      <c r="P71" s="115" t="str">
        <f t="shared" si="43"/>
        <v>公斤</v>
      </c>
      <c r="Q71" s="119" t="s">
        <v>39</v>
      </c>
      <c r="R71" s="99">
        <v>1.5</v>
      </c>
      <c r="S71" s="116" t="str">
        <f t="shared" si="44"/>
        <v>公斤</v>
      </c>
    </row>
    <row r="72" spans="1:19" ht="15.75" customHeight="1" x14ac:dyDescent="0.3">
      <c r="A72" s="163"/>
      <c r="B72" s="114"/>
      <c r="C72" s="99"/>
      <c r="D72" s="99" t="str">
        <f t="shared" si="39"/>
        <v/>
      </c>
      <c r="E72" s="114" t="s">
        <v>126</v>
      </c>
      <c r="F72" s="99">
        <v>2</v>
      </c>
      <c r="G72" s="99" t="str">
        <f t="shared" si="40"/>
        <v>公斤</v>
      </c>
      <c r="H72" s="114" t="s">
        <v>273</v>
      </c>
      <c r="I72" s="99">
        <v>1</v>
      </c>
      <c r="J72" s="99" t="str">
        <f t="shared" si="41"/>
        <v>公斤</v>
      </c>
      <c r="K72" s="119" t="s">
        <v>83</v>
      </c>
      <c r="L72" s="115">
        <v>0.01</v>
      </c>
      <c r="M72" s="115" t="str">
        <f t="shared" si="42"/>
        <v>公斤</v>
      </c>
      <c r="N72" s="38"/>
      <c r="O72" s="39"/>
      <c r="P72" s="115" t="str">
        <f t="shared" si="43"/>
        <v/>
      </c>
      <c r="Q72" s="114" t="s">
        <v>69</v>
      </c>
      <c r="R72" s="99">
        <v>0.05</v>
      </c>
      <c r="S72" s="116" t="str">
        <f t="shared" si="44"/>
        <v>公斤</v>
      </c>
    </row>
    <row r="73" spans="1:19" ht="15.75" customHeight="1" x14ac:dyDescent="0.3">
      <c r="A73" s="163"/>
      <c r="B73" s="114"/>
      <c r="C73" s="99"/>
      <c r="D73" s="99" t="str">
        <f t="shared" si="39"/>
        <v/>
      </c>
      <c r="E73" s="114" t="s">
        <v>69</v>
      </c>
      <c r="F73" s="99">
        <v>0.05</v>
      </c>
      <c r="G73" s="99" t="str">
        <f t="shared" si="40"/>
        <v>公斤</v>
      </c>
      <c r="H73" s="114"/>
      <c r="I73" s="99"/>
      <c r="J73" s="99" t="str">
        <f t="shared" si="41"/>
        <v/>
      </c>
      <c r="K73" s="114" t="s">
        <v>69</v>
      </c>
      <c r="L73" s="99">
        <v>0.05</v>
      </c>
      <c r="M73" s="115" t="str">
        <f t="shared" si="42"/>
        <v>公斤</v>
      </c>
      <c r="N73" s="38"/>
      <c r="O73" s="39"/>
      <c r="P73" s="115" t="str">
        <f t="shared" si="43"/>
        <v/>
      </c>
      <c r="Q73" s="114"/>
      <c r="R73" s="99"/>
      <c r="S73" s="116" t="str">
        <f t="shared" si="44"/>
        <v/>
      </c>
    </row>
    <row r="74" spans="1:19" ht="15.75" customHeight="1" thickBot="1" x14ac:dyDescent="0.35">
      <c r="A74" s="164"/>
      <c r="B74" s="120"/>
      <c r="C74" s="121"/>
      <c r="D74" s="121" t="str">
        <f t="shared" si="39"/>
        <v/>
      </c>
      <c r="E74" s="120"/>
      <c r="F74" s="121"/>
      <c r="G74" s="121" t="str">
        <f t="shared" si="40"/>
        <v/>
      </c>
      <c r="H74" s="120"/>
      <c r="I74" s="121"/>
      <c r="J74" s="121" t="str">
        <f t="shared" si="41"/>
        <v/>
      </c>
      <c r="K74" s="120"/>
      <c r="L74" s="121"/>
      <c r="M74" s="124" t="str">
        <f t="shared" si="42"/>
        <v/>
      </c>
      <c r="N74" s="58"/>
      <c r="O74" s="59"/>
      <c r="P74" s="124" t="str">
        <f t="shared" si="43"/>
        <v/>
      </c>
      <c r="Q74" s="120"/>
      <c r="R74" s="121"/>
      <c r="S74" s="125" t="str">
        <f t="shared" si="44"/>
        <v/>
      </c>
    </row>
    <row r="75" spans="1:19" ht="15.75" customHeight="1" x14ac:dyDescent="0.3">
      <c r="A75" s="165" t="s">
        <v>128</v>
      </c>
      <c r="B75" s="141" t="s">
        <v>129</v>
      </c>
      <c r="C75" s="142"/>
      <c r="D75" s="110"/>
      <c r="E75" s="141" t="s">
        <v>274</v>
      </c>
      <c r="F75" s="142"/>
      <c r="G75" s="110"/>
      <c r="H75" s="141" t="s">
        <v>131</v>
      </c>
      <c r="I75" s="142"/>
      <c r="J75" s="110"/>
      <c r="K75" s="141" t="s">
        <v>275</v>
      </c>
      <c r="L75" s="142"/>
      <c r="M75" s="167"/>
      <c r="N75" s="112" t="s">
        <v>39</v>
      </c>
      <c r="O75" s="69"/>
      <c r="P75" s="110"/>
      <c r="Q75" s="141" t="s">
        <v>133</v>
      </c>
      <c r="R75" s="142"/>
      <c r="S75" s="113"/>
    </row>
    <row r="76" spans="1:19" ht="15.75" customHeight="1" x14ac:dyDescent="0.3">
      <c r="A76" s="163"/>
      <c r="B76" s="114" t="s">
        <v>134</v>
      </c>
      <c r="C76" s="99">
        <v>5</v>
      </c>
      <c r="D76" s="99" t="str">
        <f t="shared" ref="D76:D80" si="45">IF(C76,"公斤","")</f>
        <v>公斤</v>
      </c>
      <c r="E76" s="114" t="s">
        <v>154</v>
      </c>
      <c r="F76" s="99">
        <v>6</v>
      </c>
      <c r="G76" s="99" t="str">
        <f t="shared" ref="G76:G80" si="46">IF(F76,"公斤","")</f>
        <v>公斤</v>
      </c>
      <c r="H76" s="114" t="s">
        <v>276</v>
      </c>
      <c r="I76" s="99">
        <v>1.3</v>
      </c>
      <c r="J76" s="99" t="str">
        <f t="shared" ref="J76:J80" si="47">IF(I76,"公斤","")</f>
        <v>公斤</v>
      </c>
      <c r="K76" s="114" t="s">
        <v>261</v>
      </c>
      <c r="L76" s="99">
        <v>2</v>
      </c>
      <c r="M76" s="115" t="str">
        <f t="shared" ref="M76:M80" si="48">IF(L76,"公斤","")</f>
        <v>公斤</v>
      </c>
      <c r="N76" s="41" t="s">
        <v>15</v>
      </c>
      <c r="O76" s="42">
        <v>7</v>
      </c>
      <c r="P76" s="115" t="str">
        <f t="shared" ref="P76:P80" si="49">IF(O76,"公斤","")</f>
        <v>公斤</v>
      </c>
      <c r="Q76" s="114" t="s">
        <v>43</v>
      </c>
      <c r="R76" s="99">
        <v>0.6</v>
      </c>
      <c r="S76" s="116" t="str">
        <f t="shared" ref="S76:S80" si="50">IF(R76,"公斤","")</f>
        <v>公斤</v>
      </c>
    </row>
    <row r="77" spans="1:19" ht="15.75" customHeight="1" x14ac:dyDescent="0.3">
      <c r="A77" s="163"/>
      <c r="B77" s="114"/>
      <c r="C77" s="99"/>
      <c r="D77" s="99" t="str">
        <f t="shared" si="45"/>
        <v/>
      </c>
      <c r="E77" s="114" t="s">
        <v>136</v>
      </c>
      <c r="F77" s="99"/>
      <c r="G77" s="99" t="str">
        <f t="shared" si="46"/>
        <v/>
      </c>
      <c r="H77" s="114" t="s">
        <v>39</v>
      </c>
      <c r="I77" s="99">
        <v>3.5</v>
      </c>
      <c r="J77" s="99" t="str">
        <f t="shared" si="47"/>
        <v>公斤</v>
      </c>
      <c r="K77" s="114" t="s">
        <v>80</v>
      </c>
      <c r="L77" s="99">
        <v>5</v>
      </c>
      <c r="M77" s="115" t="str">
        <f t="shared" si="48"/>
        <v>公斤</v>
      </c>
      <c r="N77" s="38" t="s">
        <v>69</v>
      </c>
      <c r="O77" s="39">
        <v>0.05</v>
      </c>
      <c r="P77" s="115" t="str">
        <f t="shared" si="49"/>
        <v>公斤</v>
      </c>
      <c r="Q77" s="119" t="s">
        <v>137</v>
      </c>
      <c r="R77" s="99">
        <v>2</v>
      </c>
      <c r="S77" s="116" t="str">
        <f t="shared" si="50"/>
        <v>公斤</v>
      </c>
    </row>
    <row r="78" spans="1:19" ht="15.75" customHeight="1" x14ac:dyDescent="0.3">
      <c r="A78" s="163"/>
      <c r="B78" s="114"/>
      <c r="C78" s="99"/>
      <c r="D78" s="99" t="str">
        <f t="shared" si="45"/>
        <v/>
      </c>
      <c r="E78" s="114"/>
      <c r="F78" s="99"/>
      <c r="G78" s="99" t="str">
        <f t="shared" si="46"/>
        <v/>
      </c>
      <c r="H78" s="119" t="s">
        <v>49</v>
      </c>
      <c r="I78" s="99">
        <v>0.5</v>
      </c>
      <c r="J78" s="99" t="str">
        <f t="shared" si="47"/>
        <v>公斤</v>
      </c>
      <c r="K78" s="114" t="s">
        <v>257</v>
      </c>
      <c r="L78" s="99">
        <v>1</v>
      </c>
      <c r="M78" s="115" t="str">
        <f t="shared" si="48"/>
        <v>公斤</v>
      </c>
      <c r="N78" s="38"/>
      <c r="O78" s="39"/>
      <c r="P78" s="115" t="str">
        <f t="shared" si="49"/>
        <v/>
      </c>
      <c r="Q78" s="114" t="s">
        <v>50</v>
      </c>
      <c r="R78" s="99">
        <v>0.01</v>
      </c>
      <c r="S78" s="116" t="str">
        <f t="shared" si="50"/>
        <v>公斤</v>
      </c>
    </row>
    <row r="79" spans="1:19" ht="15.75" customHeight="1" x14ac:dyDescent="0.3">
      <c r="A79" s="163"/>
      <c r="B79" s="114"/>
      <c r="C79" s="99"/>
      <c r="D79" s="99" t="str">
        <f t="shared" si="45"/>
        <v/>
      </c>
      <c r="E79" s="114"/>
      <c r="F79" s="99"/>
      <c r="G79" s="99" t="str">
        <f t="shared" si="46"/>
        <v/>
      </c>
      <c r="H79" s="114" t="s">
        <v>69</v>
      </c>
      <c r="I79" s="99">
        <v>0.05</v>
      </c>
      <c r="J79" s="99" t="str">
        <f t="shared" si="47"/>
        <v>公斤</v>
      </c>
      <c r="K79" s="114" t="s">
        <v>49</v>
      </c>
      <c r="L79" s="99">
        <v>0.5</v>
      </c>
      <c r="M79" s="115" t="str">
        <f t="shared" si="48"/>
        <v>公斤</v>
      </c>
      <c r="N79" s="38"/>
      <c r="O79" s="39"/>
      <c r="P79" s="115" t="str">
        <f t="shared" si="49"/>
        <v/>
      </c>
      <c r="Q79" s="114" t="s">
        <v>49</v>
      </c>
      <c r="R79" s="99">
        <v>0.5</v>
      </c>
      <c r="S79" s="116" t="str">
        <f t="shared" si="50"/>
        <v>公斤</v>
      </c>
    </row>
    <row r="80" spans="1:19" ht="15.75" customHeight="1" thickBot="1" x14ac:dyDescent="0.35">
      <c r="A80" s="164"/>
      <c r="B80" s="120"/>
      <c r="C80" s="121"/>
      <c r="D80" s="121" t="str">
        <f t="shared" si="45"/>
        <v/>
      </c>
      <c r="E80" s="120"/>
      <c r="F80" s="121"/>
      <c r="G80" s="121" t="str">
        <f t="shared" si="46"/>
        <v/>
      </c>
      <c r="H80" s="120"/>
      <c r="I80" s="121"/>
      <c r="J80" s="121" t="str">
        <f t="shared" si="47"/>
        <v/>
      </c>
      <c r="K80" s="120" t="s">
        <v>69</v>
      </c>
      <c r="L80" s="121">
        <v>0.05</v>
      </c>
      <c r="M80" s="124" t="str">
        <f t="shared" si="48"/>
        <v>公斤</v>
      </c>
      <c r="N80" s="58"/>
      <c r="O80" s="59"/>
      <c r="P80" s="124" t="str">
        <f t="shared" si="49"/>
        <v/>
      </c>
      <c r="Q80" s="120"/>
      <c r="R80" s="121"/>
      <c r="S80" s="125" t="str">
        <f t="shared" si="50"/>
        <v/>
      </c>
    </row>
    <row r="81" spans="1:19" ht="15.75" customHeight="1" x14ac:dyDescent="0.3">
      <c r="A81" s="165" t="s">
        <v>139</v>
      </c>
      <c r="B81" s="141" t="s">
        <v>54</v>
      </c>
      <c r="C81" s="142"/>
      <c r="D81" s="110"/>
      <c r="E81" s="141" t="s">
        <v>277</v>
      </c>
      <c r="F81" s="142"/>
      <c r="G81" s="110"/>
      <c r="H81" s="141" t="s">
        <v>278</v>
      </c>
      <c r="I81" s="142"/>
      <c r="J81" s="110"/>
      <c r="K81" s="166" t="s">
        <v>279</v>
      </c>
      <c r="L81" s="142"/>
      <c r="M81" s="167"/>
      <c r="N81" s="112" t="s">
        <v>39</v>
      </c>
      <c r="O81" s="69"/>
      <c r="P81" s="110"/>
      <c r="Q81" s="141" t="s">
        <v>143</v>
      </c>
      <c r="R81" s="142"/>
      <c r="S81" s="113"/>
    </row>
    <row r="82" spans="1:19" ht="15.75" customHeight="1" x14ac:dyDescent="0.3">
      <c r="A82" s="163"/>
      <c r="B82" s="114" t="s">
        <v>41</v>
      </c>
      <c r="C82" s="99">
        <v>7</v>
      </c>
      <c r="D82" s="99" t="str">
        <f t="shared" ref="D82:D86" si="51">IF(C82,"公斤","")</f>
        <v>公斤</v>
      </c>
      <c r="E82" s="114" t="s">
        <v>49</v>
      </c>
      <c r="F82" s="99">
        <v>0.5</v>
      </c>
      <c r="G82" s="99" t="str">
        <f t="shared" ref="G82:G86" si="52">IF(F82,"公斤","")</f>
        <v>公斤</v>
      </c>
      <c r="H82" s="114" t="s">
        <v>116</v>
      </c>
      <c r="I82" s="99">
        <v>1.5</v>
      </c>
      <c r="J82" s="99" t="str">
        <f t="shared" ref="J82:J86" si="53">IF(I82,"公斤","")</f>
        <v>公斤</v>
      </c>
      <c r="K82" s="119" t="s">
        <v>145</v>
      </c>
      <c r="L82" s="115">
        <v>4</v>
      </c>
      <c r="M82" s="115" t="str">
        <f t="shared" ref="M82:M86" si="54">IF(L82,"公斤","")</f>
        <v>公斤</v>
      </c>
      <c r="N82" s="41" t="s">
        <v>15</v>
      </c>
      <c r="O82" s="42">
        <v>7</v>
      </c>
      <c r="P82" s="115" t="str">
        <f t="shared" ref="P82:P86" si="55">IF(O82,"公斤","")</f>
        <v>公斤</v>
      </c>
      <c r="Q82" s="114" t="s">
        <v>146</v>
      </c>
      <c r="R82" s="99">
        <v>2</v>
      </c>
      <c r="S82" s="116" t="str">
        <f t="shared" ref="S82:S86" si="56">IF(R82,"公斤","")</f>
        <v>公斤</v>
      </c>
    </row>
    <row r="83" spans="1:19" ht="15.75" customHeight="1" x14ac:dyDescent="0.3">
      <c r="A83" s="163"/>
      <c r="B83" s="114" t="s">
        <v>63</v>
      </c>
      <c r="C83" s="99">
        <v>3</v>
      </c>
      <c r="D83" s="99" t="str">
        <f t="shared" si="51"/>
        <v>公斤</v>
      </c>
      <c r="E83" s="114" t="s">
        <v>103</v>
      </c>
      <c r="F83" s="99">
        <v>8</v>
      </c>
      <c r="G83" s="99" t="str">
        <f t="shared" si="52"/>
        <v>公斤</v>
      </c>
      <c r="H83" s="114" t="s">
        <v>107</v>
      </c>
      <c r="I83" s="99">
        <v>7</v>
      </c>
      <c r="J83" s="99" t="str">
        <f t="shared" si="53"/>
        <v>公斤</v>
      </c>
      <c r="K83" s="119" t="s">
        <v>69</v>
      </c>
      <c r="L83" s="115">
        <v>0.05</v>
      </c>
      <c r="M83" s="115" t="str">
        <f t="shared" si="54"/>
        <v>公斤</v>
      </c>
      <c r="N83" s="38" t="s">
        <v>69</v>
      </c>
      <c r="O83" s="39">
        <v>0.05</v>
      </c>
      <c r="P83" s="115" t="str">
        <f t="shared" si="55"/>
        <v>公斤</v>
      </c>
      <c r="Q83" s="119" t="s">
        <v>94</v>
      </c>
      <c r="R83" s="99">
        <v>1</v>
      </c>
      <c r="S83" s="116" t="str">
        <f t="shared" si="56"/>
        <v>公斤</v>
      </c>
    </row>
    <row r="84" spans="1:19" ht="15.75" customHeight="1" x14ac:dyDescent="0.3">
      <c r="A84" s="163"/>
      <c r="B84" s="114"/>
      <c r="C84" s="99"/>
      <c r="D84" s="99" t="str">
        <f t="shared" si="51"/>
        <v/>
      </c>
      <c r="E84" s="114" t="s">
        <v>69</v>
      </c>
      <c r="F84" s="99">
        <v>0.05</v>
      </c>
      <c r="G84" s="99" t="str">
        <f t="shared" si="52"/>
        <v>公斤</v>
      </c>
      <c r="H84" s="119" t="s">
        <v>83</v>
      </c>
      <c r="I84" s="115">
        <v>0.01</v>
      </c>
      <c r="J84" s="99" t="str">
        <f t="shared" si="53"/>
        <v>公斤</v>
      </c>
      <c r="K84" s="119" t="s">
        <v>154</v>
      </c>
      <c r="L84" s="115">
        <v>1.5</v>
      </c>
      <c r="M84" s="115" t="str">
        <f t="shared" si="54"/>
        <v>公斤</v>
      </c>
      <c r="N84" s="38"/>
      <c r="O84" s="39"/>
      <c r="P84" s="115" t="str">
        <f t="shared" si="55"/>
        <v/>
      </c>
      <c r="Q84" s="114"/>
      <c r="R84" s="99"/>
      <c r="S84" s="116" t="str">
        <f t="shared" si="56"/>
        <v/>
      </c>
    </row>
    <row r="85" spans="1:19" ht="15.75" customHeight="1" x14ac:dyDescent="0.3">
      <c r="A85" s="163"/>
      <c r="B85" s="114"/>
      <c r="C85" s="99"/>
      <c r="D85" s="99" t="str">
        <f t="shared" si="51"/>
        <v/>
      </c>
      <c r="E85" s="114" t="s">
        <v>147</v>
      </c>
      <c r="F85" s="99"/>
      <c r="G85" s="99" t="str">
        <f t="shared" si="52"/>
        <v/>
      </c>
      <c r="H85" s="114" t="s">
        <v>49</v>
      </c>
      <c r="I85" s="99">
        <v>0.5</v>
      </c>
      <c r="J85" s="99" t="str">
        <f t="shared" si="53"/>
        <v>公斤</v>
      </c>
      <c r="K85" s="114"/>
      <c r="L85" s="99"/>
      <c r="M85" s="115" t="str">
        <f t="shared" si="54"/>
        <v/>
      </c>
      <c r="N85" s="38"/>
      <c r="O85" s="39"/>
      <c r="P85" s="115" t="str">
        <f t="shared" si="55"/>
        <v/>
      </c>
      <c r="Q85" s="114"/>
      <c r="R85" s="99"/>
      <c r="S85" s="116" t="str">
        <f t="shared" si="56"/>
        <v/>
      </c>
    </row>
    <row r="86" spans="1:19" ht="15.75" customHeight="1" thickBot="1" x14ac:dyDescent="0.35">
      <c r="A86" s="164"/>
      <c r="B86" s="120"/>
      <c r="C86" s="121"/>
      <c r="D86" s="121" t="str">
        <f t="shared" si="51"/>
        <v/>
      </c>
      <c r="E86" s="120"/>
      <c r="F86" s="121"/>
      <c r="G86" s="121" t="str">
        <f t="shared" si="52"/>
        <v/>
      </c>
      <c r="H86" s="120" t="s">
        <v>69</v>
      </c>
      <c r="I86" s="121">
        <v>0.05</v>
      </c>
      <c r="J86" s="121" t="str">
        <f t="shared" si="53"/>
        <v>公斤</v>
      </c>
      <c r="K86" s="120"/>
      <c r="L86" s="121"/>
      <c r="M86" s="124" t="str">
        <f t="shared" si="54"/>
        <v/>
      </c>
      <c r="N86" s="58"/>
      <c r="O86" s="59"/>
      <c r="P86" s="124" t="str">
        <f t="shared" si="55"/>
        <v/>
      </c>
      <c r="Q86" s="120"/>
      <c r="R86" s="121"/>
      <c r="S86" s="125" t="str">
        <f t="shared" si="56"/>
        <v/>
      </c>
    </row>
    <row r="87" spans="1:19" ht="15.75" customHeight="1" x14ac:dyDescent="0.3">
      <c r="A87" s="165" t="s">
        <v>148</v>
      </c>
      <c r="B87" s="141" t="s">
        <v>149</v>
      </c>
      <c r="C87" s="142"/>
      <c r="D87" s="110"/>
      <c r="E87" s="141" t="s">
        <v>280</v>
      </c>
      <c r="F87" s="142"/>
      <c r="G87" s="110"/>
      <c r="H87" s="141" t="s">
        <v>151</v>
      </c>
      <c r="I87" s="142"/>
      <c r="J87" s="110"/>
      <c r="K87" s="166" t="s">
        <v>281</v>
      </c>
      <c r="L87" s="142"/>
      <c r="M87" s="167"/>
      <c r="N87" s="112" t="s">
        <v>39</v>
      </c>
      <c r="O87" s="69"/>
      <c r="P87" s="110"/>
      <c r="Q87" s="141" t="s">
        <v>282</v>
      </c>
      <c r="R87" s="142"/>
      <c r="S87" s="113"/>
    </row>
    <row r="88" spans="1:19" ht="15.75" customHeight="1" x14ac:dyDescent="0.3">
      <c r="A88" s="163"/>
      <c r="B88" s="114" t="s">
        <v>41</v>
      </c>
      <c r="C88" s="99">
        <v>10</v>
      </c>
      <c r="D88" s="99" t="str">
        <f t="shared" ref="D88:D92" si="57">IF(C88,"公斤","")</f>
        <v>公斤</v>
      </c>
      <c r="E88" s="114" t="s">
        <v>266</v>
      </c>
      <c r="F88" s="99">
        <v>7</v>
      </c>
      <c r="G88" s="99" t="str">
        <f t="shared" ref="G88:G98" si="58">IF(F88,"公斤","")</f>
        <v>公斤</v>
      </c>
      <c r="H88" s="114" t="s">
        <v>154</v>
      </c>
      <c r="I88" s="99">
        <v>3</v>
      </c>
      <c r="J88" s="99" t="str">
        <f t="shared" ref="J88:J92" si="59">IF(I88,"公斤","")</f>
        <v>公斤</v>
      </c>
      <c r="K88" s="119" t="s">
        <v>283</v>
      </c>
      <c r="L88" s="115">
        <v>4</v>
      </c>
      <c r="M88" s="115" t="str">
        <f t="shared" ref="M88:M92" si="60">IF(L88,"公斤","")</f>
        <v>公斤</v>
      </c>
      <c r="N88" s="41" t="s">
        <v>15</v>
      </c>
      <c r="O88" s="42">
        <v>7</v>
      </c>
      <c r="P88" s="115" t="str">
        <f t="shared" ref="P88:P92" si="61">IF(O88,"公斤","")</f>
        <v>公斤</v>
      </c>
      <c r="Q88" s="114" t="s">
        <v>156</v>
      </c>
      <c r="R88" s="99">
        <v>0.1</v>
      </c>
      <c r="S88" s="116" t="str">
        <f t="shared" ref="S88:S92" si="62">IF(R88,"公斤","")</f>
        <v>公斤</v>
      </c>
    </row>
    <row r="89" spans="1:19" ht="15.75" customHeight="1" x14ac:dyDescent="0.3">
      <c r="A89" s="163"/>
      <c r="B89" s="114" t="s">
        <v>157</v>
      </c>
      <c r="C89" s="99">
        <v>0.05</v>
      </c>
      <c r="D89" s="99" t="str">
        <f t="shared" si="57"/>
        <v>公斤</v>
      </c>
      <c r="E89" s="114" t="s">
        <v>257</v>
      </c>
      <c r="F89" s="99">
        <v>4</v>
      </c>
      <c r="G89" s="99" t="str">
        <f t="shared" si="58"/>
        <v>公斤</v>
      </c>
      <c r="H89" s="114" t="s">
        <v>67</v>
      </c>
      <c r="I89" s="99">
        <v>5</v>
      </c>
      <c r="J89" s="99" t="str">
        <f t="shared" si="59"/>
        <v>公斤</v>
      </c>
      <c r="K89" s="119" t="s">
        <v>158</v>
      </c>
      <c r="L89" s="115">
        <v>0.3</v>
      </c>
      <c r="M89" s="115" t="str">
        <f t="shared" si="60"/>
        <v>公斤</v>
      </c>
      <c r="N89" s="38" t="s">
        <v>69</v>
      </c>
      <c r="O89" s="39">
        <v>0.05</v>
      </c>
      <c r="P89" s="115" t="str">
        <f t="shared" si="61"/>
        <v>公斤</v>
      </c>
      <c r="Q89" s="114" t="s">
        <v>69</v>
      </c>
      <c r="R89" s="99">
        <v>0.05</v>
      </c>
      <c r="S89" s="116" t="str">
        <f t="shared" si="62"/>
        <v>公斤</v>
      </c>
    </row>
    <row r="90" spans="1:19" ht="15.75" customHeight="1" x14ac:dyDescent="0.3">
      <c r="A90" s="163"/>
      <c r="B90" s="114"/>
      <c r="C90" s="99"/>
      <c r="D90" s="99" t="str">
        <f t="shared" si="57"/>
        <v/>
      </c>
      <c r="E90" s="114" t="s">
        <v>69</v>
      </c>
      <c r="F90" s="99">
        <v>0.05</v>
      </c>
      <c r="G90" s="99" t="str">
        <f t="shared" si="58"/>
        <v>公斤</v>
      </c>
      <c r="H90" s="114" t="s">
        <v>49</v>
      </c>
      <c r="I90" s="99">
        <v>0.5</v>
      </c>
      <c r="J90" s="99" t="str">
        <f t="shared" si="59"/>
        <v>公斤</v>
      </c>
      <c r="K90" s="114"/>
      <c r="L90" s="99"/>
      <c r="M90" s="115" t="str">
        <f t="shared" si="60"/>
        <v/>
      </c>
      <c r="N90" s="38"/>
      <c r="O90" s="39"/>
      <c r="P90" s="115" t="str">
        <f t="shared" si="61"/>
        <v/>
      </c>
      <c r="Q90" s="119"/>
      <c r="R90" s="99"/>
      <c r="S90" s="116" t="str">
        <f t="shared" si="62"/>
        <v/>
      </c>
    </row>
    <row r="91" spans="1:19" ht="15.75" customHeight="1" x14ac:dyDescent="0.3">
      <c r="A91" s="163"/>
      <c r="B91" s="114"/>
      <c r="C91" s="99"/>
      <c r="D91" s="99" t="str">
        <f t="shared" si="57"/>
        <v/>
      </c>
      <c r="E91" s="114"/>
      <c r="F91" s="99"/>
      <c r="G91" s="99" t="str">
        <f t="shared" si="58"/>
        <v/>
      </c>
      <c r="H91" s="114" t="s">
        <v>69</v>
      </c>
      <c r="I91" s="99">
        <v>0.05</v>
      </c>
      <c r="J91" s="99" t="str">
        <f t="shared" si="59"/>
        <v>公斤</v>
      </c>
      <c r="K91" s="114"/>
      <c r="L91" s="99"/>
      <c r="M91" s="115" t="str">
        <f t="shared" si="60"/>
        <v/>
      </c>
      <c r="N91" s="38"/>
      <c r="O91" s="39"/>
      <c r="P91" s="115" t="str">
        <f t="shared" si="61"/>
        <v/>
      </c>
      <c r="Q91" s="114"/>
      <c r="R91" s="99"/>
      <c r="S91" s="116" t="str">
        <f t="shared" si="62"/>
        <v/>
      </c>
    </row>
    <row r="92" spans="1:19" ht="15.75" customHeight="1" thickBot="1" x14ac:dyDescent="0.35">
      <c r="A92" s="164"/>
      <c r="B92" s="120"/>
      <c r="C92" s="121"/>
      <c r="D92" s="121" t="str">
        <f t="shared" si="57"/>
        <v/>
      </c>
      <c r="E92" s="120"/>
      <c r="F92" s="121"/>
      <c r="G92" s="121" t="str">
        <f t="shared" si="58"/>
        <v/>
      </c>
      <c r="H92" s="120"/>
      <c r="I92" s="121"/>
      <c r="J92" s="121" t="str">
        <f t="shared" si="59"/>
        <v/>
      </c>
      <c r="K92" s="120"/>
      <c r="L92" s="121"/>
      <c r="M92" s="124" t="str">
        <f t="shared" si="60"/>
        <v/>
      </c>
      <c r="N92" s="58"/>
      <c r="O92" s="59"/>
      <c r="P92" s="124" t="str">
        <f t="shared" si="61"/>
        <v/>
      </c>
      <c r="Q92" s="120"/>
      <c r="R92" s="121"/>
      <c r="S92" s="125" t="str">
        <f t="shared" si="62"/>
        <v/>
      </c>
    </row>
    <row r="93" spans="1:19" ht="15.75" customHeight="1" x14ac:dyDescent="0.3">
      <c r="A93" s="165" t="s">
        <v>160</v>
      </c>
      <c r="B93" s="141" t="s">
        <v>35</v>
      </c>
      <c r="C93" s="142"/>
      <c r="D93" s="110"/>
      <c r="E93" s="141" t="s">
        <v>284</v>
      </c>
      <c r="F93" s="142"/>
      <c r="G93" s="110" t="str">
        <f t="shared" si="58"/>
        <v/>
      </c>
      <c r="H93" s="141" t="s">
        <v>162</v>
      </c>
      <c r="I93" s="142"/>
      <c r="J93" s="110"/>
      <c r="K93" s="166" t="s">
        <v>285</v>
      </c>
      <c r="L93" s="142"/>
      <c r="M93" s="167"/>
      <c r="N93" s="112" t="s">
        <v>39</v>
      </c>
      <c r="O93" s="69"/>
      <c r="P93" s="110"/>
      <c r="Q93" s="141" t="s">
        <v>101</v>
      </c>
      <c r="R93" s="142"/>
      <c r="S93" s="113"/>
    </row>
    <row r="94" spans="1:19" ht="15.75" customHeight="1" x14ac:dyDescent="0.3">
      <c r="A94" s="163"/>
      <c r="B94" s="114" t="s">
        <v>41</v>
      </c>
      <c r="C94" s="99">
        <v>10</v>
      </c>
      <c r="D94" s="99" t="str">
        <f t="shared" ref="D94:D98" si="63">IF(C94,"公斤","")</f>
        <v>公斤</v>
      </c>
      <c r="E94" s="114" t="s">
        <v>256</v>
      </c>
      <c r="F94" s="99">
        <v>6</v>
      </c>
      <c r="G94" s="99" t="str">
        <f t="shared" si="58"/>
        <v>公斤</v>
      </c>
      <c r="H94" s="114" t="s">
        <v>78</v>
      </c>
      <c r="I94" s="99">
        <v>3</v>
      </c>
      <c r="J94" s="99" t="str">
        <f t="shared" ref="J94:J98" si="64">IF(I94,"公斤","")</f>
        <v>公斤</v>
      </c>
      <c r="K94" s="119" t="s">
        <v>267</v>
      </c>
      <c r="L94" s="115">
        <v>0.6</v>
      </c>
      <c r="M94" s="115" t="str">
        <f t="shared" ref="M94:M98" si="65">IF(L94,"公斤","")</f>
        <v>公斤</v>
      </c>
      <c r="N94" s="41" t="s">
        <v>15</v>
      </c>
      <c r="O94" s="42">
        <v>7</v>
      </c>
      <c r="P94" s="115" t="str">
        <f t="shared" ref="P94:P98" si="66">IF(O94,"公斤","")</f>
        <v>公斤</v>
      </c>
      <c r="Q94" s="114" t="s">
        <v>104</v>
      </c>
      <c r="R94" s="99">
        <v>0.2</v>
      </c>
      <c r="S94" s="116" t="str">
        <f t="shared" ref="S94:S98" si="67">IF(R94,"公斤","")</f>
        <v>公斤</v>
      </c>
    </row>
    <row r="95" spans="1:19" ht="15.75" customHeight="1" x14ac:dyDescent="0.3">
      <c r="A95" s="163"/>
      <c r="B95" s="114"/>
      <c r="C95" s="99"/>
      <c r="D95" s="99" t="str">
        <f t="shared" si="63"/>
        <v/>
      </c>
      <c r="E95" s="114" t="s">
        <v>137</v>
      </c>
      <c r="F95" s="99">
        <v>2.5</v>
      </c>
      <c r="G95" s="99" t="str">
        <f t="shared" si="58"/>
        <v>公斤</v>
      </c>
      <c r="H95" s="114" t="s">
        <v>81</v>
      </c>
      <c r="I95" s="99">
        <v>2</v>
      </c>
      <c r="J95" s="99" t="str">
        <f t="shared" si="64"/>
        <v>公斤</v>
      </c>
      <c r="K95" s="119" t="s">
        <v>39</v>
      </c>
      <c r="L95" s="115">
        <v>7</v>
      </c>
      <c r="M95" s="115" t="str">
        <f t="shared" si="65"/>
        <v>公斤</v>
      </c>
      <c r="N95" s="38" t="s">
        <v>69</v>
      </c>
      <c r="O95" s="39">
        <v>0.05</v>
      </c>
      <c r="P95" s="115" t="str">
        <f t="shared" si="66"/>
        <v>公斤</v>
      </c>
      <c r="Q95" s="114" t="s">
        <v>108</v>
      </c>
      <c r="R95" s="99">
        <v>0.6</v>
      </c>
      <c r="S95" s="116" t="str">
        <f t="shared" si="67"/>
        <v>公斤</v>
      </c>
    </row>
    <row r="96" spans="1:19" ht="15.75" customHeight="1" x14ac:dyDescent="0.3">
      <c r="A96" s="163"/>
      <c r="B96" s="114"/>
      <c r="C96" s="99"/>
      <c r="D96" s="99" t="str">
        <f t="shared" si="63"/>
        <v/>
      </c>
      <c r="E96" s="114" t="s">
        <v>69</v>
      </c>
      <c r="F96" s="99">
        <v>0.05</v>
      </c>
      <c r="G96" s="99" t="str">
        <f t="shared" si="58"/>
        <v>公斤</v>
      </c>
      <c r="H96" s="114" t="s">
        <v>105</v>
      </c>
      <c r="I96" s="99"/>
      <c r="J96" s="99" t="str">
        <f t="shared" si="64"/>
        <v/>
      </c>
      <c r="K96" s="119" t="s">
        <v>49</v>
      </c>
      <c r="L96" s="115">
        <v>0.5</v>
      </c>
      <c r="M96" s="115" t="str">
        <f t="shared" si="65"/>
        <v>公斤</v>
      </c>
      <c r="N96" s="38"/>
      <c r="O96" s="39"/>
      <c r="P96" s="115" t="str">
        <f t="shared" si="66"/>
        <v/>
      </c>
      <c r="Q96" s="114" t="s">
        <v>69</v>
      </c>
      <c r="R96" s="99">
        <v>0.05</v>
      </c>
      <c r="S96" s="116" t="str">
        <f t="shared" si="67"/>
        <v>公斤</v>
      </c>
    </row>
    <row r="97" spans="1:19" ht="15.75" customHeight="1" x14ac:dyDescent="0.3">
      <c r="A97" s="163"/>
      <c r="B97" s="114"/>
      <c r="C97" s="99"/>
      <c r="D97" s="99" t="str">
        <f t="shared" si="63"/>
        <v/>
      </c>
      <c r="E97" s="114" t="s">
        <v>164</v>
      </c>
      <c r="F97" s="99"/>
      <c r="G97" s="99" t="str">
        <f t="shared" si="58"/>
        <v/>
      </c>
      <c r="H97" s="114" t="s">
        <v>69</v>
      </c>
      <c r="I97" s="99">
        <v>0.05</v>
      </c>
      <c r="J97" s="99" t="str">
        <f t="shared" si="64"/>
        <v>公斤</v>
      </c>
      <c r="K97" s="114" t="s">
        <v>69</v>
      </c>
      <c r="L97" s="99">
        <v>0.05</v>
      </c>
      <c r="M97" s="115" t="str">
        <f t="shared" si="65"/>
        <v>公斤</v>
      </c>
      <c r="N97" s="38"/>
      <c r="O97" s="39"/>
      <c r="P97" s="115" t="str">
        <f t="shared" si="66"/>
        <v/>
      </c>
      <c r="Q97" s="114"/>
      <c r="R97" s="99"/>
      <c r="S97" s="116" t="str">
        <f t="shared" si="67"/>
        <v/>
      </c>
    </row>
    <row r="98" spans="1:19" ht="15.75" customHeight="1" thickBot="1" x14ac:dyDescent="0.35">
      <c r="A98" s="164"/>
      <c r="B98" s="120"/>
      <c r="C98" s="121"/>
      <c r="D98" s="121" t="str">
        <f t="shared" si="63"/>
        <v/>
      </c>
      <c r="E98" s="120"/>
      <c r="F98" s="121"/>
      <c r="G98" s="121" t="str">
        <f t="shared" si="58"/>
        <v/>
      </c>
      <c r="H98" s="120"/>
      <c r="I98" s="121"/>
      <c r="J98" s="121" t="str">
        <f t="shared" si="64"/>
        <v/>
      </c>
      <c r="K98" s="120"/>
      <c r="L98" s="121"/>
      <c r="M98" s="124" t="str">
        <f t="shared" si="65"/>
        <v/>
      </c>
      <c r="N98" s="58"/>
      <c r="O98" s="59"/>
      <c r="P98" s="124" t="str">
        <f t="shared" si="66"/>
        <v/>
      </c>
      <c r="Q98" s="120"/>
      <c r="R98" s="121"/>
      <c r="S98" s="125" t="str">
        <f t="shared" si="67"/>
        <v/>
      </c>
    </row>
    <row r="99" spans="1:19" ht="15.75" customHeight="1" x14ac:dyDescent="0.3">
      <c r="A99" s="165" t="s">
        <v>165</v>
      </c>
      <c r="B99" s="141" t="s">
        <v>54</v>
      </c>
      <c r="C99" s="142"/>
      <c r="D99" s="110"/>
      <c r="E99" s="141" t="s">
        <v>286</v>
      </c>
      <c r="F99" s="142"/>
      <c r="G99" s="110"/>
      <c r="H99" s="86" t="s">
        <v>167</v>
      </c>
      <c r="I99" s="169"/>
      <c r="J99" s="110"/>
      <c r="K99" s="166" t="s">
        <v>168</v>
      </c>
      <c r="L99" s="142"/>
      <c r="M99" s="167"/>
      <c r="N99" s="112" t="s">
        <v>39</v>
      </c>
      <c r="O99" s="69"/>
      <c r="P99" s="110"/>
      <c r="Q99" s="141" t="s">
        <v>287</v>
      </c>
      <c r="R99" s="142"/>
      <c r="S99" s="113"/>
    </row>
    <row r="100" spans="1:19" ht="15.75" customHeight="1" x14ac:dyDescent="0.3">
      <c r="A100" s="163"/>
      <c r="B100" s="114" t="s">
        <v>41</v>
      </c>
      <c r="C100" s="99">
        <v>7</v>
      </c>
      <c r="D100" s="99" t="str">
        <f t="shared" ref="D100:D104" si="68">IF(C100,"公斤","")</f>
        <v>公斤</v>
      </c>
      <c r="E100" s="114" t="s">
        <v>61</v>
      </c>
      <c r="F100" s="99">
        <v>6.5</v>
      </c>
      <c r="G100" s="99" t="str">
        <f t="shared" ref="G100:G104" si="69">IF(F100,"公斤","")</f>
        <v>公斤</v>
      </c>
      <c r="H100" s="114" t="s">
        <v>44</v>
      </c>
      <c r="I100" s="99">
        <v>4.5</v>
      </c>
      <c r="J100" s="99" t="str">
        <f t="shared" ref="J100:J104" si="70">IF(I100,"公斤","")</f>
        <v>公斤</v>
      </c>
      <c r="K100" s="119" t="s">
        <v>43</v>
      </c>
      <c r="L100" s="115">
        <v>1</v>
      </c>
      <c r="M100" s="115" t="str">
        <f t="shared" ref="M100:M104" si="71">IF(L100,"公斤","")</f>
        <v>公斤</v>
      </c>
      <c r="N100" s="41" t="s">
        <v>15</v>
      </c>
      <c r="O100" s="42">
        <v>7</v>
      </c>
      <c r="P100" s="115" t="str">
        <f t="shared" ref="P100:P104" si="72">IF(O100,"公斤","")</f>
        <v>公斤</v>
      </c>
      <c r="Q100" s="114" t="s">
        <v>106</v>
      </c>
      <c r="R100" s="99">
        <v>1</v>
      </c>
      <c r="S100" s="116" t="str">
        <f t="shared" ref="S100:S102" si="73">IF(R100,"公斤","")</f>
        <v>公斤</v>
      </c>
    </row>
    <row r="101" spans="1:19" ht="15.75" customHeight="1" x14ac:dyDescent="0.3">
      <c r="A101" s="163"/>
      <c r="B101" s="114" t="s">
        <v>63</v>
      </c>
      <c r="C101" s="99">
        <v>3</v>
      </c>
      <c r="D101" s="99" t="str">
        <f t="shared" si="68"/>
        <v>公斤</v>
      </c>
      <c r="E101" s="114" t="s">
        <v>170</v>
      </c>
      <c r="F101" s="99">
        <v>0.05</v>
      </c>
      <c r="G101" s="99" t="str">
        <f t="shared" si="69"/>
        <v>公斤</v>
      </c>
      <c r="H101" s="114" t="s">
        <v>171</v>
      </c>
      <c r="I101" s="99"/>
      <c r="J101" s="99" t="str">
        <f t="shared" si="70"/>
        <v/>
      </c>
      <c r="K101" s="119" t="s">
        <v>39</v>
      </c>
      <c r="L101" s="115">
        <v>5</v>
      </c>
      <c r="M101" s="115" t="str">
        <f t="shared" si="71"/>
        <v>公斤</v>
      </c>
      <c r="N101" s="38" t="s">
        <v>69</v>
      </c>
      <c r="O101" s="39">
        <v>0.05</v>
      </c>
      <c r="P101" s="115" t="str">
        <f t="shared" si="72"/>
        <v>公斤</v>
      </c>
      <c r="Q101" s="119" t="s">
        <v>49</v>
      </c>
      <c r="R101" s="115">
        <v>0.5</v>
      </c>
      <c r="S101" s="116" t="str">
        <f t="shared" si="73"/>
        <v>公斤</v>
      </c>
    </row>
    <row r="102" spans="1:19" ht="15.75" customHeight="1" x14ac:dyDescent="0.3">
      <c r="A102" s="163"/>
      <c r="B102" s="114"/>
      <c r="C102" s="99"/>
      <c r="D102" s="99" t="str">
        <f t="shared" si="68"/>
        <v/>
      </c>
      <c r="E102" s="114" t="s">
        <v>69</v>
      </c>
      <c r="F102" s="99">
        <v>0.05</v>
      </c>
      <c r="G102" s="99" t="str">
        <f t="shared" si="69"/>
        <v>公斤</v>
      </c>
      <c r="H102" s="114"/>
      <c r="I102" s="99"/>
      <c r="J102" s="99" t="str">
        <f t="shared" si="70"/>
        <v/>
      </c>
      <c r="K102" s="119" t="s">
        <v>50</v>
      </c>
      <c r="L102" s="115">
        <v>0.1</v>
      </c>
      <c r="M102" s="115" t="str">
        <f t="shared" si="71"/>
        <v>公斤</v>
      </c>
      <c r="N102" s="38"/>
      <c r="O102" s="39"/>
      <c r="P102" s="115" t="str">
        <f t="shared" si="72"/>
        <v/>
      </c>
      <c r="Q102" s="114" t="s">
        <v>69</v>
      </c>
      <c r="R102" s="99">
        <v>0.05</v>
      </c>
      <c r="S102" s="116" t="str">
        <f t="shared" si="73"/>
        <v>公斤</v>
      </c>
    </row>
    <row r="103" spans="1:19" ht="15.75" customHeight="1" x14ac:dyDescent="0.3">
      <c r="A103" s="163"/>
      <c r="B103" s="114"/>
      <c r="C103" s="99"/>
      <c r="D103" s="99" t="str">
        <f t="shared" si="68"/>
        <v/>
      </c>
      <c r="E103" s="114" t="s">
        <v>67</v>
      </c>
      <c r="F103" s="99">
        <v>3</v>
      </c>
      <c r="G103" s="99" t="str">
        <f t="shared" si="69"/>
        <v>公斤</v>
      </c>
      <c r="H103" s="114"/>
      <c r="I103" s="99"/>
      <c r="J103" s="99" t="str">
        <f t="shared" si="70"/>
        <v/>
      </c>
      <c r="K103" s="114" t="s">
        <v>69</v>
      </c>
      <c r="L103" s="99">
        <v>0.05</v>
      </c>
      <c r="M103" s="115" t="str">
        <f t="shared" si="71"/>
        <v>公斤</v>
      </c>
      <c r="N103" s="38"/>
      <c r="O103" s="39"/>
      <c r="P103" s="115" t="str">
        <f t="shared" si="72"/>
        <v/>
      </c>
      <c r="Q103" s="114"/>
      <c r="R103" s="99"/>
      <c r="S103" s="116"/>
    </row>
    <row r="104" spans="1:19" ht="15.75" customHeight="1" thickBot="1" x14ac:dyDescent="0.35">
      <c r="A104" s="164"/>
      <c r="B104" s="120"/>
      <c r="C104" s="121"/>
      <c r="D104" s="121" t="str">
        <f t="shared" si="68"/>
        <v/>
      </c>
      <c r="E104" s="120" t="s">
        <v>172</v>
      </c>
      <c r="F104" s="121">
        <v>0.01</v>
      </c>
      <c r="G104" s="121" t="str">
        <f t="shared" si="69"/>
        <v>公斤</v>
      </c>
      <c r="H104" s="120"/>
      <c r="I104" s="121"/>
      <c r="J104" s="121" t="str">
        <f t="shared" si="70"/>
        <v/>
      </c>
      <c r="K104" s="120"/>
      <c r="L104" s="121"/>
      <c r="M104" s="124" t="str">
        <f t="shared" si="71"/>
        <v/>
      </c>
      <c r="N104" s="58"/>
      <c r="O104" s="59"/>
      <c r="P104" s="124" t="str">
        <f t="shared" si="72"/>
        <v/>
      </c>
      <c r="Q104" s="120"/>
      <c r="R104" s="121"/>
      <c r="S104" s="125" t="str">
        <f>IF(R104,"公斤","")</f>
        <v/>
      </c>
    </row>
    <row r="105" spans="1:19" ht="15.75" customHeight="1" x14ac:dyDescent="0.3">
      <c r="A105" s="165" t="s">
        <v>173</v>
      </c>
      <c r="B105" s="141" t="s">
        <v>174</v>
      </c>
      <c r="C105" s="142"/>
      <c r="D105" s="110"/>
      <c r="E105" s="141" t="s">
        <v>288</v>
      </c>
      <c r="F105" s="142"/>
      <c r="G105" s="110"/>
      <c r="H105" s="141" t="s">
        <v>176</v>
      </c>
      <c r="I105" s="142"/>
      <c r="J105" s="110"/>
      <c r="K105" s="166" t="s">
        <v>289</v>
      </c>
      <c r="L105" s="142"/>
      <c r="M105" s="167"/>
      <c r="N105" s="112" t="s">
        <v>39</v>
      </c>
      <c r="O105" s="69"/>
      <c r="P105" s="110"/>
      <c r="Q105" s="141" t="s">
        <v>178</v>
      </c>
      <c r="R105" s="142"/>
      <c r="S105" s="113"/>
    </row>
    <row r="106" spans="1:19" ht="15.75" customHeight="1" x14ac:dyDescent="0.3">
      <c r="A106" s="163"/>
      <c r="B106" s="114" t="s">
        <v>41</v>
      </c>
      <c r="C106" s="99">
        <v>9</v>
      </c>
      <c r="D106" s="99" t="str">
        <f t="shared" ref="D106:D110" si="74">IF(C106,"公斤","")</f>
        <v>公斤</v>
      </c>
      <c r="E106" s="114" t="s">
        <v>290</v>
      </c>
      <c r="F106" s="99">
        <v>5.5</v>
      </c>
      <c r="G106" s="99" t="str">
        <f t="shared" ref="G106:G110" si="75">IF(F106,"公斤","")</f>
        <v>公斤</v>
      </c>
      <c r="H106" s="114" t="s">
        <v>276</v>
      </c>
      <c r="I106" s="99">
        <v>2.5</v>
      </c>
      <c r="J106" s="99" t="str">
        <f t="shared" ref="J106:J110" si="76">IF(I106,"公斤","")</f>
        <v>公斤</v>
      </c>
      <c r="K106" s="119" t="s">
        <v>267</v>
      </c>
      <c r="L106" s="115">
        <v>0.6</v>
      </c>
      <c r="M106" s="115" t="str">
        <f t="shared" ref="M106:M110" si="77">IF(L106,"公斤","")</f>
        <v>公斤</v>
      </c>
      <c r="N106" s="41" t="s">
        <v>15</v>
      </c>
      <c r="O106" s="42">
        <v>7</v>
      </c>
      <c r="P106" s="115" t="str">
        <f t="shared" ref="P106:P110" si="78">IF(O106,"公斤","")</f>
        <v>公斤</v>
      </c>
      <c r="Q106" s="114" t="s">
        <v>180</v>
      </c>
      <c r="R106" s="99">
        <v>1.5</v>
      </c>
      <c r="S106" s="116" t="str">
        <f t="shared" ref="S106:S110" si="79">IF(R106,"公斤","")</f>
        <v>公斤</v>
      </c>
    </row>
    <row r="107" spans="1:19" ht="15.75" customHeight="1" x14ac:dyDescent="0.3">
      <c r="A107" s="163"/>
      <c r="B107" s="114" t="s">
        <v>181</v>
      </c>
      <c r="C107" s="99">
        <v>2</v>
      </c>
      <c r="D107" s="99" t="str">
        <f t="shared" si="74"/>
        <v>公斤</v>
      </c>
      <c r="E107" s="114"/>
      <c r="F107" s="99"/>
      <c r="G107" s="99" t="str">
        <f t="shared" si="75"/>
        <v/>
      </c>
      <c r="H107" s="114" t="s">
        <v>83</v>
      </c>
      <c r="I107" s="99">
        <v>0.1</v>
      </c>
      <c r="J107" s="99" t="str">
        <f t="shared" si="76"/>
        <v>公斤</v>
      </c>
      <c r="K107" s="119" t="s">
        <v>80</v>
      </c>
      <c r="L107" s="115">
        <v>5</v>
      </c>
      <c r="M107" s="115" t="str">
        <f t="shared" si="77"/>
        <v>公斤</v>
      </c>
      <c r="N107" s="38" t="s">
        <v>69</v>
      </c>
      <c r="O107" s="39">
        <v>0.05</v>
      </c>
      <c r="P107" s="115" t="str">
        <f t="shared" si="78"/>
        <v>公斤</v>
      </c>
      <c r="Q107" s="114"/>
      <c r="R107" s="99"/>
      <c r="S107" s="116" t="str">
        <f t="shared" si="79"/>
        <v/>
      </c>
    </row>
    <row r="108" spans="1:19" ht="15.75" customHeight="1" x14ac:dyDescent="0.3">
      <c r="A108" s="163"/>
      <c r="B108" s="114"/>
      <c r="C108" s="99"/>
      <c r="D108" s="99" t="str">
        <f t="shared" si="74"/>
        <v/>
      </c>
      <c r="E108" s="114"/>
      <c r="F108" s="99"/>
      <c r="G108" s="99" t="str">
        <f t="shared" si="75"/>
        <v/>
      </c>
      <c r="H108" s="114" t="s">
        <v>69</v>
      </c>
      <c r="I108" s="99">
        <v>0.05</v>
      </c>
      <c r="J108" s="99" t="str">
        <f t="shared" si="76"/>
        <v>公斤</v>
      </c>
      <c r="K108" s="114" t="s">
        <v>257</v>
      </c>
      <c r="L108" s="99">
        <v>1</v>
      </c>
      <c r="M108" s="115" t="str">
        <f t="shared" si="77"/>
        <v>公斤</v>
      </c>
      <c r="N108" s="38"/>
      <c r="O108" s="39"/>
      <c r="P108" s="115" t="str">
        <f t="shared" si="78"/>
        <v/>
      </c>
      <c r="Q108" s="114"/>
      <c r="R108" s="99"/>
      <c r="S108" s="116" t="str">
        <f t="shared" si="79"/>
        <v/>
      </c>
    </row>
    <row r="109" spans="1:19" ht="15.75" customHeight="1" x14ac:dyDescent="0.3">
      <c r="A109" s="163"/>
      <c r="B109" s="114"/>
      <c r="C109" s="99"/>
      <c r="D109" s="99" t="str">
        <f t="shared" si="74"/>
        <v/>
      </c>
      <c r="E109" s="114"/>
      <c r="F109" s="99"/>
      <c r="G109" s="99" t="str">
        <f t="shared" si="75"/>
        <v/>
      </c>
      <c r="H109" s="114"/>
      <c r="I109" s="99"/>
      <c r="J109" s="99" t="str">
        <f t="shared" si="76"/>
        <v/>
      </c>
      <c r="K109" s="114" t="s">
        <v>69</v>
      </c>
      <c r="L109" s="99">
        <v>0.05</v>
      </c>
      <c r="M109" s="115" t="str">
        <f t="shared" si="77"/>
        <v>公斤</v>
      </c>
      <c r="N109" s="38"/>
      <c r="O109" s="39"/>
      <c r="P109" s="115" t="str">
        <f t="shared" si="78"/>
        <v/>
      </c>
      <c r="Q109" s="114"/>
      <c r="R109" s="99"/>
      <c r="S109" s="116" t="str">
        <f t="shared" si="79"/>
        <v/>
      </c>
    </row>
    <row r="110" spans="1:19" ht="15.75" customHeight="1" thickBot="1" x14ac:dyDescent="0.35">
      <c r="A110" s="164"/>
      <c r="B110" s="120"/>
      <c r="C110" s="121"/>
      <c r="D110" s="121" t="str">
        <f t="shared" si="74"/>
        <v/>
      </c>
      <c r="E110" s="120"/>
      <c r="F110" s="121"/>
      <c r="G110" s="121" t="str">
        <f t="shared" si="75"/>
        <v/>
      </c>
      <c r="H110" s="120"/>
      <c r="I110" s="121"/>
      <c r="J110" s="121" t="str">
        <f t="shared" si="76"/>
        <v/>
      </c>
      <c r="K110" s="120"/>
      <c r="L110" s="121"/>
      <c r="M110" s="124" t="str">
        <f t="shared" si="77"/>
        <v/>
      </c>
      <c r="N110" s="58"/>
      <c r="O110" s="59"/>
      <c r="P110" s="124" t="str">
        <f t="shared" si="78"/>
        <v/>
      </c>
      <c r="Q110" s="120"/>
      <c r="R110" s="121"/>
      <c r="S110" s="125" t="str">
        <f t="shared" si="79"/>
        <v/>
      </c>
    </row>
    <row r="111" spans="1:19" ht="15.75" customHeight="1" x14ac:dyDescent="0.3">
      <c r="A111" s="165" t="s">
        <v>183</v>
      </c>
      <c r="B111" s="141" t="s">
        <v>54</v>
      </c>
      <c r="C111" s="142"/>
      <c r="D111" s="110"/>
      <c r="E111" s="141" t="s">
        <v>291</v>
      </c>
      <c r="F111" s="142"/>
      <c r="G111" s="110"/>
      <c r="H111" s="141" t="s">
        <v>185</v>
      </c>
      <c r="I111" s="142"/>
      <c r="J111" s="110"/>
      <c r="K111" s="166" t="s">
        <v>292</v>
      </c>
      <c r="L111" s="142"/>
      <c r="M111" s="167"/>
      <c r="N111" s="112" t="s">
        <v>39</v>
      </c>
      <c r="O111" s="69"/>
      <c r="P111" s="110"/>
      <c r="Q111" s="168" t="s">
        <v>187</v>
      </c>
      <c r="R111" s="169"/>
      <c r="S111" s="113"/>
    </row>
    <row r="112" spans="1:19" ht="15.75" customHeight="1" x14ac:dyDescent="0.3">
      <c r="A112" s="163"/>
      <c r="B112" s="114" t="s">
        <v>41</v>
      </c>
      <c r="C112" s="99">
        <v>7</v>
      </c>
      <c r="D112" s="99" t="str">
        <f t="shared" ref="D112:D116" si="80">IF(C112,"公斤","")</f>
        <v>公斤</v>
      </c>
      <c r="E112" s="114" t="s">
        <v>266</v>
      </c>
      <c r="F112" s="99">
        <v>7</v>
      </c>
      <c r="G112" s="99" t="str">
        <f t="shared" ref="G112:G116" si="81">IF(F112,"公斤","")</f>
        <v>公斤</v>
      </c>
      <c r="H112" s="114" t="s">
        <v>44</v>
      </c>
      <c r="I112" s="99">
        <v>3</v>
      </c>
      <c r="J112" s="99" t="str">
        <f t="shared" ref="J112:J116" si="82">IF(I112,"公斤","")</f>
        <v>公斤</v>
      </c>
      <c r="K112" s="119" t="s">
        <v>107</v>
      </c>
      <c r="L112" s="115">
        <v>7</v>
      </c>
      <c r="M112" s="115" t="str">
        <f t="shared" ref="M112:M116" si="83">IF(L112,"公斤","")</f>
        <v>公斤</v>
      </c>
      <c r="N112" s="41" t="s">
        <v>15</v>
      </c>
      <c r="O112" s="42">
        <v>7</v>
      </c>
      <c r="P112" s="115" t="str">
        <f t="shared" ref="P112:P116" si="84">IF(O112,"公斤","")</f>
        <v>公斤</v>
      </c>
      <c r="Q112" s="114" t="s">
        <v>189</v>
      </c>
      <c r="R112" s="99">
        <v>1</v>
      </c>
      <c r="S112" s="116" t="str">
        <f t="shared" ref="S112:S116" si="85">IF(R112,"公斤","")</f>
        <v>公斤</v>
      </c>
    </row>
    <row r="113" spans="1:19" ht="15.75" customHeight="1" x14ac:dyDescent="0.3">
      <c r="A113" s="163"/>
      <c r="B113" s="114" t="s">
        <v>63</v>
      </c>
      <c r="C113" s="99">
        <v>3</v>
      </c>
      <c r="D113" s="99" t="str">
        <f t="shared" si="80"/>
        <v>公斤</v>
      </c>
      <c r="E113" s="114" t="s">
        <v>49</v>
      </c>
      <c r="F113" s="99">
        <v>0.5</v>
      </c>
      <c r="G113" s="99" t="str">
        <f t="shared" si="81"/>
        <v>公斤</v>
      </c>
      <c r="H113" s="114" t="s">
        <v>190</v>
      </c>
      <c r="I113" s="99">
        <v>1.5</v>
      </c>
      <c r="J113" s="99" t="str">
        <f t="shared" si="82"/>
        <v>公斤</v>
      </c>
      <c r="K113" s="119" t="s">
        <v>49</v>
      </c>
      <c r="L113" s="115">
        <v>0.5</v>
      </c>
      <c r="M113" s="115" t="str">
        <f t="shared" si="83"/>
        <v>公斤</v>
      </c>
      <c r="N113" s="38" t="s">
        <v>69</v>
      </c>
      <c r="O113" s="39">
        <v>0.05</v>
      </c>
      <c r="P113" s="115" t="str">
        <f t="shared" si="84"/>
        <v>公斤</v>
      </c>
      <c r="Q113" s="119" t="s">
        <v>191</v>
      </c>
      <c r="R113" s="99">
        <v>1</v>
      </c>
      <c r="S113" s="116" t="str">
        <f t="shared" si="85"/>
        <v>公斤</v>
      </c>
    </row>
    <row r="114" spans="1:19" ht="15.75" customHeight="1" x14ac:dyDescent="0.3">
      <c r="A114" s="163"/>
      <c r="B114" s="114"/>
      <c r="C114" s="99"/>
      <c r="D114" s="99" t="str">
        <f t="shared" si="80"/>
        <v/>
      </c>
      <c r="E114" s="114" t="s">
        <v>51</v>
      </c>
      <c r="F114" s="99">
        <v>2</v>
      </c>
      <c r="G114" s="99" t="str">
        <f t="shared" si="81"/>
        <v>公斤</v>
      </c>
      <c r="H114" s="114" t="s">
        <v>50</v>
      </c>
      <c r="I114" s="99">
        <v>0.01</v>
      </c>
      <c r="J114" s="99" t="str">
        <f t="shared" si="82"/>
        <v>公斤</v>
      </c>
      <c r="K114" s="119" t="s">
        <v>69</v>
      </c>
      <c r="L114" s="115">
        <v>0.05</v>
      </c>
      <c r="M114" s="115" t="str">
        <f t="shared" si="83"/>
        <v>公斤</v>
      </c>
      <c r="N114" s="38"/>
      <c r="O114" s="39"/>
      <c r="P114" s="115" t="str">
        <f t="shared" si="84"/>
        <v/>
      </c>
      <c r="Q114" s="114" t="s">
        <v>94</v>
      </c>
      <c r="R114" s="99">
        <v>1</v>
      </c>
      <c r="S114" s="116" t="str">
        <f t="shared" si="85"/>
        <v>公斤</v>
      </c>
    </row>
    <row r="115" spans="1:19" ht="15.75" customHeight="1" x14ac:dyDescent="0.3">
      <c r="A115" s="163"/>
      <c r="B115" s="114"/>
      <c r="C115" s="99"/>
      <c r="D115" s="99" t="str">
        <f t="shared" si="80"/>
        <v/>
      </c>
      <c r="E115" s="114" t="s">
        <v>257</v>
      </c>
      <c r="F115" s="99">
        <v>1</v>
      </c>
      <c r="G115" s="99" t="str">
        <f t="shared" si="81"/>
        <v>公斤</v>
      </c>
      <c r="H115" s="114" t="s">
        <v>69</v>
      </c>
      <c r="I115" s="99">
        <v>0.05</v>
      </c>
      <c r="J115" s="99" t="str">
        <f t="shared" si="82"/>
        <v>公斤</v>
      </c>
      <c r="K115" s="114"/>
      <c r="L115" s="99"/>
      <c r="M115" s="115" t="str">
        <f t="shared" si="83"/>
        <v/>
      </c>
      <c r="N115" s="38"/>
      <c r="O115" s="39"/>
      <c r="P115" s="115" t="str">
        <f t="shared" si="84"/>
        <v/>
      </c>
      <c r="Q115" s="114"/>
      <c r="R115" s="99"/>
      <c r="S115" s="116" t="str">
        <f t="shared" si="85"/>
        <v/>
      </c>
    </row>
    <row r="116" spans="1:19" ht="15.75" customHeight="1" thickBot="1" x14ac:dyDescent="0.35">
      <c r="A116" s="164"/>
      <c r="B116" s="120"/>
      <c r="C116" s="121"/>
      <c r="D116" s="121" t="str">
        <f t="shared" si="80"/>
        <v/>
      </c>
      <c r="E116" s="120"/>
      <c r="F116" s="121"/>
      <c r="G116" s="121" t="str">
        <f t="shared" si="81"/>
        <v/>
      </c>
      <c r="H116" s="120"/>
      <c r="I116" s="121"/>
      <c r="J116" s="121" t="str">
        <f t="shared" si="82"/>
        <v/>
      </c>
      <c r="K116" s="120"/>
      <c r="L116" s="121"/>
      <c r="M116" s="124" t="str">
        <f t="shared" si="83"/>
        <v/>
      </c>
      <c r="N116" s="58"/>
      <c r="O116" s="59"/>
      <c r="P116" s="124" t="str">
        <f t="shared" si="84"/>
        <v/>
      </c>
      <c r="Q116" s="120"/>
      <c r="R116" s="121"/>
      <c r="S116" s="125" t="str">
        <f t="shared" si="85"/>
        <v/>
      </c>
    </row>
    <row r="117" spans="1:19" ht="15.75" customHeight="1" x14ac:dyDescent="0.3">
      <c r="A117" s="165" t="s">
        <v>192</v>
      </c>
      <c r="B117" s="141" t="s">
        <v>193</v>
      </c>
      <c r="C117" s="142"/>
      <c r="D117" s="110"/>
      <c r="E117" s="141" t="s">
        <v>293</v>
      </c>
      <c r="F117" s="142"/>
      <c r="G117" s="110"/>
      <c r="H117" s="141" t="s">
        <v>195</v>
      </c>
      <c r="I117" s="142"/>
      <c r="J117" s="110"/>
      <c r="K117" s="166" t="s">
        <v>196</v>
      </c>
      <c r="L117" s="142"/>
      <c r="M117" s="167"/>
      <c r="N117" s="112" t="s">
        <v>39</v>
      </c>
      <c r="O117" s="69"/>
      <c r="P117" s="110"/>
      <c r="Q117" s="141" t="s">
        <v>197</v>
      </c>
      <c r="R117" s="142"/>
      <c r="S117" s="113"/>
    </row>
    <row r="118" spans="1:19" ht="15.75" customHeight="1" x14ac:dyDescent="0.3">
      <c r="A118" s="163"/>
      <c r="B118" s="114" t="s">
        <v>41</v>
      </c>
      <c r="C118" s="99">
        <v>10</v>
      </c>
      <c r="D118" s="99" t="str">
        <f t="shared" ref="D118:D122" si="86">IF(C118,"公斤","")</f>
        <v>公斤</v>
      </c>
      <c r="E118" s="114" t="s">
        <v>78</v>
      </c>
      <c r="F118" s="99">
        <v>5.5</v>
      </c>
      <c r="G118" s="99" t="str">
        <f t="shared" ref="G118:G122" si="87">IF(F118,"公斤","")</f>
        <v>公斤</v>
      </c>
      <c r="H118" s="114" t="s">
        <v>103</v>
      </c>
      <c r="I118" s="99">
        <v>5</v>
      </c>
      <c r="J118" s="99" t="str">
        <f t="shared" ref="J118:J122" si="88">IF(I118,"公斤","")</f>
        <v>公斤</v>
      </c>
      <c r="K118" s="119" t="s">
        <v>104</v>
      </c>
      <c r="L118" s="115">
        <v>1</v>
      </c>
      <c r="M118" s="115" t="str">
        <f t="shared" ref="M118:M122" si="89">IF(L118,"公斤","")</f>
        <v>公斤</v>
      </c>
      <c r="N118" s="41" t="s">
        <v>15</v>
      </c>
      <c r="O118" s="42">
        <v>7</v>
      </c>
      <c r="P118" s="115" t="str">
        <f t="shared" ref="P118:P122" si="90">IF(O118,"公斤","")</f>
        <v>公斤</v>
      </c>
      <c r="Q118" s="114" t="s">
        <v>39</v>
      </c>
      <c r="R118" s="99">
        <v>2</v>
      </c>
      <c r="S118" s="116" t="str">
        <f t="shared" ref="S118:S120" si="91">IF(R118,"公斤","")</f>
        <v>公斤</v>
      </c>
    </row>
    <row r="119" spans="1:19" ht="15.75" customHeight="1" x14ac:dyDescent="0.3">
      <c r="A119" s="163"/>
      <c r="B119" s="114" t="s">
        <v>191</v>
      </c>
      <c r="C119" s="99">
        <v>0.4</v>
      </c>
      <c r="D119" s="99" t="str">
        <f t="shared" si="86"/>
        <v>公斤</v>
      </c>
      <c r="E119" s="114" t="s">
        <v>198</v>
      </c>
      <c r="F119" s="99">
        <v>0.1</v>
      </c>
      <c r="G119" s="99" t="str">
        <f t="shared" si="87"/>
        <v>公斤</v>
      </c>
      <c r="H119" s="114" t="s">
        <v>83</v>
      </c>
      <c r="I119" s="99">
        <v>0.01</v>
      </c>
      <c r="J119" s="99" t="str">
        <f t="shared" si="88"/>
        <v>公斤</v>
      </c>
      <c r="K119" s="119" t="s">
        <v>106</v>
      </c>
      <c r="L119" s="115">
        <v>1</v>
      </c>
      <c r="M119" s="115" t="str">
        <f t="shared" si="89"/>
        <v>公斤</v>
      </c>
      <c r="N119" s="38" t="s">
        <v>69</v>
      </c>
      <c r="O119" s="39">
        <v>0.05</v>
      </c>
      <c r="P119" s="115" t="str">
        <f t="shared" si="90"/>
        <v>公斤</v>
      </c>
      <c r="Q119" s="119" t="s">
        <v>124</v>
      </c>
      <c r="R119" s="99">
        <v>1</v>
      </c>
      <c r="S119" s="116" t="str">
        <f t="shared" si="91"/>
        <v>公斤</v>
      </c>
    </row>
    <row r="120" spans="1:19" ht="15.75" customHeight="1" x14ac:dyDescent="0.3">
      <c r="A120" s="163"/>
      <c r="B120" s="114"/>
      <c r="C120" s="99"/>
      <c r="D120" s="99" t="str">
        <f t="shared" si="86"/>
        <v/>
      </c>
      <c r="E120" s="114" t="s">
        <v>137</v>
      </c>
      <c r="F120" s="99">
        <v>2</v>
      </c>
      <c r="G120" s="99" t="str">
        <f t="shared" si="87"/>
        <v>公斤</v>
      </c>
      <c r="H120" s="114" t="s">
        <v>69</v>
      </c>
      <c r="I120" s="99">
        <v>0.05</v>
      </c>
      <c r="J120" s="99" t="str">
        <f t="shared" si="88"/>
        <v>公斤</v>
      </c>
      <c r="K120" s="119" t="s">
        <v>69</v>
      </c>
      <c r="L120" s="115">
        <v>0.05</v>
      </c>
      <c r="M120" s="115" t="str">
        <f t="shared" si="89"/>
        <v>公斤</v>
      </c>
      <c r="N120" s="38"/>
      <c r="O120" s="39"/>
      <c r="P120" s="115" t="str">
        <f t="shared" si="90"/>
        <v/>
      </c>
      <c r="Q120" s="114" t="s">
        <v>69</v>
      </c>
      <c r="R120" s="99">
        <v>0.05</v>
      </c>
      <c r="S120" s="116" t="str">
        <f t="shared" si="91"/>
        <v>公斤</v>
      </c>
    </row>
    <row r="121" spans="1:19" ht="15.75" customHeight="1" x14ac:dyDescent="0.3">
      <c r="A121" s="163"/>
      <c r="B121" s="114"/>
      <c r="C121" s="99"/>
      <c r="D121" s="99" t="str">
        <f t="shared" si="86"/>
        <v/>
      </c>
      <c r="E121" s="114" t="s">
        <v>69</v>
      </c>
      <c r="F121" s="99">
        <v>0.05</v>
      </c>
      <c r="G121" s="99" t="str">
        <f t="shared" si="87"/>
        <v>公斤</v>
      </c>
      <c r="H121" s="114" t="s">
        <v>199</v>
      </c>
      <c r="I121" s="99">
        <v>1.5</v>
      </c>
      <c r="J121" s="99" t="str">
        <f t="shared" si="88"/>
        <v>公斤</v>
      </c>
      <c r="K121" s="114"/>
      <c r="L121" s="99"/>
      <c r="M121" s="115" t="str">
        <f t="shared" si="89"/>
        <v/>
      </c>
      <c r="N121" s="38"/>
      <c r="O121" s="39"/>
      <c r="P121" s="115" t="str">
        <f t="shared" si="90"/>
        <v/>
      </c>
      <c r="Q121" s="114"/>
      <c r="R121" s="99"/>
      <c r="S121" s="116"/>
    </row>
    <row r="122" spans="1:19" ht="15.75" customHeight="1" thickBot="1" x14ac:dyDescent="0.35">
      <c r="A122" s="164"/>
      <c r="B122" s="120"/>
      <c r="C122" s="121"/>
      <c r="D122" s="121" t="str">
        <f t="shared" si="86"/>
        <v/>
      </c>
      <c r="E122" s="120"/>
      <c r="F122" s="121"/>
      <c r="G122" s="121" t="str">
        <f t="shared" si="87"/>
        <v/>
      </c>
      <c r="H122" s="120"/>
      <c r="I122" s="121"/>
      <c r="J122" s="121" t="str">
        <f t="shared" si="88"/>
        <v/>
      </c>
      <c r="K122" s="120"/>
      <c r="L122" s="121"/>
      <c r="M122" s="124" t="str">
        <f t="shared" si="89"/>
        <v/>
      </c>
      <c r="N122" s="58"/>
      <c r="O122" s="59"/>
      <c r="P122" s="124" t="str">
        <f t="shared" si="90"/>
        <v/>
      </c>
      <c r="Q122" s="120"/>
      <c r="R122" s="121"/>
      <c r="S122" s="125" t="str">
        <f>IF(R122,"公斤","")</f>
        <v/>
      </c>
    </row>
    <row r="123" spans="1:19" ht="15.75" customHeight="1" x14ac:dyDescent="0.3">
      <c r="A123" s="165" t="s">
        <v>200</v>
      </c>
      <c r="B123" s="141" t="s">
        <v>35</v>
      </c>
      <c r="C123" s="142"/>
      <c r="D123" s="110"/>
      <c r="E123" s="168" t="s">
        <v>294</v>
      </c>
      <c r="F123" s="169"/>
      <c r="G123" s="110"/>
      <c r="H123" s="141" t="s">
        <v>202</v>
      </c>
      <c r="I123" s="142"/>
      <c r="J123" s="110"/>
      <c r="K123" s="166" t="s">
        <v>203</v>
      </c>
      <c r="L123" s="142"/>
      <c r="M123" s="167"/>
      <c r="N123" s="112" t="s">
        <v>39</v>
      </c>
      <c r="O123" s="69"/>
      <c r="P123" s="110"/>
      <c r="Q123" s="141" t="s">
        <v>204</v>
      </c>
      <c r="R123" s="142"/>
      <c r="S123" s="113"/>
    </row>
    <row r="124" spans="1:19" ht="15.75" customHeight="1" x14ac:dyDescent="0.3">
      <c r="A124" s="163"/>
      <c r="B124" s="114" t="s">
        <v>41</v>
      </c>
      <c r="C124" s="99">
        <v>10</v>
      </c>
      <c r="D124" s="99" t="str">
        <f t="shared" ref="D124:D128" si="92">IF(C124,"公斤","")</f>
        <v>公斤</v>
      </c>
      <c r="E124" s="114" t="s">
        <v>116</v>
      </c>
      <c r="F124" s="99">
        <v>3</v>
      </c>
      <c r="G124" s="99" t="str">
        <f t="shared" ref="G124:G128" si="93">IF(F124,"公斤","")</f>
        <v>公斤</v>
      </c>
      <c r="H124" s="114" t="s">
        <v>64</v>
      </c>
      <c r="I124" s="99">
        <v>1</v>
      </c>
      <c r="J124" s="99" t="str">
        <f t="shared" ref="J124:J128" si="94">IF(I124,"公斤","")</f>
        <v>公斤</v>
      </c>
      <c r="K124" s="119" t="s">
        <v>43</v>
      </c>
      <c r="L124" s="115">
        <v>2.7</v>
      </c>
      <c r="M124" s="115" t="str">
        <f t="shared" ref="M124:M128" si="95">IF(L124,"公斤","")</f>
        <v>公斤</v>
      </c>
      <c r="N124" s="41" t="s">
        <v>15</v>
      </c>
      <c r="O124" s="42">
        <v>7</v>
      </c>
      <c r="P124" s="115" t="str">
        <f t="shared" ref="P124:P128" si="96">IF(O124,"公斤","")</f>
        <v>公斤</v>
      </c>
      <c r="Q124" s="119" t="s">
        <v>156</v>
      </c>
      <c r="R124" s="115">
        <v>0.1</v>
      </c>
      <c r="S124" s="116" t="str">
        <f t="shared" ref="S124:S128" si="97">IF(R124,"公斤","")</f>
        <v>公斤</v>
      </c>
    </row>
    <row r="125" spans="1:19" ht="15.75" customHeight="1" x14ac:dyDescent="0.3">
      <c r="A125" s="163"/>
      <c r="B125" s="114"/>
      <c r="C125" s="99"/>
      <c r="D125" s="99" t="str">
        <f t="shared" si="92"/>
        <v/>
      </c>
      <c r="E125" s="114" t="s">
        <v>205</v>
      </c>
      <c r="F125" s="99">
        <v>1</v>
      </c>
      <c r="G125" s="99" t="str">
        <f t="shared" si="93"/>
        <v>公斤</v>
      </c>
      <c r="H125" s="114" t="s">
        <v>154</v>
      </c>
      <c r="I125" s="99">
        <v>1.5</v>
      </c>
      <c r="J125" s="99" t="str">
        <f t="shared" si="94"/>
        <v>公斤</v>
      </c>
      <c r="K125" s="119" t="s">
        <v>46</v>
      </c>
      <c r="L125" s="115">
        <v>1</v>
      </c>
      <c r="M125" s="115" t="str">
        <f t="shared" si="95"/>
        <v>公斤</v>
      </c>
      <c r="N125" s="38" t="s">
        <v>69</v>
      </c>
      <c r="O125" s="39">
        <v>0.05</v>
      </c>
      <c r="P125" s="115" t="str">
        <f t="shared" si="96"/>
        <v>公斤</v>
      </c>
      <c r="Q125" s="114" t="s">
        <v>106</v>
      </c>
      <c r="R125" s="99">
        <v>1</v>
      </c>
      <c r="S125" s="116" t="str">
        <f t="shared" si="97"/>
        <v>公斤</v>
      </c>
    </row>
    <row r="126" spans="1:19" ht="15.75" customHeight="1" x14ac:dyDescent="0.3">
      <c r="A126" s="163"/>
      <c r="B126" s="114"/>
      <c r="C126" s="99"/>
      <c r="D126" s="99" t="str">
        <f t="shared" si="92"/>
        <v/>
      </c>
      <c r="E126" s="114" t="s">
        <v>69</v>
      </c>
      <c r="F126" s="99">
        <v>0.05</v>
      </c>
      <c r="G126" s="99" t="str">
        <f t="shared" si="93"/>
        <v>公斤</v>
      </c>
      <c r="H126" s="114" t="s">
        <v>69</v>
      </c>
      <c r="I126" s="99">
        <v>0.05</v>
      </c>
      <c r="J126" s="99" t="str">
        <f t="shared" si="94"/>
        <v>公斤</v>
      </c>
      <c r="K126" s="119" t="s">
        <v>15</v>
      </c>
      <c r="L126" s="115">
        <v>3</v>
      </c>
      <c r="M126" s="115" t="str">
        <f t="shared" si="95"/>
        <v>公斤</v>
      </c>
      <c r="N126" s="38"/>
      <c r="O126" s="39"/>
      <c r="P126" s="115" t="str">
        <f t="shared" si="96"/>
        <v/>
      </c>
      <c r="Q126" s="114" t="s">
        <v>69</v>
      </c>
      <c r="R126" s="99">
        <v>0.05</v>
      </c>
      <c r="S126" s="116" t="str">
        <f t="shared" si="97"/>
        <v>公斤</v>
      </c>
    </row>
    <row r="127" spans="1:19" ht="15.75" customHeight="1" x14ac:dyDescent="0.3">
      <c r="A127" s="163"/>
      <c r="B127" s="114"/>
      <c r="C127" s="99"/>
      <c r="D127" s="99" t="str">
        <f t="shared" si="92"/>
        <v/>
      </c>
      <c r="E127" s="114" t="s">
        <v>206</v>
      </c>
      <c r="F127" s="99">
        <v>1</v>
      </c>
      <c r="G127" s="99" t="str">
        <f t="shared" si="93"/>
        <v>公斤</v>
      </c>
      <c r="H127" s="114"/>
      <c r="I127" s="99"/>
      <c r="J127" s="99" t="str">
        <f t="shared" si="94"/>
        <v/>
      </c>
      <c r="K127" s="46" t="s">
        <v>50</v>
      </c>
      <c r="L127" s="47">
        <v>0.01</v>
      </c>
      <c r="M127" s="115" t="str">
        <f t="shared" si="95"/>
        <v>公斤</v>
      </c>
      <c r="N127" s="38"/>
      <c r="O127" s="39"/>
      <c r="P127" s="115" t="str">
        <f t="shared" si="96"/>
        <v/>
      </c>
      <c r="Q127" s="114"/>
      <c r="R127" s="99"/>
      <c r="S127" s="116" t="str">
        <f t="shared" si="97"/>
        <v/>
      </c>
    </row>
    <row r="128" spans="1:19" ht="15.75" customHeight="1" thickBot="1" x14ac:dyDescent="0.35">
      <c r="A128" s="164"/>
      <c r="B128" s="120"/>
      <c r="C128" s="121"/>
      <c r="D128" s="121" t="str">
        <f t="shared" si="92"/>
        <v/>
      </c>
      <c r="E128" s="120"/>
      <c r="F128" s="121"/>
      <c r="G128" s="121" t="str">
        <f t="shared" si="93"/>
        <v/>
      </c>
      <c r="H128" s="120"/>
      <c r="I128" s="121"/>
      <c r="J128" s="121" t="str">
        <f t="shared" si="94"/>
        <v/>
      </c>
      <c r="K128" s="120" t="s">
        <v>69</v>
      </c>
      <c r="L128" s="121">
        <v>0.05</v>
      </c>
      <c r="M128" s="124" t="str">
        <f t="shared" si="95"/>
        <v>公斤</v>
      </c>
      <c r="N128" s="58"/>
      <c r="O128" s="59"/>
      <c r="P128" s="124" t="str">
        <f t="shared" si="96"/>
        <v/>
      </c>
      <c r="Q128" s="120"/>
      <c r="R128" s="121"/>
      <c r="S128" s="125" t="str">
        <f t="shared" si="97"/>
        <v/>
      </c>
    </row>
    <row r="129" spans="1:19" ht="15.75" customHeight="1" x14ac:dyDescent="0.3">
      <c r="A129" s="165" t="s">
        <v>207</v>
      </c>
      <c r="B129" s="141" t="s">
        <v>54</v>
      </c>
      <c r="C129" s="142"/>
      <c r="D129" s="110"/>
      <c r="E129" s="141" t="s">
        <v>274</v>
      </c>
      <c r="F129" s="142"/>
      <c r="G129" s="110"/>
      <c r="H129" s="166" t="s">
        <v>208</v>
      </c>
      <c r="I129" s="142"/>
      <c r="J129" s="110"/>
      <c r="K129" s="166" t="s">
        <v>209</v>
      </c>
      <c r="L129" s="142"/>
      <c r="M129" s="167"/>
      <c r="N129" s="112" t="s">
        <v>39</v>
      </c>
      <c r="O129" s="69"/>
      <c r="P129" s="110"/>
      <c r="Q129" s="141" t="s">
        <v>114</v>
      </c>
      <c r="R129" s="142"/>
      <c r="S129" s="113"/>
    </row>
    <row r="130" spans="1:19" ht="15.75" customHeight="1" x14ac:dyDescent="0.3">
      <c r="A130" s="163"/>
      <c r="B130" s="114" t="s">
        <v>41</v>
      </c>
      <c r="C130" s="99">
        <v>7</v>
      </c>
      <c r="D130" s="99" t="str">
        <f t="shared" ref="D130:D134" si="98">IF(C130,"公斤","")</f>
        <v>公斤</v>
      </c>
      <c r="E130" s="114" t="s">
        <v>154</v>
      </c>
      <c r="F130" s="99">
        <v>6</v>
      </c>
      <c r="G130" s="99" t="str">
        <f t="shared" ref="G130:G134" si="99">IF(F130,"公斤","")</f>
        <v>公斤</v>
      </c>
      <c r="H130" s="119" t="s">
        <v>61</v>
      </c>
      <c r="I130" s="115">
        <v>4</v>
      </c>
      <c r="J130" s="99" t="str">
        <f t="shared" ref="J130:J134" si="100">IF(I130,"公斤","")</f>
        <v>公斤</v>
      </c>
      <c r="K130" s="119" t="s">
        <v>43</v>
      </c>
      <c r="L130" s="115">
        <v>1.8</v>
      </c>
      <c r="M130" s="115" t="str">
        <f t="shared" ref="M130:M134" si="101">IF(L130,"公斤","")</f>
        <v>公斤</v>
      </c>
      <c r="N130" s="41" t="s">
        <v>15</v>
      </c>
      <c r="O130" s="42">
        <v>7</v>
      </c>
      <c r="P130" s="115" t="str">
        <f t="shared" ref="P130:P134" si="102">IF(O130,"公斤","")</f>
        <v>公斤</v>
      </c>
      <c r="Q130" s="114" t="s">
        <v>39</v>
      </c>
      <c r="R130" s="99">
        <v>3</v>
      </c>
      <c r="S130" s="116" t="str">
        <f t="shared" ref="S130:S134" si="103">IF(R130,"公斤","")</f>
        <v>公斤</v>
      </c>
    </row>
    <row r="131" spans="1:19" ht="15.75" customHeight="1" x14ac:dyDescent="0.3">
      <c r="A131" s="163"/>
      <c r="B131" s="114" t="s">
        <v>63</v>
      </c>
      <c r="C131" s="99">
        <v>3</v>
      </c>
      <c r="D131" s="99" t="str">
        <f t="shared" si="98"/>
        <v>公斤</v>
      </c>
      <c r="E131" s="114" t="s">
        <v>136</v>
      </c>
      <c r="F131" s="99"/>
      <c r="G131" s="99" t="str">
        <f t="shared" si="99"/>
        <v/>
      </c>
      <c r="H131" s="119" t="s">
        <v>182</v>
      </c>
      <c r="I131" s="115">
        <v>1.5</v>
      </c>
      <c r="J131" s="99" t="str">
        <f t="shared" si="100"/>
        <v>公斤</v>
      </c>
      <c r="K131" s="119" t="s">
        <v>49</v>
      </c>
      <c r="L131" s="115">
        <v>4.5</v>
      </c>
      <c r="M131" s="115" t="str">
        <f t="shared" si="101"/>
        <v>公斤</v>
      </c>
      <c r="N131" s="38" t="s">
        <v>69</v>
      </c>
      <c r="O131" s="39">
        <v>0.05</v>
      </c>
      <c r="P131" s="115" t="str">
        <f t="shared" si="102"/>
        <v>公斤</v>
      </c>
      <c r="Q131" s="114" t="s">
        <v>69</v>
      </c>
      <c r="R131" s="99">
        <v>0.05</v>
      </c>
      <c r="S131" s="116" t="str">
        <f t="shared" si="103"/>
        <v>公斤</v>
      </c>
    </row>
    <row r="132" spans="1:19" ht="15.75" customHeight="1" x14ac:dyDescent="0.3">
      <c r="A132" s="163"/>
      <c r="B132" s="114"/>
      <c r="C132" s="99"/>
      <c r="D132" s="99" t="str">
        <f t="shared" si="98"/>
        <v/>
      </c>
      <c r="E132" s="114"/>
      <c r="F132" s="99"/>
      <c r="G132" s="99" t="str">
        <f t="shared" si="99"/>
        <v/>
      </c>
      <c r="H132" s="114" t="s">
        <v>69</v>
      </c>
      <c r="I132" s="99">
        <v>0.05</v>
      </c>
      <c r="J132" s="99" t="str">
        <f t="shared" si="100"/>
        <v>公斤</v>
      </c>
      <c r="K132" s="119" t="s">
        <v>69</v>
      </c>
      <c r="L132" s="115">
        <v>0.05</v>
      </c>
      <c r="M132" s="115" t="str">
        <f t="shared" si="101"/>
        <v>公斤</v>
      </c>
      <c r="N132" s="38"/>
      <c r="O132" s="39"/>
      <c r="P132" s="115" t="str">
        <f t="shared" si="102"/>
        <v/>
      </c>
      <c r="Q132" s="114"/>
      <c r="R132" s="99"/>
      <c r="S132" s="116" t="str">
        <f t="shared" si="103"/>
        <v/>
      </c>
    </row>
    <row r="133" spans="1:19" ht="15.75" customHeight="1" x14ac:dyDescent="0.3">
      <c r="A133" s="163"/>
      <c r="B133" s="114"/>
      <c r="C133" s="99"/>
      <c r="D133" s="99" t="str">
        <f t="shared" si="98"/>
        <v/>
      </c>
      <c r="E133" s="114"/>
      <c r="F133" s="99"/>
      <c r="G133" s="99" t="str">
        <f t="shared" si="99"/>
        <v/>
      </c>
      <c r="H133" s="114"/>
      <c r="I133" s="99"/>
      <c r="J133" s="99" t="str">
        <f t="shared" si="100"/>
        <v/>
      </c>
      <c r="K133" s="114"/>
      <c r="L133" s="99"/>
      <c r="M133" s="115" t="str">
        <f t="shared" si="101"/>
        <v/>
      </c>
      <c r="N133" s="38"/>
      <c r="O133" s="39"/>
      <c r="P133" s="115" t="str">
        <f t="shared" si="102"/>
        <v/>
      </c>
      <c r="Q133" s="114"/>
      <c r="R133" s="99"/>
      <c r="S133" s="116" t="str">
        <f t="shared" si="103"/>
        <v/>
      </c>
    </row>
    <row r="134" spans="1:19" ht="15.75" customHeight="1" thickBot="1" x14ac:dyDescent="0.35">
      <c r="A134" s="164"/>
      <c r="B134" s="120"/>
      <c r="C134" s="121"/>
      <c r="D134" s="121" t="str">
        <f t="shared" si="98"/>
        <v/>
      </c>
      <c r="E134" s="120"/>
      <c r="F134" s="121"/>
      <c r="G134" s="121" t="str">
        <f t="shared" si="99"/>
        <v/>
      </c>
      <c r="H134" s="120"/>
      <c r="I134" s="121"/>
      <c r="J134" s="121" t="str">
        <f t="shared" si="100"/>
        <v/>
      </c>
      <c r="K134" s="120"/>
      <c r="L134" s="121"/>
      <c r="M134" s="124" t="str">
        <f t="shared" si="101"/>
        <v/>
      </c>
      <c r="N134" s="58"/>
      <c r="O134" s="59"/>
      <c r="P134" s="124" t="str">
        <f t="shared" si="102"/>
        <v/>
      </c>
      <c r="Q134" s="120"/>
      <c r="R134" s="121"/>
      <c r="S134" s="125" t="str">
        <f t="shared" si="103"/>
        <v/>
      </c>
    </row>
    <row r="135" spans="1:19" ht="15.75" customHeight="1" x14ac:dyDescent="0.3">
      <c r="A135" s="165" t="s">
        <v>210</v>
      </c>
      <c r="B135" s="141" t="s">
        <v>211</v>
      </c>
      <c r="C135" s="142"/>
      <c r="D135" s="110"/>
      <c r="E135" s="141" t="s">
        <v>295</v>
      </c>
      <c r="F135" s="142"/>
      <c r="G135" s="110"/>
      <c r="H135" s="141" t="s">
        <v>213</v>
      </c>
      <c r="I135" s="142"/>
      <c r="J135" s="110"/>
      <c r="K135" s="166" t="s">
        <v>214</v>
      </c>
      <c r="L135" s="142"/>
      <c r="M135" s="167"/>
      <c r="N135" s="112" t="s">
        <v>39</v>
      </c>
      <c r="O135" s="69"/>
      <c r="P135" s="110"/>
      <c r="Q135" s="141" t="s">
        <v>296</v>
      </c>
      <c r="R135" s="142"/>
      <c r="S135" s="113"/>
    </row>
    <row r="136" spans="1:19" ht="15.75" customHeight="1" x14ac:dyDescent="0.3">
      <c r="A136" s="163"/>
      <c r="B136" s="114" t="s">
        <v>216</v>
      </c>
      <c r="C136" s="99">
        <v>6</v>
      </c>
      <c r="D136" s="99" t="str">
        <f t="shared" ref="D136:D140" si="104">IF(C136,"公斤","")</f>
        <v>公斤</v>
      </c>
      <c r="E136" s="114" t="s">
        <v>256</v>
      </c>
      <c r="F136" s="99">
        <v>7</v>
      </c>
      <c r="G136" s="99" t="str">
        <f t="shared" ref="G136:G146" si="105">IF(F136,"公斤","")</f>
        <v>公斤</v>
      </c>
      <c r="H136" s="114" t="s">
        <v>67</v>
      </c>
      <c r="I136" s="99">
        <v>4.5</v>
      </c>
      <c r="J136" s="99" t="str">
        <f t="shared" ref="J136:J140" si="106">IF(I136,"公斤","")</f>
        <v>公斤</v>
      </c>
      <c r="K136" s="119" t="s">
        <v>214</v>
      </c>
      <c r="L136" s="115">
        <v>3</v>
      </c>
      <c r="M136" s="115" t="str">
        <f t="shared" ref="M136:M140" si="107">IF(L136,"公斤","")</f>
        <v>公斤</v>
      </c>
      <c r="N136" s="41" t="s">
        <v>15</v>
      </c>
      <c r="O136" s="42">
        <v>7</v>
      </c>
      <c r="P136" s="115" t="str">
        <f t="shared" ref="P136:P140" si="108">IF(O136,"公斤","")</f>
        <v>公斤</v>
      </c>
      <c r="Q136" s="114" t="s">
        <v>43</v>
      </c>
      <c r="R136" s="99">
        <v>0.6</v>
      </c>
      <c r="S136" s="116" t="str">
        <f t="shared" ref="S136:S140" si="109">IF(R136,"公斤","")</f>
        <v>公斤</v>
      </c>
    </row>
    <row r="137" spans="1:19" ht="15.75" customHeight="1" x14ac:dyDescent="0.3">
      <c r="A137" s="163"/>
      <c r="B137" s="114"/>
      <c r="C137" s="99"/>
      <c r="D137" s="99" t="str">
        <f t="shared" si="104"/>
        <v/>
      </c>
      <c r="E137" s="114" t="s">
        <v>51</v>
      </c>
      <c r="F137" s="99">
        <v>4.5</v>
      </c>
      <c r="G137" s="99" t="str">
        <f t="shared" si="105"/>
        <v>公斤</v>
      </c>
      <c r="H137" s="114" t="s">
        <v>297</v>
      </c>
      <c r="I137" s="99">
        <v>2</v>
      </c>
      <c r="J137" s="99" t="str">
        <f t="shared" si="106"/>
        <v>公斤</v>
      </c>
      <c r="K137" s="119"/>
      <c r="L137" s="115"/>
      <c r="M137" s="115" t="str">
        <f t="shared" si="107"/>
        <v/>
      </c>
      <c r="N137" s="38" t="s">
        <v>69</v>
      </c>
      <c r="O137" s="39">
        <v>0.05</v>
      </c>
      <c r="P137" s="115" t="str">
        <f t="shared" si="108"/>
        <v>公斤</v>
      </c>
      <c r="Q137" s="119" t="s">
        <v>218</v>
      </c>
      <c r="R137" s="99">
        <v>2.5</v>
      </c>
      <c r="S137" s="116" t="str">
        <f t="shared" si="109"/>
        <v>公斤</v>
      </c>
    </row>
    <row r="138" spans="1:19" ht="15.75" customHeight="1" x14ac:dyDescent="0.3">
      <c r="A138" s="163"/>
      <c r="B138" s="114"/>
      <c r="C138" s="99"/>
      <c r="D138" s="99" t="str">
        <f t="shared" si="104"/>
        <v/>
      </c>
      <c r="E138" s="114" t="s">
        <v>257</v>
      </c>
      <c r="F138" s="99">
        <v>2</v>
      </c>
      <c r="G138" s="99" t="str">
        <f t="shared" si="105"/>
        <v>公斤</v>
      </c>
      <c r="H138" s="114" t="s">
        <v>83</v>
      </c>
      <c r="I138" s="99">
        <v>0.05</v>
      </c>
      <c r="J138" s="99" t="str">
        <f t="shared" si="106"/>
        <v>公斤</v>
      </c>
      <c r="K138" s="119"/>
      <c r="L138" s="115"/>
      <c r="M138" s="115" t="str">
        <f t="shared" si="107"/>
        <v/>
      </c>
      <c r="N138" s="38"/>
      <c r="O138" s="39"/>
      <c r="P138" s="115" t="str">
        <f t="shared" si="108"/>
        <v/>
      </c>
      <c r="Q138" s="114" t="s">
        <v>69</v>
      </c>
      <c r="R138" s="99">
        <v>0.05</v>
      </c>
      <c r="S138" s="116" t="str">
        <f t="shared" si="109"/>
        <v>公斤</v>
      </c>
    </row>
    <row r="139" spans="1:19" ht="15.75" customHeight="1" x14ac:dyDescent="0.3">
      <c r="A139" s="163"/>
      <c r="B139" s="114"/>
      <c r="C139" s="99"/>
      <c r="D139" s="99" t="str">
        <f t="shared" si="104"/>
        <v/>
      </c>
      <c r="E139" s="114" t="s">
        <v>220</v>
      </c>
      <c r="F139" s="99"/>
      <c r="G139" s="99" t="str">
        <f t="shared" si="105"/>
        <v/>
      </c>
      <c r="H139" s="114"/>
      <c r="I139" s="99"/>
      <c r="J139" s="99" t="str">
        <f t="shared" si="106"/>
        <v/>
      </c>
      <c r="K139" s="114"/>
      <c r="L139" s="99"/>
      <c r="M139" s="115" t="str">
        <f t="shared" si="107"/>
        <v/>
      </c>
      <c r="N139" s="38"/>
      <c r="O139" s="39"/>
      <c r="P139" s="115" t="str">
        <f t="shared" si="108"/>
        <v/>
      </c>
      <c r="Q139" s="114"/>
      <c r="R139" s="99"/>
      <c r="S139" s="116" t="str">
        <f t="shared" si="109"/>
        <v/>
      </c>
    </row>
    <row r="140" spans="1:19" ht="15.75" customHeight="1" thickBot="1" x14ac:dyDescent="0.35">
      <c r="A140" s="164"/>
      <c r="B140" s="120"/>
      <c r="C140" s="121"/>
      <c r="D140" s="121" t="str">
        <f t="shared" si="104"/>
        <v/>
      </c>
      <c r="E140" s="120"/>
      <c r="F140" s="121"/>
      <c r="G140" s="121" t="str">
        <f t="shared" si="105"/>
        <v/>
      </c>
      <c r="H140" s="120"/>
      <c r="I140" s="121"/>
      <c r="J140" s="121" t="str">
        <f t="shared" si="106"/>
        <v/>
      </c>
      <c r="K140" s="120"/>
      <c r="L140" s="121"/>
      <c r="M140" s="124" t="str">
        <f t="shared" si="107"/>
        <v/>
      </c>
      <c r="N140" s="58"/>
      <c r="O140" s="59"/>
      <c r="P140" s="124" t="str">
        <f t="shared" si="108"/>
        <v/>
      </c>
      <c r="Q140" s="120"/>
      <c r="R140" s="121"/>
      <c r="S140" s="125" t="str">
        <f t="shared" si="109"/>
        <v/>
      </c>
    </row>
    <row r="141" spans="1:19" ht="15.75" customHeight="1" x14ac:dyDescent="0.3">
      <c r="A141" s="165" t="s">
        <v>221</v>
      </c>
      <c r="B141" s="141" t="s">
        <v>54</v>
      </c>
      <c r="C141" s="142"/>
      <c r="D141" s="110"/>
      <c r="E141" s="141" t="s">
        <v>298</v>
      </c>
      <c r="F141" s="142"/>
      <c r="G141" s="110" t="str">
        <f t="shared" si="105"/>
        <v/>
      </c>
      <c r="H141" s="141" t="s">
        <v>223</v>
      </c>
      <c r="I141" s="142"/>
      <c r="J141" s="110"/>
      <c r="K141" s="141" t="s">
        <v>224</v>
      </c>
      <c r="L141" s="142"/>
      <c r="M141" s="167"/>
      <c r="N141" s="112" t="s">
        <v>39</v>
      </c>
      <c r="O141" s="69"/>
      <c r="P141" s="110"/>
      <c r="Q141" s="168" t="s">
        <v>225</v>
      </c>
      <c r="R141" s="169"/>
      <c r="S141" s="113"/>
    </row>
    <row r="142" spans="1:19" ht="15.75" customHeight="1" x14ac:dyDescent="0.3">
      <c r="A142" s="163"/>
      <c r="B142" s="114" t="s">
        <v>41</v>
      </c>
      <c r="C142" s="99">
        <v>7</v>
      </c>
      <c r="D142" s="99" t="str">
        <f t="shared" ref="D142:D146" si="110">IF(C142,"公斤","")</f>
        <v>公斤</v>
      </c>
      <c r="E142" s="114" t="s">
        <v>78</v>
      </c>
      <c r="F142" s="99">
        <v>6</v>
      </c>
      <c r="G142" s="99" t="str">
        <f t="shared" si="105"/>
        <v>公斤</v>
      </c>
      <c r="H142" s="114" t="s">
        <v>154</v>
      </c>
      <c r="I142" s="99">
        <v>2.7</v>
      </c>
      <c r="J142" s="99" t="str">
        <f t="shared" ref="J142:J146" si="111">IF(I142,"公斤","")</f>
        <v>公斤</v>
      </c>
      <c r="K142" s="114" t="s">
        <v>103</v>
      </c>
      <c r="L142" s="99">
        <v>5</v>
      </c>
      <c r="M142" s="115" t="str">
        <f t="shared" ref="M142:M146" si="112">IF(L142,"公斤","")</f>
        <v>公斤</v>
      </c>
      <c r="N142" s="41" t="s">
        <v>15</v>
      </c>
      <c r="O142" s="42">
        <v>7</v>
      </c>
      <c r="P142" s="115" t="str">
        <f t="shared" ref="P142:P146" si="113">IF(O142,"公斤","")</f>
        <v>公斤</v>
      </c>
      <c r="Q142" s="114" t="s">
        <v>226</v>
      </c>
      <c r="R142" s="99">
        <v>0.2</v>
      </c>
      <c r="S142" s="116" t="str">
        <f t="shared" ref="S142:S146" si="114">IF(R142,"公斤","")</f>
        <v>公斤</v>
      </c>
    </row>
    <row r="143" spans="1:19" ht="15.75" customHeight="1" x14ac:dyDescent="0.3">
      <c r="A143" s="163"/>
      <c r="B143" s="114" t="s">
        <v>63</v>
      </c>
      <c r="C143" s="99">
        <v>3</v>
      </c>
      <c r="D143" s="99" t="str">
        <f t="shared" si="110"/>
        <v>公斤</v>
      </c>
      <c r="E143" s="114" t="s">
        <v>84</v>
      </c>
      <c r="F143" s="99">
        <v>4</v>
      </c>
      <c r="G143" s="99" t="str">
        <f t="shared" si="105"/>
        <v>公斤</v>
      </c>
      <c r="H143" s="114" t="s">
        <v>80</v>
      </c>
      <c r="I143" s="99">
        <v>5</v>
      </c>
      <c r="J143" s="99" t="str">
        <f t="shared" si="111"/>
        <v>公斤</v>
      </c>
      <c r="K143" s="114" t="s">
        <v>267</v>
      </c>
      <c r="L143" s="99">
        <v>0.3</v>
      </c>
      <c r="M143" s="115" t="str">
        <f t="shared" si="112"/>
        <v>公斤</v>
      </c>
      <c r="N143" s="38" t="s">
        <v>69</v>
      </c>
      <c r="O143" s="39">
        <v>0.05</v>
      </c>
      <c r="P143" s="115" t="str">
        <f t="shared" si="113"/>
        <v>公斤</v>
      </c>
      <c r="Q143" s="114" t="s">
        <v>94</v>
      </c>
      <c r="R143" s="99">
        <v>1</v>
      </c>
      <c r="S143" s="116" t="str">
        <f t="shared" si="114"/>
        <v>公斤</v>
      </c>
    </row>
    <row r="144" spans="1:19" ht="15.75" customHeight="1" x14ac:dyDescent="0.3">
      <c r="A144" s="163"/>
      <c r="B144" s="114"/>
      <c r="C144" s="99"/>
      <c r="D144" s="99" t="str">
        <f t="shared" si="110"/>
        <v/>
      </c>
      <c r="E144" s="114" t="s">
        <v>69</v>
      </c>
      <c r="F144" s="99">
        <v>0.05</v>
      </c>
      <c r="G144" s="99" t="str">
        <f t="shared" si="105"/>
        <v>公斤</v>
      </c>
      <c r="H144" s="114" t="s">
        <v>49</v>
      </c>
      <c r="I144" s="99">
        <v>0.5</v>
      </c>
      <c r="J144" s="99" t="str">
        <f t="shared" si="111"/>
        <v>公斤</v>
      </c>
      <c r="K144" s="114" t="s">
        <v>227</v>
      </c>
      <c r="L144" s="99">
        <v>0.5</v>
      </c>
      <c r="M144" s="115" t="str">
        <f t="shared" si="112"/>
        <v>公斤</v>
      </c>
      <c r="N144" s="38"/>
      <c r="O144" s="39"/>
      <c r="P144" s="115" t="str">
        <f t="shared" si="113"/>
        <v/>
      </c>
      <c r="Q144" s="114"/>
      <c r="R144" s="99"/>
      <c r="S144" s="116" t="str">
        <f t="shared" si="114"/>
        <v/>
      </c>
    </row>
    <row r="145" spans="1:19" ht="15.75" customHeight="1" x14ac:dyDescent="0.3">
      <c r="A145" s="163"/>
      <c r="B145" s="114"/>
      <c r="C145" s="99"/>
      <c r="D145" s="99" t="str">
        <f t="shared" si="110"/>
        <v/>
      </c>
      <c r="E145" s="114"/>
      <c r="F145" s="99"/>
      <c r="G145" s="99" t="str">
        <f t="shared" si="105"/>
        <v/>
      </c>
      <c r="H145" s="119" t="s">
        <v>69</v>
      </c>
      <c r="I145" s="115">
        <v>0.05</v>
      </c>
      <c r="J145" s="99" t="str">
        <f t="shared" si="111"/>
        <v>公斤</v>
      </c>
      <c r="K145" s="114" t="s">
        <v>69</v>
      </c>
      <c r="L145" s="99">
        <v>0.05</v>
      </c>
      <c r="M145" s="115" t="str">
        <f t="shared" si="112"/>
        <v>公斤</v>
      </c>
      <c r="N145" s="38"/>
      <c r="O145" s="39"/>
      <c r="P145" s="115" t="str">
        <f t="shared" si="113"/>
        <v/>
      </c>
      <c r="Q145" s="114"/>
      <c r="R145" s="99"/>
      <c r="S145" s="116" t="str">
        <f t="shared" si="114"/>
        <v/>
      </c>
    </row>
    <row r="146" spans="1:19" ht="15.75" customHeight="1" thickBot="1" x14ac:dyDescent="0.35">
      <c r="A146" s="164"/>
      <c r="B146" s="120"/>
      <c r="C146" s="121"/>
      <c r="D146" s="121" t="str">
        <f t="shared" si="110"/>
        <v/>
      </c>
      <c r="E146" s="120"/>
      <c r="F146" s="121"/>
      <c r="G146" s="121" t="str">
        <f t="shared" si="105"/>
        <v/>
      </c>
      <c r="H146" s="120"/>
      <c r="I146" s="121"/>
      <c r="J146" s="121" t="str">
        <f t="shared" si="111"/>
        <v/>
      </c>
      <c r="K146" s="120"/>
      <c r="L146" s="121"/>
      <c r="M146" s="124" t="str">
        <f t="shared" si="112"/>
        <v/>
      </c>
      <c r="N146" s="58"/>
      <c r="O146" s="59"/>
      <c r="P146" s="124" t="str">
        <f t="shared" si="113"/>
        <v/>
      </c>
      <c r="Q146" s="120"/>
      <c r="R146" s="121"/>
      <c r="S146" s="125" t="str">
        <f t="shared" si="114"/>
        <v/>
      </c>
    </row>
    <row r="147" spans="1:19" ht="15.75" customHeight="1" x14ac:dyDescent="0.3">
      <c r="A147" s="165" t="s">
        <v>228</v>
      </c>
      <c r="B147" s="141" t="s">
        <v>229</v>
      </c>
      <c r="C147" s="142"/>
      <c r="D147" s="110"/>
      <c r="E147" s="141" t="s">
        <v>299</v>
      </c>
      <c r="F147" s="142"/>
      <c r="G147" s="110"/>
      <c r="H147" s="141" t="s">
        <v>38</v>
      </c>
      <c r="I147" s="142"/>
      <c r="J147" s="110"/>
      <c r="K147" s="166" t="s">
        <v>231</v>
      </c>
      <c r="L147" s="142"/>
      <c r="M147" s="167"/>
      <c r="N147" s="112" t="s">
        <v>39</v>
      </c>
      <c r="O147" s="69"/>
      <c r="P147" s="110"/>
      <c r="Q147" s="141" t="s">
        <v>232</v>
      </c>
      <c r="R147" s="142"/>
      <c r="S147" s="113"/>
    </row>
    <row r="148" spans="1:19" ht="15.75" customHeight="1" x14ac:dyDescent="0.3">
      <c r="A148" s="163"/>
      <c r="B148" s="114" t="s">
        <v>41</v>
      </c>
      <c r="C148" s="99">
        <v>10</v>
      </c>
      <c r="D148" s="99" t="str">
        <f t="shared" ref="D148:D152" si="115">IF(C148,"公斤","")</f>
        <v>公斤</v>
      </c>
      <c r="E148" s="114" t="s">
        <v>256</v>
      </c>
      <c r="F148" s="99">
        <v>7</v>
      </c>
      <c r="G148" s="99" t="str">
        <f t="shared" ref="G148:G152" si="116">IF(F148,"公斤","")</f>
        <v>公斤</v>
      </c>
      <c r="H148" s="114" t="s">
        <v>44</v>
      </c>
      <c r="I148" s="99">
        <v>4</v>
      </c>
      <c r="J148" s="99" t="str">
        <f t="shared" ref="J148:J152" si="117">IF(I148,"公斤","")</f>
        <v>公斤</v>
      </c>
      <c r="K148" s="119" t="s">
        <v>67</v>
      </c>
      <c r="L148" s="115">
        <v>6</v>
      </c>
      <c r="M148" s="115" t="str">
        <f t="shared" ref="M148:M152" si="118">IF(L148,"公斤","")</f>
        <v>公斤</v>
      </c>
      <c r="N148" s="41" t="s">
        <v>15</v>
      </c>
      <c r="O148" s="42">
        <v>7</v>
      </c>
      <c r="P148" s="115" t="str">
        <f t="shared" ref="P148:P152" si="119">IF(O148,"公斤","")</f>
        <v>公斤</v>
      </c>
      <c r="Q148" s="114" t="s">
        <v>84</v>
      </c>
      <c r="R148" s="99">
        <v>4</v>
      </c>
      <c r="S148" s="116" t="str">
        <f t="shared" ref="S148:S152" si="120">IF(R148,"公斤","")</f>
        <v>公斤</v>
      </c>
    </row>
    <row r="149" spans="1:19" ht="15.75" customHeight="1" x14ac:dyDescent="0.3">
      <c r="A149" s="163"/>
      <c r="B149" s="114" t="s">
        <v>233</v>
      </c>
      <c r="C149" s="99">
        <v>0.4</v>
      </c>
      <c r="D149" s="99" t="str">
        <f t="shared" si="115"/>
        <v>公斤</v>
      </c>
      <c r="E149" s="114" t="s">
        <v>92</v>
      </c>
      <c r="F149" s="99">
        <v>3</v>
      </c>
      <c r="G149" s="99" t="str">
        <f t="shared" si="116"/>
        <v>公斤</v>
      </c>
      <c r="H149" s="114" t="s">
        <v>47</v>
      </c>
      <c r="I149" s="99">
        <v>3</v>
      </c>
      <c r="J149" s="99" t="str">
        <f t="shared" si="117"/>
        <v>公斤</v>
      </c>
      <c r="K149" s="119" t="s">
        <v>49</v>
      </c>
      <c r="L149" s="115">
        <v>0.5</v>
      </c>
      <c r="M149" s="115" t="str">
        <f t="shared" si="118"/>
        <v>公斤</v>
      </c>
      <c r="N149" s="38" t="s">
        <v>69</v>
      </c>
      <c r="O149" s="39">
        <v>0.05</v>
      </c>
      <c r="P149" s="115" t="str">
        <f t="shared" si="119"/>
        <v>公斤</v>
      </c>
      <c r="Q149" s="114" t="s">
        <v>69</v>
      </c>
      <c r="R149" s="99">
        <v>0.05</v>
      </c>
      <c r="S149" s="116" t="str">
        <f t="shared" si="120"/>
        <v>公斤</v>
      </c>
    </row>
    <row r="150" spans="1:19" ht="15.75" customHeight="1" x14ac:dyDescent="0.3">
      <c r="A150" s="163"/>
      <c r="B150" s="114"/>
      <c r="C150" s="99"/>
      <c r="D150" s="99" t="str">
        <f t="shared" si="115"/>
        <v/>
      </c>
      <c r="E150" s="114" t="s">
        <v>49</v>
      </c>
      <c r="F150" s="99">
        <v>0.5</v>
      </c>
      <c r="G150" s="99" t="str">
        <f t="shared" si="116"/>
        <v>公斤</v>
      </c>
      <c r="H150" s="114" t="s">
        <v>69</v>
      </c>
      <c r="I150" s="99">
        <v>0.05</v>
      </c>
      <c r="J150" s="99" t="str">
        <f t="shared" si="117"/>
        <v>公斤</v>
      </c>
      <c r="K150" s="119" t="s">
        <v>69</v>
      </c>
      <c r="L150" s="115">
        <v>0.05</v>
      </c>
      <c r="M150" s="115" t="str">
        <f t="shared" si="118"/>
        <v>公斤</v>
      </c>
      <c r="N150" s="38"/>
      <c r="O150" s="39"/>
      <c r="P150" s="115" t="str">
        <f t="shared" si="119"/>
        <v/>
      </c>
      <c r="Q150" s="114"/>
      <c r="R150" s="99"/>
      <c r="S150" s="116" t="str">
        <f t="shared" si="120"/>
        <v/>
      </c>
    </row>
    <row r="151" spans="1:19" ht="15.75" customHeight="1" x14ac:dyDescent="0.3">
      <c r="A151" s="163"/>
      <c r="B151" s="114"/>
      <c r="C151" s="99"/>
      <c r="D151" s="99" t="str">
        <f t="shared" si="115"/>
        <v/>
      </c>
      <c r="E151" s="114" t="s">
        <v>147</v>
      </c>
      <c r="F151" s="99"/>
      <c r="G151" s="99" t="str">
        <f t="shared" si="116"/>
        <v/>
      </c>
      <c r="H151" s="114"/>
      <c r="I151" s="99"/>
      <c r="J151" s="99" t="str">
        <f t="shared" si="117"/>
        <v/>
      </c>
      <c r="K151" s="114"/>
      <c r="L151" s="99"/>
      <c r="M151" s="115" t="str">
        <f t="shared" si="118"/>
        <v/>
      </c>
      <c r="N151" s="38"/>
      <c r="O151" s="39"/>
      <c r="P151" s="115" t="str">
        <f t="shared" si="119"/>
        <v/>
      </c>
      <c r="Q151" s="114"/>
      <c r="R151" s="99"/>
      <c r="S151" s="116" t="str">
        <f t="shared" si="120"/>
        <v/>
      </c>
    </row>
    <row r="152" spans="1:19" ht="15.75" customHeight="1" thickBot="1" x14ac:dyDescent="0.35">
      <c r="A152" s="164"/>
      <c r="B152" s="120"/>
      <c r="C152" s="121"/>
      <c r="D152" s="121" t="str">
        <f t="shared" si="115"/>
        <v/>
      </c>
      <c r="E152" s="120"/>
      <c r="F152" s="121"/>
      <c r="G152" s="121" t="str">
        <f t="shared" si="116"/>
        <v/>
      </c>
      <c r="H152" s="120"/>
      <c r="I152" s="121"/>
      <c r="J152" s="121" t="str">
        <f t="shared" si="117"/>
        <v/>
      </c>
      <c r="K152" s="120"/>
      <c r="L152" s="121"/>
      <c r="M152" s="124" t="str">
        <f t="shared" si="118"/>
        <v/>
      </c>
      <c r="N152" s="58"/>
      <c r="O152" s="59"/>
      <c r="P152" s="124" t="str">
        <f t="shared" si="119"/>
        <v/>
      </c>
      <c r="Q152" s="120"/>
      <c r="R152" s="121"/>
      <c r="S152" s="125" t="str">
        <f t="shared" si="120"/>
        <v/>
      </c>
    </row>
    <row r="153" spans="1:19" ht="15.75" customHeight="1" x14ac:dyDescent="0.3">
      <c r="A153" s="165" t="s">
        <v>234</v>
      </c>
      <c r="B153" s="141" t="s">
        <v>35</v>
      </c>
      <c r="C153" s="142"/>
      <c r="D153" s="110"/>
      <c r="E153" s="141" t="s">
        <v>300</v>
      </c>
      <c r="F153" s="142"/>
      <c r="G153" s="110"/>
      <c r="H153" s="141" t="s">
        <v>185</v>
      </c>
      <c r="I153" s="142"/>
      <c r="J153" s="110"/>
      <c r="K153" s="166" t="s">
        <v>237</v>
      </c>
      <c r="L153" s="142"/>
      <c r="M153" s="167"/>
      <c r="N153" s="112" t="s">
        <v>39</v>
      </c>
      <c r="O153" s="69"/>
      <c r="P153" s="110"/>
      <c r="Q153" s="141" t="s">
        <v>238</v>
      </c>
      <c r="R153" s="142"/>
      <c r="S153" s="113"/>
    </row>
    <row r="154" spans="1:19" ht="15.75" customHeight="1" x14ac:dyDescent="0.3">
      <c r="A154" s="163"/>
      <c r="B154" s="114" t="s">
        <v>41</v>
      </c>
      <c r="C154" s="99">
        <v>10</v>
      </c>
      <c r="D154" s="99" t="str">
        <f t="shared" ref="D154:D158" si="121">IF(C154,"公斤","")</f>
        <v>公斤</v>
      </c>
      <c r="E154" s="119" t="s">
        <v>260</v>
      </c>
      <c r="F154" s="115">
        <v>6</v>
      </c>
      <c r="G154" s="99" t="str">
        <f t="shared" ref="G154:G158" si="122">IF(F154,"公斤","")</f>
        <v>公斤</v>
      </c>
      <c r="H154" s="114" t="s">
        <v>44</v>
      </c>
      <c r="I154" s="99">
        <v>4</v>
      </c>
      <c r="J154" s="99" t="str">
        <f t="shared" ref="J154:J158" si="123">IF(I154,"公斤","")</f>
        <v>公斤</v>
      </c>
      <c r="K154" s="119" t="s">
        <v>43</v>
      </c>
      <c r="L154" s="115">
        <v>2.7</v>
      </c>
      <c r="M154" s="115" t="str">
        <f t="shared" ref="M154:M158" si="124">IF(L154,"公斤","")</f>
        <v>公斤</v>
      </c>
      <c r="N154" s="41" t="s">
        <v>15</v>
      </c>
      <c r="O154" s="42">
        <v>7</v>
      </c>
      <c r="P154" s="115" t="str">
        <f t="shared" ref="P154:P158" si="125">IF(O154,"公斤","")</f>
        <v>公斤</v>
      </c>
      <c r="Q154" s="114" t="s">
        <v>240</v>
      </c>
      <c r="R154" s="99">
        <v>4</v>
      </c>
      <c r="S154" s="116" t="str">
        <f t="shared" ref="S154:S158" si="126">IF(R154,"公斤","")</f>
        <v>公斤</v>
      </c>
    </row>
    <row r="155" spans="1:19" ht="15.75" customHeight="1" x14ac:dyDescent="0.3">
      <c r="A155" s="163"/>
      <c r="B155" s="114"/>
      <c r="C155" s="99"/>
      <c r="D155" s="99" t="str">
        <f t="shared" si="121"/>
        <v/>
      </c>
      <c r="E155" s="114" t="s">
        <v>67</v>
      </c>
      <c r="F155" s="99">
        <v>4</v>
      </c>
      <c r="G155" s="99" t="str">
        <f t="shared" si="122"/>
        <v>公斤</v>
      </c>
      <c r="H155" s="114" t="s">
        <v>190</v>
      </c>
      <c r="I155" s="99">
        <v>1</v>
      </c>
      <c r="J155" s="99" t="str">
        <f t="shared" si="123"/>
        <v>公斤</v>
      </c>
      <c r="K155" s="119" t="s">
        <v>39</v>
      </c>
      <c r="L155" s="115">
        <v>5</v>
      </c>
      <c r="M155" s="115" t="str">
        <f t="shared" si="124"/>
        <v>公斤</v>
      </c>
      <c r="N155" s="38" t="s">
        <v>69</v>
      </c>
      <c r="O155" s="39">
        <v>0.05</v>
      </c>
      <c r="P155" s="115" t="str">
        <f t="shared" si="125"/>
        <v>公斤</v>
      </c>
      <c r="Q155" s="114" t="s">
        <v>69</v>
      </c>
      <c r="R155" s="99">
        <v>0.05</v>
      </c>
      <c r="S155" s="116" t="str">
        <f t="shared" si="126"/>
        <v>公斤</v>
      </c>
    </row>
    <row r="156" spans="1:19" ht="15.75" customHeight="1" x14ac:dyDescent="0.3">
      <c r="A156" s="163"/>
      <c r="B156" s="114"/>
      <c r="C156" s="99"/>
      <c r="D156" s="99" t="str">
        <f t="shared" si="121"/>
        <v/>
      </c>
      <c r="E156" s="114" t="s">
        <v>49</v>
      </c>
      <c r="F156" s="99">
        <v>0.5</v>
      </c>
      <c r="G156" s="99" t="str">
        <f t="shared" si="122"/>
        <v>公斤</v>
      </c>
      <c r="H156" s="114" t="s">
        <v>69</v>
      </c>
      <c r="I156" s="99">
        <v>0.05</v>
      </c>
      <c r="J156" s="99" t="str">
        <f t="shared" si="123"/>
        <v>公斤</v>
      </c>
      <c r="K156" s="114" t="s">
        <v>49</v>
      </c>
      <c r="L156" s="99">
        <v>0.5</v>
      </c>
      <c r="M156" s="115" t="str">
        <f t="shared" si="124"/>
        <v>公斤</v>
      </c>
      <c r="N156" s="38"/>
      <c r="O156" s="39"/>
      <c r="P156" s="115" t="str">
        <f t="shared" si="125"/>
        <v/>
      </c>
      <c r="Q156" s="114"/>
      <c r="R156" s="99"/>
      <c r="S156" s="116" t="str">
        <f t="shared" si="126"/>
        <v/>
      </c>
    </row>
    <row r="157" spans="1:19" ht="15.75" customHeight="1" x14ac:dyDescent="0.3">
      <c r="A157" s="163"/>
      <c r="B157" s="114"/>
      <c r="C157" s="99"/>
      <c r="D157" s="99" t="str">
        <f t="shared" si="121"/>
        <v/>
      </c>
      <c r="E157" s="114" t="s">
        <v>69</v>
      </c>
      <c r="F157" s="99">
        <v>0.05</v>
      </c>
      <c r="G157" s="99" t="str">
        <f t="shared" si="122"/>
        <v>公斤</v>
      </c>
      <c r="H157" s="114"/>
      <c r="I157" s="99"/>
      <c r="J157" s="99" t="str">
        <f t="shared" si="123"/>
        <v/>
      </c>
      <c r="K157" s="114"/>
      <c r="L157" s="99"/>
      <c r="M157" s="115" t="str">
        <f t="shared" si="124"/>
        <v/>
      </c>
      <c r="N157" s="38"/>
      <c r="O157" s="39"/>
      <c r="P157" s="115" t="str">
        <f t="shared" si="125"/>
        <v/>
      </c>
      <c r="Q157" s="114"/>
      <c r="R157" s="99"/>
      <c r="S157" s="116" t="str">
        <f t="shared" si="126"/>
        <v/>
      </c>
    </row>
    <row r="158" spans="1:19" ht="15.75" customHeight="1" thickBot="1" x14ac:dyDescent="0.35">
      <c r="A158" s="164"/>
      <c r="B158" s="120"/>
      <c r="C158" s="121"/>
      <c r="D158" s="121" t="str">
        <f t="shared" si="121"/>
        <v/>
      </c>
      <c r="E158" s="120" t="s">
        <v>93</v>
      </c>
      <c r="F158" s="121"/>
      <c r="G158" s="121" t="str">
        <f t="shared" si="122"/>
        <v/>
      </c>
      <c r="H158" s="120"/>
      <c r="I158" s="121"/>
      <c r="J158" s="121" t="str">
        <f t="shared" si="123"/>
        <v/>
      </c>
      <c r="K158" s="120"/>
      <c r="L158" s="121"/>
      <c r="M158" s="124" t="str">
        <f t="shared" si="124"/>
        <v/>
      </c>
      <c r="N158" s="58"/>
      <c r="O158" s="59"/>
      <c r="P158" s="124" t="str">
        <f t="shared" si="125"/>
        <v/>
      </c>
      <c r="Q158" s="120"/>
      <c r="R158" s="121"/>
      <c r="S158" s="125" t="str">
        <f t="shared" si="126"/>
        <v/>
      </c>
    </row>
    <row r="159" spans="1:19" ht="15.75" customHeight="1" x14ac:dyDescent="0.3">
      <c r="A159" s="165" t="s">
        <v>241</v>
      </c>
      <c r="B159" s="141" t="s">
        <v>54</v>
      </c>
      <c r="C159" s="142"/>
      <c r="D159" s="110"/>
      <c r="E159" s="141" t="s">
        <v>301</v>
      </c>
      <c r="F159" s="142"/>
      <c r="G159" s="110"/>
      <c r="H159" s="166" t="s">
        <v>263</v>
      </c>
      <c r="I159" s="142"/>
      <c r="J159" s="110"/>
      <c r="K159" s="141" t="s">
        <v>243</v>
      </c>
      <c r="L159" s="142"/>
      <c r="M159" s="167"/>
      <c r="N159" s="112" t="s">
        <v>39</v>
      </c>
      <c r="O159" s="69"/>
      <c r="P159" s="110"/>
      <c r="Q159" s="141" t="s">
        <v>101</v>
      </c>
      <c r="R159" s="142"/>
      <c r="S159" s="113"/>
    </row>
    <row r="160" spans="1:19" ht="15.75" customHeight="1" x14ac:dyDescent="0.3">
      <c r="A160" s="163"/>
      <c r="B160" s="114" t="s">
        <v>41</v>
      </c>
      <c r="C160" s="99">
        <v>7</v>
      </c>
      <c r="D160" s="99" t="str">
        <f t="shared" ref="D160:D164" si="127">IF(C160,"公斤","")</f>
        <v>公斤</v>
      </c>
      <c r="E160" s="114" t="s">
        <v>266</v>
      </c>
      <c r="F160" s="99">
        <v>14</v>
      </c>
      <c r="G160" s="99" t="str">
        <f t="shared" ref="G160:G164" si="128">IF(F160,"公斤","")</f>
        <v>公斤</v>
      </c>
      <c r="H160" s="119" t="s">
        <v>80</v>
      </c>
      <c r="I160" s="115">
        <v>5</v>
      </c>
      <c r="J160" s="99" t="str">
        <f t="shared" ref="J160:J164" si="129">IF(I160,"公斤","")</f>
        <v>公斤</v>
      </c>
      <c r="K160" s="114" t="s">
        <v>267</v>
      </c>
      <c r="L160" s="99">
        <v>0.3</v>
      </c>
      <c r="M160" s="115" t="str">
        <f t="shared" ref="M160:M164" si="130">IF(L160,"公斤","")</f>
        <v>公斤</v>
      </c>
      <c r="N160" s="41" t="s">
        <v>15</v>
      </c>
      <c r="O160" s="42">
        <v>7</v>
      </c>
      <c r="P160" s="115" t="str">
        <f t="shared" ref="P160:P164" si="131">IF(O160,"公斤","")</f>
        <v>公斤</v>
      </c>
      <c r="Q160" s="114" t="s">
        <v>104</v>
      </c>
      <c r="R160" s="99">
        <v>0.2</v>
      </c>
      <c r="S160" s="116" t="str">
        <f t="shared" ref="S160:S164" si="132">IF(R160,"公斤","")</f>
        <v>公斤</v>
      </c>
    </row>
    <row r="161" spans="1:19" ht="15.75" customHeight="1" x14ac:dyDescent="0.3">
      <c r="A161" s="163"/>
      <c r="B161" s="114" t="s">
        <v>63</v>
      </c>
      <c r="C161" s="99">
        <v>3</v>
      </c>
      <c r="D161" s="99" t="str">
        <f t="shared" si="127"/>
        <v>公斤</v>
      </c>
      <c r="E161" s="114" t="s">
        <v>244</v>
      </c>
      <c r="F161" s="99"/>
      <c r="G161" s="99" t="str">
        <f t="shared" si="128"/>
        <v/>
      </c>
      <c r="H161" s="119" t="s">
        <v>257</v>
      </c>
      <c r="I161" s="115">
        <v>0.5</v>
      </c>
      <c r="J161" s="99" t="str">
        <f t="shared" si="129"/>
        <v>公斤</v>
      </c>
      <c r="K161" s="114" t="s">
        <v>107</v>
      </c>
      <c r="L161" s="99">
        <v>7</v>
      </c>
      <c r="M161" s="115" t="str">
        <f t="shared" si="130"/>
        <v>公斤</v>
      </c>
      <c r="N161" s="38" t="s">
        <v>69</v>
      </c>
      <c r="O161" s="39">
        <v>0.05</v>
      </c>
      <c r="P161" s="115" t="str">
        <f t="shared" si="131"/>
        <v>公斤</v>
      </c>
      <c r="Q161" s="114" t="s">
        <v>108</v>
      </c>
      <c r="R161" s="99">
        <v>0.1</v>
      </c>
      <c r="S161" s="116" t="str">
        <f t="shared" si="132"/>
        <v>公斤</v>
      </c>
    </row>
    <row r="162" spans="1:19" ht="15.75" customHeight="1" x14ac:dyDescent="0.3">
      <c r="A162" s="163"/>
      <c r="B162" s="114"/>
      <c r="C162" s="99"/>
      <c r="D162" s="99" t="str">
        <f t="shared" si="127"/>
        <v/>
      </c>
      <c r="E162" s="114"/>
      <c r="F162" s="99"/>
      <c r="G162" s="99" t="str">
        <f t="shared" si="128"/>
        <v/>
      </c>
      <c r="H162" s="119" t="s">
        <v>49</v>
      </c>
      <c r="I162" s="115">
        <v>0.5</v>
      </c>
      <c r="J162" s="99" t="str">
        <f t="shared" si="129"/>
        <v>公斤</v>
      </c>
      <c r="K162" s="114" t="s">
        <v>83</v>
      </c>
      <c r="L162" s="99">
        <v>0.01</v>
      </c>
      <c r="M162" s="115" t="str">
        <f t="shared" si="130"/>
        <v>公斤</v>
      </c>
      <c r="N162" s="38"/>
      <c r="O162" s="39"/>
      <c r="P162" s="115" t="str">
        <f t="shared" si="131"/>
        <v/>
      </c>
      <c r="Q162" s="114" t="s">
        <v>69</v>
      </c>
      <c r="R162" s="99">
        <v>0.05</v>
      </c>
      <c r="S162" s="116" t="str">
        <f t="shared" si="132"/>
        <v>公斤</v>
      </c>
    </row>
    <row r="163" spans="1:19" ht="15.75" customHeight="1" x14ac:dyDescent="0.3">
      <c r="A163" s="163"/>
      <c r="B163" s="114"/>
      <c r="C163" s="99"/>
      <c r="D163" s="99" t="str">
        <f t="shared" si="127"/>
        <v/>
      </c>
      <c r="E163" s="114"/>
      <c r="F163" s="99"/>
      <c r="G163" s="99" t="str">
        <f t="shared" si="128"/>
        <v/>
      </c>
      <c r="H163" s="114" t="s">
        <v>69</v>
      </c>
      <c r="I163" s="99">
        <v>0.05</v>
      </c>
      <c r="J163" s="99" t="str">
        <f t="shared" si="129"/>
        <v>公斤</v>
      </c>
      <c r="K163" s="114" t="s">
        <v>49</v>
      </c>
      <c r="L163" s="99">
        <v>0.5</v>
      </c>
      <c r="M163" s="115" t="str">
        <f t="shared" si="130"/>
        <v>公斤</v>
      </c>
      <c r="N163" s="38"/>
      <c r="O163" s="39"/>
      <c r="P163" s="115" t="str">
        <f t="shared" si="131"/>
        <v/>
      </c>
      <c r="Q163" s="114"/>
      <c r="R163" s="99"/>
      <c r="S163" s="116" t="str">
        <f t="shared" si="132"/>
        <v/>
      </c>
    </row>
    <row r="164" spans="1:19" ht="15.75" customHeight="1" thickBot="1" x14ac:dyDescent="0.35">
      <c r="A164" s="164"/>
      <c r="B164" s="120"/>
      <c r="C164" s="121"/>
      <c r="D164" s="121" t="str">
        <f t="shared" si="127"/>
        <v/>
      </c>
      <c r="E164" s="120"/>
      <c r="F164" s="121"/>
      <c r="G164" s="121" t="str">
        <f t="shared" si="128"/>
        <v/>
      </c>
      <c r="H164" s="120"/>
      <c r="I164" s="121"/>
      <c r="J164" s="121" t="str">
        <f t="shared" si="129"/>
        <v/>
      </c>
      <c r="K164" s="120" t="s">
        <v>69</v>
      </c>
      <c r="L164" s="121">
        <v>0.05</v>
      </c>
      <c r="M164" s="124" t="str">
        <f t="shared" si="130"/>
        <v>公斤</v>
      </c>
      <c r="N164" s="58"/>
      <c r="O164" s="59"/>
      <c r="P164" s="124" t="str">
        <f t="shared" si="131"/>
        <v/>
      </c>
      <c r="Q164" s="120"/>
      <c r="R164" s="121"/>
      <c r="S164" s="125" t="str">
        <f t="shared" si="132"/>
        <v/>
      </c>
    </row>
    <row r="165" spans="1:19" ht="15.75" customHeight="1" x14ac:dyDescent="0.3">
      <c r="A165" s="165" t="s">
        <v>245</v>
      </c>
      <c r="B165" s="141" t="s">
        <v>129</v>
      </c>
      <c r="C165" s="142"/>
      <c r="D165" s="110"/>
      <c r="E165" s="141" t="s">
        <v>302</v>
      </c>
      <c r="F165" s="142"/>
      <c r="G165" s="110"/>
      <c r="H165" s="141" t="s">
        <v>131</v>
      </c>
      <c r="I165" s="142"/>
      <c r="J165" s="110"/>
      <c r="K165" s="166" t="s">
        <v>87</v>
      </c>
      <c r="L165" s="142"/>
      <c r="M165" s="167"/>
      <c r="N165" s="112" t="s">
        <v>39</v>
      </c>
      <c r="O165" s="69"/>
      <c r="P165" s="110"/>
      <c r="Q165" s="141" t="s">
        <v>248</v>
      </c>
      <c r="R165" s="142"/>
      <c r="S165" s="113"/>
    </row>
    <row r="166" spans="1:19" ht="15.75" customHeight="1" x14ac:dyDescent="0.3">
      <c r="A166" s="163"/>
      <c r="B166" s="114" t="s">
        <v>134</v>
      </c>
      <c r="C166" s="99">
        <v>5</v>
      </c>
      <c r="D166" s="99" t="str">
        <f t="shared" ref="D166:D170" si="133">IF(C166,"公斤","")</f>
        <v>公斤</v>
      </c>
      <c r="E166" s="114" t="s">
        <v>154</v>
      </c>
      <c r="F166" s="99">
        <v>6</v>
      </c>
      <c r="G166" s="99" t="str">
        <f t="shared" ref="G166:G170" si="134">IF(F166,"公斤","")</f>
        <v>公斤</v>
      </c>
      <c r="H166" s="114" t="s">
        <v>218</v>
      </c>
      <c r="I166" s="99">
        <v>4</v>
      </c>
      <c r="J166" s="99" t="str">
        <f t="shared" ref="J166:J170" si="135">IF(I166,"公斤","")</f>
        <v>公斤</v>
      </c>
      <c r="K166" s="119" t="s">
        <v>44</v>
      </c>
      <c r="L166" s="115">
        <v>2</v>
      </c>
      <c r="M166" s="115" t="str">
        <f t="shared" ref="M166:M170" si="136">IF(L166,"公斤","")</f>
        <v>公斤</v>
      </c>
      <c r="N166" s="41" t="s">
        <v>15</v>
      </c>
      <c r="O166" s="42">
        <v>7</v>
      </c>
      <c r="P166" s="115" t="str">
        <f t="shared" ref="P166:P170" si="137">IF(O166,"公斤","")</f>
        <v>公斤</v>
      </c>
      <c r="Q166" s="114" t="s">
        <v>43</v>
      </c>
      <c r="R166" s="99">
        <v>0.6</v>
      </c>
      <c r="S166" s="116" t="str">
        <f t="shared" ref="S166:S170" si="138">IF(R166,"公斤","")</f>
        <v>公斤</v>
      </c>
    </row>
    <row r="167" spans="1:19" ht="15.75" customHeight="1" x14ac:dyDescent="0.3">
      <c r="A167" s="163"/>
      <c r="B167" s="114"/>
      <c r="C167" s="99"/>
      <c r="D167" s="99" t="str">
        <f t="shared" si="133"/>
        <v/>
      </c>
      <c r="E167" s="114"/>
      <c r="F167" s="99"/>
      <c r="G167" s="99" t="str">
        <f t="shared" si="134"/>
        <v/>
      </c>
      <c r="H167" s="114" t="s">
        <v>257</v>
      </c>
      <c r="I167" s="99">
        <v>1</v>
      </c>
      <c r="J167" s="99" t="str">
        <f t="shared" si="135"/>
        <v>公斤</v>
      </c>
      <c r="K167" s="119" t="s">
        <v>137</v>
      </c>
      <c r="L167" s="115">
        <v>3</v>
      </c>
      <c r="M167" s="115" t="str">
        <f t="shared" si="136"/>
        <v>公斤</v>
      </c>
      <c r="N167" s="38" t="s">
        <v>69</v>
      </c>
      <c r="O167" s="39">
        <v>0.05</v>
      </c>
      <c r="P167" s="115" t="str">
        <f t="shared" si="137"/>
        <v>公斤</v>
      </c>
      <c r="Q167" s="119" t="s">
        <v>81</v>
      </c>
      <c r="R167" s="99">
        <v>1</v>
      </c>
      <c r="S167" s="116" t="str">
        <f t="shared" si="138"/>
        <v>公斤</v>
      </c>
    </row>
    <row r="168" spans="1:19" ht="15.75" customHeight="1" x14ac:dyDescent="0.3">
      <c r="A168" s="163"/>
      <c r="B168" s="114"/>
      <c r="C168" s="99"/>
      <c r="D168" s="99" t="str">
        <f t="shared" si="133"/>
        <v/>
      </c>
      <c r="E168" s="114"/>
      <c r="F168" s="99"/>
      <c r="G168" s="99" t="str">
        <f t="shared" si="134"/>
        <v/>
      </c>
      <c r="H168" s="114" t="s">
        <v>83</v>
      </c>
      <c r="I168" s="99">
        <v>0.01</v>
      </c>
      <c r="J168" s="99" t="str">
        <f t="shared" si="135"/>
        <v>公斤</v>
      </c>
      <c r="K168" s="119" t="s">
        <v>249</v>
      </c>
      <c r="L168" s="115"/>
      <c r="M168" s="115" t="str">
        <f t="shared" si="136"/>
        <v/>
      </c>
      <c r="N168" s="38"/>
      <c r="O168" s="39"/>
      <c r="P168" s="115" t="str">
        <f t="shared" si="137"/>
        <v/>
      </c>
      <c r="Q168" s="114" t="s">
        <v>39</v>
      </c>
      <c r="R168" s="99">
        <v>1</v>
      </c>
      <c r="S168" s="116" t="str">
        <f t="shared" si="138"/>
        <v>公斤</v>
      </c>
    </row>
    <row r="169" spans="1:19" ht="15.75" customHeight="1" x14ac:dyDescent="0.3">
      <c r="A169" s="163"/>
      <c r="B169" s="114"/>
      <c r="C169" s="99"/>
      <c r="D169" s="99" t="str">
        <f t="shared" si="133"/>
        <v/>
      </c>
      <c r="E169" s="114"/>
      <c r="F169" s="99"/>
      <c r="G169" s="99" t="str">
        <f t="shared" si="134"/>
        <v/>
      </c>
      <c r="H169" s="114" t="s">
        <v>69</v>
      </c>
      <c r="I169" s="99">
        <v>0.05</v>
      </c>
      <c r="J169" s="99" t="str">
        <f t="shared" si="135"/>
        <v>公斤</v>
      </c>
      <c r="K169" s="114" t="s">
        <v>94</v>
      </c>
      <c r="L169" s="99"/>
      <c r="M169" s="115" t="str">
        <f t="shared" si="136"/>
        <v/>
      </c>
      <c r="N169" s="38"/>
      <c r="O169" s="39"/>
      <c r="P169" s="115" t="str">
        <f t="shared" si="137"/>
        <v/>
      </c>
      <c r="Q169" s="114" t="s">
        <v>50</v>
      </c>
      <c r="R169" s="99">
        <v>0.01</v>
      </c>
      <c r="S169" s="116" t="str">
        <f t="shared" si="138"/>
        <v>公斤</v>
      </c>
    </row>
    <row r="170" spans="1:19" ht="15.75" customHeight="1" thickBot="1" x14ac:dyDescent="0.35">
      <c r="A170" s="164"/>
      <c r="B170" s="120"/>
      <c r="C170" s="121"/>
      <c r="D170" s="121" t="str">
        <f t="shared" si="133"/>
        <v/>
      </c>
      <c r="E170" s="120"/>
      <c r="F170" s="121"/>
      <c r="G170" s="121" t="str">
        <f t="shared" si="134"/>
        <v/>
      </c>
      <c r="H170" s="120"/>
      <c r="I170" s="121"/>
      <c r="J170" s="121" t="str">
        <f t="shared" si="135"/>
        <v/>
      </c>
      <c r="K170" s="120"/>
      <c r="L170" s="121"/>
      <c r="M170" s="124" t="str">
        <f t="shared" si="136"/>
        <v/>
      </c>
      <c r="N170" s="58"/>
      <c r="O170" s="59"/>
      <c r="P170" s="124" t="str">
        <f t="shared" si="137"/>
        <v/>
      </c>
      <c r="Q170" s="120" t="s">
        <v>69</v>
      </c>
      <c r="R170" s="121">
        <v>0.05</v>
      </c>
      <c r="S170" s="125" t="str">
        <f t="shared" si="138"/>
        <v>公斤</v>
      </c>
    </row>
    <row r="171" spans="1:19" ht="15.75" customHeight="1" x14ac:dyDescent="0.3">
      <c r="B171" s="150"/>
      <c r="O171" s="5"/>
    </row>
    <row r="172" spans="1:19" ht="15.75" customHeight="1" x14ac:dyDescent="0.3">
      <c r="B172" s="150"/>
      <c r="O172" s="5"/>
    </row>
    <row r="173" spans="1:19" ht="15.75" customHeight="1" x14ac:dyDescent="0.3">
      <c r="B173" s="150"/>
      <c r="O173" s="5"/>
    </row>
    <row r="174" spans="1:19" ht="15.75" customHeight="1" x14ac:dyDescent="0.3">
      <c r="B174" s="150"/>
      <c r="O174" s="5"/>
    </row>
    <row r="175" spans="1:19" ht="15.75" customHeight="1" x14ac:dyDescent="0.3">
      <c r="B175" s="150"/>
      <c r="O175" s="5"/>
    </row>
    <row r="176" spans="1:19" ht="15.75" customHeight="1" x14ac:dyDescent="0.3">
      <c r="B176" s="150"/>
      <c r="O176" s="5"/>
    </row>
    <row r="177" spans="2:15" ht="15.75" customHeight="1" x14ac:dyDescent="0.3">
      <c r="B177" s="150"/>
      <c r="O177" s="5"/>
    </row>
    <row r="178" spans="2:15" ht="15.75" customHeight="1" x14ac:dyDescent="0.3">
      <c r="B178" s="150"/>
      <c r="O178" s="5"/>
    </row>
    <row r="179" spans="2:15" ht="15.75" customHeight="1" x14ac:dyDescent="0.3">
      <c r="B179" s="150"/>
      <c r="O179" s="5"/>
    </row>
    <row r="180" spans="2:15" ht="15.75" customHeight="1" x14ac:dyDescent="0.3">
      <c r="B180" s="150"/>
      <c r="O180" s="5"/>
    </row>
    <row r="181" spans="2:15" ht="15.75" customHeight="1" x14ac:dyDescent="0.3">
      <c r="B181" s="150"/>
      <c r="O181" s="5"/>
    </row>
    <row r="182" spans="2:15" ht="15.75" customHeight="1" x14ac:dyDescent="0.3">
      <c r="B182" s="150"/>
      <c r="O182" s="5"/>
    </row>
    <row r="183" spans="2:15" ht="15.75" customHeight="1" x14ac:dyDescent="0.3">
      <c r="B183" s="150"/>
      <c r="O183" s="5"/>
    </row>
    <row r="184" spans="2:15" ht="15.75" customHeight="1" x14ac:dyDescent="0.3">
      <c r="B184" s="150"/>
      <c r="O184" s="5"/>
    </row>
    <row r="185" spans="2:15" ht="15.75" customHeight="1" x14ac:dyDescent="0.3">
      <c r="B185" s="150"/>
      <c r="O185" s="5"/>
    </row>
    <row r="186" spans="2:15" ht="15.75" customHeight="1" x14ac:dyDescent="0.3">
      <c r="B186" s="150"/>
      <c r="O186" s="5"/>
    </row>
    <row r="187" spans="2:15" ht="15.75" customHeight="1" x14ac:dyDescent="0.3">
      <c r="B187" s="150"/>
      <c r="O187" s="5"/>
    </row>
    <row r="188" spans="2:15" ht="15.75" customHeight="1" x14ac:dyDescent="0.3">
      <c r="B188" s="150"/>
      <c r="O188" s="5"/>
    </row>
    <row r="189" spans="2:15" ht="15.75" customHeight="1" x14ac:dyDescent="0.3">
      <c r="B189" s="150"/>
      <c r="O189" s="5"/>
    </row>
    <row r="190" spans="2:15" ht="15.75" customHeight="1" x14ac:dyDescent="0.3">
      <c r="B190" s="150"/>
      <c r="O190" s="5"/>
    </row>
    <row r="191" spans="2:15" ht="15.75" customHeight="1" x14ac:dyDescent="0.3">
      <c r="B191" s="150"/>
      <c r="O191" s="5"/>
    </row>
    <row r="192" spans="2:15" ht="15.75" customHeight="1" x14ac:dyDescent="0.3">
      <c r="B192" s="150"/>
      <c r="O192" s="5"/>
    </row>
    <row r="193" spans="2:15" ht="15.75" customHeight="1" x14ac:dyDescent="0.3">
      <c r="B193" s="150"/>
      <c r="O193" s="5"/>
    </row>
    <row r="194" spans="2:15" ht="15.75" customHeight="1" x14ac:dyDescent="0.3">
      <c r="B194" s="150"/>
      <c r="O194" s="5"/>
    </row>
    <row r="195" spans="2:15" ht="15.75" customHeight="1" x14ac:dyDescent="0.3">
      <c r="B195" s="150"/>
      <c r="O195" s="5"/>
    </row>
    <row r="196" spans="2:15" ht="15.75" customHeight="1" x14ac:dyDescent="0.3">
      <c r="B196" s="150"/>
      <c r="O196" s="5"/>
    </row>
    <row r="197" spans="2:15" ht="15.75" customHeight="1" x14ac:dyDescent="0.3">
      <c r="B197" s="150"/>
      <c r="O197" s="5"/>
    </row>
    <row r="198" spans="2:15" ht="15.75" customHeight="1" x14ac:dyDescent="0.3">
      <c r="B198" s="150"/>
      <c r="O198" s="5"/>
    </row>
    <row r="199" spans="2:15" ht="15.75" customHeight="1" x14ac:dyDescent="0.3">
      <c r="B199" s="150"/>
      <c r="O199" s="5"/>
    </row>
    <row r="200" spans="2:15" ht="15.75" customHeight="1" x14ac:dyDescent="0.3">
      <c r="B200" s="150"/>
      <c r="O200" s="5"/>
    </row>
    <row r="201" spans="2:15" ht="15.75" customHeight="1" x14ac:dyDescent="0.3">
      <c r="B201" s="150"/>
      <c r="O201" s="5"/>
    </row>
    <row r="202" spans="2:15" ht="15.75" customHeight="1" x14ac:dyDescent="0.3">
      <c r="B202" s="150"/>
      <c r="O202" s="5"/>
    </row>
    <row r="203" spans="2:15" ht="15.75" customHeight="1" x14ac:dyDescent="0.3">
      <c r="B203" s="150"/>
      <c r="O203" s="5"/>
    </row>
    <row r="204" spans="2:15" ht="15.75" customHeight="1" x14ac:dyDescent="0.3">
      <c r="B204" s="150"/>
      <c r="O204" s="5"/>
    </row>
    <row r="205" spans="2:15" ht="15.75" customHeight="1" x14ac:dyDescent="0.3">
      <c r="B205" s="150"/>
      <c r="O205" s="5"/>
    </row>
    <row r="206" spans="2:15" ht="15.75" customHeight="1" x14ac:dyDescent="0.3">
      <c r="B206" s="150"/>
      <c r="O206" s="5"/>
    </row>
    <row r="207" spans="2:15" ht="15.75" customHeight="1" x14ac:dyDescent="0.3">
      <c r="B207" s="150"/>
      <c r="O207" s="5"/>
    </row>
    <row r="208" spans="2:15" ht="15.75" customHeight="1" x14ac:dyDescent="0.3">
      <c r="B208" s="150"/>
      <c r="O208" s="5"/>
    </row>
    <row r="209" spans="2:15" ht="15.75" customHeight="1" x14ac:dyDescent="0.3">
      <c r="B209" s="150"/>
      <c r="O209" s="5"/>
    </row>
    <row r="210" spans="2:15" ht="15.75" customHeight="1" x14ac:dyDescent="0.3">
      <c r="B210" s="150"/>
      <c r="O210" s="5"/>
    </row>
    <row r="211" spans="2:15" ht="15.75" customHeight="1" x14ac:dyDescent="0.3">
      <c r="B211" s="150"/>
      <c r="O211" s="5"/>
    </row>
    <row r="212" spans="2:15" ht="15.75" customHeight="1" x14ac:dyDescent="0.3">
      <c r="B212" s="150"/>
      <c r="O212" s="5"/>
    </row>
    <row r="213" spans="2:15" ht="15.75" customHeight="1" x14ac:dyDescent="0.3">
      <c r="B213" s="150"/>
      <c r="O213" s="5"/>
    </row>
    <row r="214" spans="2:15" ht="15.75" customHeight="1" x14ac:dyDescent="0.3">
      <c r="B214" s="150"/>
      <c r="O214" s="5"/>
    </row>
    <row r="215" spans="2:15" ht="15.75" customHeight="1" x14ac:dyDescent="0.3">
      <c r="B215" s="150"/>
      <c r="O215" s="5"/>
    </row>
    <row r="216" spans="2:15" ht="15.75" customHeight="1" x14ac:dyDescent="0.3">
      <c r="B216" s="150"/>
      <c r="O216" s="5"/>
    </row>
    <row r="217" spans="2:15" ht="15.75" customHeight="1" x14ac:dyDescent="0.3">
      <c r="B217" s="150"/>
      <c r="O217" s="5"/>
    </row>
    <row r="218" spans="2:15" ht="15.75" customHeight="1" x14ac:dyDescent="0.3">
      <c r="B218" s="150"/>
      <c r="O218" s="5"/>
    </row>
    <row r="219" spans="2:15" ht="15.75" customHeight="1" x14ac:dyDescent="0.3">
      <c r="B219" s="150"/>
      <c r="O219" s="5"/>
    </row>
    <row r="220" spans="2:15" ht="15.75" customHeight="1" x14ac:dyDescent="0.3">
      <c r="B220" s="150"/>
      <c r="O220" s="5"/>
    </row>
    <row r="221" spans="2:15" ht="15.75" customHeight="1" x14ac:dyDescent="0.3">
      <c r="B221" s="150"/>
      <c r="O221" s="5"/>
    </row>
    <row r="222" spans="2:15" ht="15.75" customHeight="1" x14ac:dyDescent="0.3">
      <c r="B222" s="150"/>
      <c r="O222" s="5"/>
    </row>
    <row r="223" spans="2:15" ht="15.75" customHeight="1" x14ac:dyDescent="0.3">
      <c r="B223" s="150"/>
      <c r="O223" s="5"/>
    </row>
    <row r="224" spans="2:15" ht="15.75" customHeight="1" x14ac:dyDescent="0.3">
      <c r="B224" s="150"/>
      <c r="O224" s="5"/>
    </row>
    <row r="225" spans="2:2" ht="15.75" customHeight="1" x14ac:dyDescent="0.3">
      <c r="B225" s="150"/>
    </row>
    <row r="226" spans="2:2" ht="15.75" customHeight="1" x14ac:dyDescent="0.3">
      <c r="B226" s="150"/>
    </row>
    <row r="227" spans="2:2" ht="15.75" customHeight="1" x14ac:dyDescent="0.3">
      <c r="B227" s="150"/>
    </row>
    <row r="228" spans="2:2" ht="15.75" customHeight="1" x14ac:dyDescent="0.3">
      <c r="B228" s="150"/>
    </row>
    <row r="229" spans="2:2" ht="15.75" customHeight="1" x14ac:dyDescent="0.3">
      <c r="B229" s="150"/>
    </row>
    <row r="230" spans="2:2" ht="15.75" customHeight="1" x14ac:dyDescent="0.3"/>
    <row r="231" spans="2:2" ht="15.75" customHeight="1" x14ac:dyDescent="0.3"/>
    <row r="232" spans="2:2" ht="15.75" customHeight="1" x14ac:dyDescent="0.3"/>
    <row r="233" spans="2:2" ht="15.75" customHeight="1" x14ac:dyDescent="0.3"/>
    <row r="234" spans="2:2" ht="15.75" customHeight="1" x14ac:dyDescent="0.3"/>
    <row r="235" spans="2:2" ht="15.75" customHeight="1" x14ac:dyDescent="0.3"/>
    <row r="236" spans="2:2" ht="15.75" customHeight="1" x14ac:dyDescent="0.3"/>
    <row r="237" spans="2:2" ht="15.75" customHeight="1" x14ac:dyDescent="0.3"/>
    <row r="238" spans="2:2" ht="15.75" customHeight="1" x14ac:dyDescent="0.3"/>
    <row r="239" spans="2:2" ht="15.75" customHeight="1" x14ac:dyDescent="0.3"/>
    <row r="240" spans="2:2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mergeCells count="1">
    <mergeCell ref="A31:Z31"/>
  </mergeCells>
  <phoneticPr fontId="1" type="noConversion"/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00"/>
  <sheetViews>
    <sheetView topLeftCell="A19" zoomScale="70" zoomScaleNormal="70" workbookViewId="0">
      <selection activeCell="J7" sqref="J7"/>
    </sheetView>
  </sheetViews>
  <sheetFormatPr defaultColWidth="12.44140625" defaultRowHeight="15" customHeight="1" x14ac:dyDescent="0.3"/>
  <cols>
    <col min="1" max="1" width="7.6640625" style="6" customWidth="1"/>
    <col min="2" max="3" width="5.5546875" style="6" customWidth="1"/>
    <col min="4" max="4" width="7.21875" style="6" customWidth="1"/>
    <col min="5" max="5" width="7" style="6" customWidth="1"/>
    <col min="6" max="6" width="15.21875" style="6" customWidth="1"/>
    <col min="7" max="7" width="8.21875" style="6" customWidth="1"/>
    <col min="8" max="8" width="16.33203125" style="6" customWidth="1"/>
    <col min="9" max="9" width="4" style="6" customWidth="1"/>
    <col min="10" max="10" width="5.88671875" style="6" customWidth="1"/>
    <col min="11" max="11" width="7.44140625" style="6" customWidth="1"/>
    <col min="12" max="12" width="12.88671875" style="6" customWidth="1"/>
    <col min="13" max="13" width="3.77734375" style="6" customWidth="1"/>
    <col min="14" max="14" width="5" style="6" customWidth="1"/>
    <col min="15" max="15" width="5.109375" style="6" customWidth="1"/>
    <col min="16" max="16" width="5.21875" style="6" customWidth="1"/>
    <col min="17" max="17" width="4.6640625" style="6" customWidth="1"/>
    <col min="18" max="18" width="4" style="6" customWidth="1"/>
    <col min="19" max="19" width="4.77734375" style="6" customWidth="1"/>
    <col min="20" max="20" width="4.6640625" style="6" customWidth="1"/>
    <col min="21" max="22" width="7.44140625" style="6" customWidth="1"/>
    <col min="23" max="26" width="9.77734375" style="6" customWidth="1"/>
    <col min="27" max="16384" width="12.44140625" style="6"/>
  </cols>
  <sheetData>
    <row r="1" spans="1:20" ht="15.75" customHeight="1" thickBot="1" x14ac:dyDescent="0.35">
      <c r="A1" s="1" t="s">
        <v>0</v>
      </c>
      <c r="B1" s="170">
        <v>111</v>
      </c>
      <c r="C1" s="3" t="s">
        <v>1</v>
      </c>
      <c r="D1" s="3" t="s">
        <v>251</v>
      </c>
      <c r="E1" s="3" t="s">
        <v>253</v>
      </c>
      <c r="F1" s="3" t="s">
        <v>4</v>
      </c>
      <c r="G1" s="3" t="s">
        <v>5</v>
      </c>
      <c r="H1" s="4"/>
      <c r="I1" s="3"/>
      <c r="J1" s="3"/>
      <c r="K1" s="3"/>
      <c r="L1" s="3"/>
      <c r="M1" s="3"/>
      <c r="N1" s="5"/>
      <c r="O1" s="5"/>
      <c r="P1" s="5"/>
      <c r="Q1" s="5"/>
      <c r="R1" s="5"/>
      <c r="S1" s="5"/>
      <c r="T1" s="5"/>
    </row>
    <row r="2" spans="1:20" ht="15.75" customHeight="1" thickBot="1" x14ac:dyDescent="0.35">
      <c r="A2" s="7" t="s">
        <v>6</v>
      </c>
      <c r="B2" s="171" t="s">
        <v>5</v>
      </c>
      <c r="C2" s="172" t="s">
        <v>7</v>
      </c>
      <c r="D2" s="172" t="s">
        <v>8</v>
      </c>
      <c r="E2" s="106" t="s">
        <v>9</v>
      </c>
      <c r="F2" s="173" t="s">
        <v>10</v>
      </c>
      <c r="G2" s="108" t="s">
        <v>11</v>
      </c>
      <c r="H2" s="173" t="s">
        <v>12</v>
      </c>
      <c r="I2" s="108" t="s">
        <v>15</v>
      </c>
      <c r="J2" s="173" t="s">
        <v>16</v>
      </c>
      <c r="K2" s="108" t="s">
        <v>17</v>
      </c>
      <c r="L2" s="173" t="s">
        <v>18</v>
      </c>
      <c r="M2" s="106" t="s">
        <v>19</v>
      </c>
      <c r="N2" s="108" t="s">
        <v>20</v>
      </c>
      <c r="O2" s="108" t="s">
        <v>21</v>
      </c>
      <c r="P2" s="108" t="s">
        <v>22</v>
      </c>
      <c r="Q2" s="108" t="s">
        <v>23</v>
      </c>
      <c r="R2" s="108" t="s">
        <v>24</v>
      </c>
      <c r="S2" s="108" t="s">
        <v>25</v>
      </c>
      <c r="T2" s="174" t="s">
        <v>26</v>
      </c>
    </row>
    <row r="3" spans="1:20" ht="15.75" customHeight="1" x14ac:dyDescent="0.3">
      <c r="A3" s="17">
        <v>45047</v>
      </c>
      <c r="B3" s="3" t="str">
        <f>'[1]o-t素食國小--A案'!A4</f>
        <v>o1</v>
      </c>
      <c r="C3" s="3" t="str">
        <f>'[1]o-t素食國小--A案'!I4</f>
        <v>白米飯</v>
      </c>
      <c r="D3" s="18" t="str">
        <f>'[1]o-t素食國小--A案'!Z4</f>
        <v xml:space="preserve">米    </v>
      </c>
      <c r="E3" s="3" t="str">
        <f>'[1]o-t素食國小--A案'!L4</f>
        <v>咖哩麵腸</v>
      </c>
      <c r="F3" s="3" t="str">
        <f>'[1]o-t素食國小--A案'!AA4</f>
        <v>麵腸 芹菜 胡蘿蔔 馬鈴薯 咖哩粉</v>
      </c>
      <c r="G3" s="3" t="str">
        <f>'[1]o-t素食國小--A案'!O4</f>
        <v>蛋香冬粉</v>
      </c>
      <c r="H3" s="18" t="str">
        <f>'[1]o-t素食國小--A案'!AB4</f>
        <v>雞蛋 冬粉 乾木耳 薑 時蔬</v>
      </c>
      <c r="I3" s="3" t="str">
        <f>'[1]o-t素食國小--A案'!R4</f>
        <v>時蔬</v>
      </c>
      <c r="J3" s="18" t="str">
        <f>'[1]o-t素食國小--A案'!AC4</f>
        <v xml:space="preserve">蔬菜 薑   </v>
      </c>
      <c r="K3" s="3" t="str">
        <f>'[1]o-t素食國小--A案'!U4</f>
        <v>豆漿</v>
      </c>
      <c r="L3" s="18" t="str">
        <f>'[1]o-t素食國小--A案'!AD4</f>
        <v xml:space="preserve">豆漿    </v>
      </c>
      <c r="M3" s="3">
        <v>0</v>
      </c>
      <c r="N3" s="19">
        <f>'[1]o-t素食國小--A案'!B4</f>
        <v>5.3</v>
      </c>
      <c r="O3" s="19">
        <f>'[1]o-t素食國小--A案'!C4</f>
        <v>2.4</v>
      </c>
      <c r="P3" s="5">
        <f>'[1]o-t素食國小--A案'!D4</f>
        <v>2.2000000000000002</v>
      </c>
      <c r="Q3" s="5">
        <f>'[1]o-t素食國小--A案'!E4</f>
        <v>3</v>
      </c>
      <c r="R3" s="5">
        <f>'[1]o-t素食國小--A案'!F4</f>
        <v>0</v>
      </c>
      <c r="S3" s="5">
        <f>'[1]o-t素食國小--A案'!G4</f>
        <v>0</v>
      </c>
      <c r="T3" s="20">
        <f>'[1]o-t素食國小--A案'!H4</f>
        <v>741</v>
      </c>
    </row>
    <row r="4" spans="1:20" ht="15.75" customHeight="1" x14ac:dyDescent="0.3">
      <c r="A4" s="17">
        <v>45048</v>
      </c>
      <c r="B4" s="3" t="str">
        <f>'[1]o-t素食國小--A案'!A10</f>
        <v>o2</v>
      </c>
      <c r="C4" s="3" t="str">
        <f>'[1]o-t素食國小--A案'!I10</f>
        <v>糙米飯</v>
      </c>
      <c r="D4" s="11" t="str">
        <f>'[1]o-t素食國小--A案'!Z10</f>
        <v xml:space="preserve">米 糙米   </v>
      </c>
      <c r="E4" s="3" t="str">
        <f>'[1]o-t素食國小--A案'!L10</f>
        <v>海結麵輪</v>
      </c>
      <c r="F4" s="3" t="str">
        <f>'[1]o-t素食國小--A案'!AA10</f>
        <v xml:space="preserve">麵輪 乾海帶 胡蘿蔔 薑 </v>
      </c>
      <c r="G4" s="3" t="str">
        <f>'[1]o-t素食國小--A案'!O10</f>
        <v>素炒甘藍</v>
      </c>
      <c r="H4" s="18" t="str">
        <f>'[1]o-t素食國小--A案'!AB10</f>
        <v xml:space="preserve">素火腿 薑 甘藍 薑 </v>
      </c>
      <c r="I4" s="3" t="str">
        <f>'[1]o-t素食國小--A案'!R10</f>
        <v>時蔬</v>
      </c>
      <c r="J4" s="18" t="str">
        <f>'[1]o-t素食國小--A案'!AC10</f>
        <v xml:space="preserve">蔬菜 薑   </v>
      </c>
      <c r="K4" s="3" t="str">
        <f>'[1]o-t素食國小--A案'!U10</f>
        <v>金針湯</v>
      </c>
      <c r="L4" s="18" t="str">
        <f>'[1]o-t素食國小--A案'!AD10</f>
        <v xml:space="preserve">金針菜乾 榨菜 薑  </v>
      </c>
      <c r="M4" s="3">
        <v>0</v>
      </c>
      <c r="N4" s="5">
        <f>'[1]o-t素食國小--A案'!B10</f>
        <v>5.5</v>
      </c>
      <c r="O4" s="5">
        <f>'[1]o-t素食國小--A案'!C10</f>
        <v>2.7</v>
      </c>
      <c r="P4" s="5">
        <f>'[1]o-t素食國小--A案'!D10</f>
        <v>1.1000000000000001</v>
      </c>
      <c r="Q4" s="5">
        <f>'[1]o-t素食國小--A案'!E10</f>
        <v>3</v>
      </c>
      <c r="R4" s="5">
        <f>'[1]o-t素食國小--A案'!F10</f>
        <v>0</v>
      </c>
      <c r="S4" s="5">
        <f>'[1]o-t素食國小--A案'!G10</f>
        <v>0</v>
      </c>
      <c r="T4" s="20">
        <f>'[1]o-t素食國小--A案'!H10</f>
        <v>750</v>
      </c>
    </row>
    <row r="5" spans="1:20" ht="15.75" customHeight="1" x14ac:dyDescent="0.3">
      <c r="A5" s="17">
        <v>45049</v>
      </c>
      <c r="B5" s="3" t="str">
        <f>'[1]o-t素食國小--A案'!A16</f>
        <v>o3</v>
      </c>
      <c r="C5" s="3" t="str">
        <f>'[1]o-t素食國小--A案'!I16</f>
        <v>刈包特餐</v>
      </c>
      <c r="D5" s="11" t="str">
        <f>'[1]o-t素食國小--A案'!Z16</f>
        <v xml:space="preserve">刈包    </v>
      </c>
      <c r="E5" s="3" t="str">
        <f>'[1]o-t素食國小--A案'!L16</f>
        <v>紅麴素排</v>
      </c>
      <c r="F5" s="3" t="str">
        <f>'[1]o-t素食國小--A案'!AA16</f>
        <v xml:space="preserve">素排    </v>
      </c>
      <c r="G5" s="3" t="str">
        <f>'[1]o-t素食國小--A案'!O16</f>
        <v>芹香豆芽</v>
      </c>
      <c r="H5" s="18" t="str">
        <f>'[1]o-t素食國小--A案'!AB16</f>
        <v xml:space="preserve">綠豆芽 芹菜 胡蘿蔔 薑 </v>
      </c>
      <c r="I5" s="3" t="str">
        <f>'[1]o-t素食國小--A案'!R16</f>
        <v>時蔬</v>
      </c>
      <c r="J5" s="18" t="str">
        <f>'[1]o-t素食國小--A案'!AC16</f>
        <v xml:space="preserve">蔬菜 薑   </v>
      </c>
      <c r="K5" s="3" t="str">
        <f>'[1]o-t素食國小--A案'!U16</f>
        <v>糙米粥</v>
      </c>
      <c r="L5" s="18" t="str">
        <f>'[1]o-t素食國小--A案'!AD16</f>
        <v>雞蛋 糙米 胡蘿蔔 乾香菇 時瓜</v>
      </c>
      <c r="M5" s="3">
        <v>0</v>
      </c>
      <c r="N5" s="5">
        <f>'[1]o-t素食國小--A案'!B16</f>
        <v>4</v>
      </c>
      <c r="O5" s="19">
        <f>'[1]o-t素食國小--A案'!C16</f>
        <v>2.4</v>
      </c>
      <c r="P5" s="5">
        <f>'[1]o-t素食國小--A案'!D16</f>
        <v>1.9</v>
      </c>
      <c r="Q5" s="5">
        <f>'[1]o-t素食國小--A案'!E16</f>
        <v>3.3</v>
      </c>
      <c r="R5" s="5">
        <f>'[1]o-t素食國小--A案'!F16</f>
        <v>0</v>
      </c>
      <c r="S5" s="5">
        <f>'[1]o-t素食國小--A案'!G16</f>
        <v>0</v>
      </c>
      <c r="T5" s="20">
        <f>'[1]o-t素食國小--A案'!H16</f>
        <v>656</v>
      </c>
    </row>
    <row r="6" spans="1:20" ht="15.75" customHeight="1" x14ac:dyDescent="0.3">
      <c r="A6" s="17">
        <v>45050</v>
      </c>
      <c r="B6" s="3" t="str">
        <f>'[1]o-t素食國小--A案'!A22</f>
        <v>o4</v>
      </c>
      <c r="C6" s="3" t="str">
        <f>'[1]o-t素食國小--A案'!I22</f>
        <v>糙米飯</v>
      </c>
      <c r="D6" s="11" t="str">
        <f>'[1]o-t素食國小--A案'!Z22</f>
        <v xml:space="preserve">米 糙米   </v>
      </c>
      <c r="E6" s="3" t="str">
        <f>'[1]o-t素食國小--A案'!L22</f>
        <v>豉香百頁</v>
      </c>
      <c r="F6" s="3" t="str">
        <f>'[1]o-t素食國小--A案'!AA22</f>
        <v>百頁豆腐 白蘿蔔 胡蘿蔔 豆豉 薑</v>
      </c>
      <c r="G6" s="3" t="str">
        <f>'[1]o-t素食國小--A案'!O22</f>
        <v>蜜汁豆干</v>
      </c>
      <c r="H6" s="18" t="str">
        <f>'[1]o-t素食國小--A案'!AB22</f>
        <v xml:space="preserve">豆干 芝麻(熟)   </v>
      </c>
      <c r="I6" s="3" t="str">
        <f>'[1]o-t素食國小--A案'!R22</f>
        <v>時蔬</v>
      </c>
      <c r="J6" s="18" t="str">
        <f>'[1]o-t素食國小--A案'!AC22</f>
        <v xml:space="preserve">蔬菜 薑   </v>
      </c>
      <c r="K6" s="3" t="str">
        <f>'[1]o-t素食國小--A案'!U22</f>
        <v>仙草甜湯</v>
      </c>
      <c r="L6" s="18" t="str">
        <f>'[1]o-t素食國小--A案'!AD22</f>
        <v xml:space="preserve">仙草凍 二砂糖   </v>
      </c>
      <c r="M6" s="3">
        <v>0</v>
      </c>
      <c r="N6" s="5">
        <f>'[1]o-t素食國小--A案'!B22</f>
        <v>5.5</v>
      </c>
      <c r="O6" s="5">
        <f>'[1]o-t素食國小--A案'!C22</f>
        <v>3</v>
      </c>
      <c r="P6" s="5">
        <f>'[1]o-t素食國小--A案'!D22</f>
        <v>1.4</v>
      </c>
      <c r="Q6" s="5">
        <f>'[1]o-t素食國小--A案'!E22</f>
        <v>3</v>
      </c>
      <c r="R6" s="5">
        <f>'[1]o-t素食國小--A案'!F22</f>
        <v>0</v>
      </c>
      <c r="S6" s="5">
        <f>'[1]o-t素食國小--A案'!G22</f>
        <v>0</v>
      </c>
      <c r="T6" s="20">
        <f>'[1]o-t素食國小--A案'!H22</f>
        <v>780</v>
      </c>
    </row>
    <row r="7" spans="1:20" ht="15.75" customHeight="1" x14ac:dyDescent="0.3">
      <c r="A7" s="17">
        <v>45051</v>
      </c>
      <c r="B7" s="3" t="str">
        <f>'[1]o-t素食國小--A案'!A28</f>
        <v>o5</v>
      </c>
      <c r="C7" s="3" t="str">
        <f>'[1]o-t素食國小--A案'!I28</f>
        <v>芝麻飯</v>
      </c>
      <c r="D7" s="11" t="str">
        <f>'[1]o-t素食國小--A案'!Z28</f>
        <v xml:space="preserve">米 芝麻(熟)   </v>
      </c>
      <c r="E7" s="3" t="str">
        <f>'[1]o-t素食國小--A案'!L28</f>
        <v>紅燒豆包</v>
      </c>
      <c r="F7" s="3" t="str">
        <f>'[1]o-t素食國小--A案'!AA28</f>
        <v xml:space="preserve">豆包 滷包   </v>
      </c>
      <c r="G7" s="3" t="str">
        <f>'[1]o-t素食國小--A案'!O28</f>
        <v>金針菇豆腐</v>
      </c>
      <c r="H7" s="18" t="str">
        <f>'[1]o-t素食國小--A案'!AB28</f>
        <v xml:space="preserve">豆腐 金針菇 乾香菇 薑 </v>
      </c>
      <c r="I7" s="3" t="str">
        <f>'[1]o-t素食國小--A案'!R28</f>
        <v>時蔬</v>
      </c>
      <c r="J7" s="18" t="str">
        <f>'[1]o-t素食國小--A案'!AC28</f>
        <v xml:space="preserve">蔬菜 薑   </v>
      </c>
      <c r="K7" s="3" t="str">
        <f>'[1]o-t素食國小--A案'!U28</f>
        <v>味噌湯</v>
      </c>
      <c r="L7" s="18" t="str">
        <f>'[1]o-t素食國小--A案'!AD28</f>
        <v xml:space="preserve">乾裙帶菜 味噌 薑  </v>
      </c>
      <c r="M7" s="3">
        <v>0</v>
      </c>
      <c r="N7" s="5">
        <f>'[1]o-t素食國小--A案'!B28</f>
        <v>5</v>
      </c>
      <c r="O7" s="5">
        <f>'[1]o-t素食國小--A案'!C28</f>
        <v>2</v>
      </c>
      <c r="P7" s="5">
        <f>'[1]o-t素食國小--A案'!D28</f>
        <v>1.8</v>
      </c>
      <c r="Q7" s="5">
        <f>'[1]o-t素食國小--A案'!E28</f>
        <v>3.4</v>
      </c>
      <c r="R7" s="5">
        <f>'[1]o-t素食國小--A案'!F28</f>
        <v>0</v>
      </c>
      <c r="S7" s="5">
        <f>'[1]o-t素食國小--A案'!G28</f>
        <v>0</v>
      </c>
      <c r="T7" s="20">
        <f>'[1]o-t素食國小--A案'!H28</f>
        <v>698</v>
      </c>
    </row>
    <row r="8" spans="1:20" ht="15.75" customHeight="1" x14ac:dyDescent="0.3">
      <c r="A8" s="17">
        <f>A7+3</f>
        <v>45054</v>
      </c>
      <c r="B8" s="3" t="str">
        <f>'[1]o-t素食國小--A案'!A34</f>
        <v>p1</v>
      </c>
      <c r="C8" s="3" t="str">
        <f>'[1]o-t素食國小--A案'!I34</f>
        <v>白米飯</v>
      </c>
      <c r="D8" s="11" t="str">
        <f>'[1]o-t素食國小--A案'!Z34</f>
        <v xml:space="preserve">米    </v>
      </c>
      <c r="E8" s="3" t="str">
        <f>'[1]o-t素食國小--A案'!L34</f>
        <v>豆瓣油腐</v>
      </c>
      <c r="F8" s="3" t="str">
        <f>'[1]o-t素食國小--A案'!AA34</f>
        <v>油豆腐 脆筍 胡蘿蔔 豆瓣醬 薑</v>
      </c>
      <c r="G8" s="3" t="str">
        <f>'[1]o-t素食國小--A案'!O34</f>
        <v>麵筋時瓜</v>
      </c>
      <c r="H8" s="18" t="str">
        <f>'[1]o-t素食國小--A案'!AB34</f>
        <v xml:space="preserve">麵筋 時瓜 乾木耳 薑 </v>
      </c>
      <c r="I8" s="3" t="str">
        <f>'[1]o-t素食國小--A案'!R34</f>
        <v>時蔬</v>
      </c>
      <c r="J8" s="18" t="str">
        <f>'[1]o-t素食國小--A案'!AC34</f>
        <v xml:space="preserve">蔬菜 薑   </v>
      </c>
      <c r="K8" s="3" t="str">
        <f>'[1]o-t素食國小--A案'!U34</f>
        <v>時蔬湯</v>
      </c>
      <c r="L8" s="18" t="str">
        <f>'[1]o-t素食國小--A案'!AD34</f>
        <v xml:space="preserve">時蔬 薑   </v>
      </c>
      <c r="M8" s="3">
        <v>0</v>
      </c>
      <c r="N8" s="5">
        <f>'[1]o-t素食國小--A案'!B34</f>
        <v>5</v>
      </c>
      <c r="O8" s="5">
        <f>'[1]o-t素食國小--A案'!C34</f>
        <v>1.7</v>
      </c>
      <c r="P8" s="5">
        <f>'[1]o-t素食國小--A案'!D34</f>
        <v>2.1</v>
      </c>
      <c r="Q8" s="5">
        <f>'[1]o-t素食國小--A案'!E34</f>
        <v>3.2</v>
      </c>
      <c r="R8" s="5">
        <f>'[1]o-t素食國小--A案'!F34</f>
        <v>0</v>
      </c>
      <c r="S8" s="5">
        <f>'[1]o-t素食國小--A案'!G34</f>
        <v>0</v>
      </c>
      <c r="T8" s="20">
        <f>'[1]o-t素食國小--A案'!H34</f>
        <v>674</v>
      </c>
    </row>
    <row r="9" spans="1:20" ht="15.75" customHeight="1" x14ac:dyDescent="0.3">
      <c r="A9" s="17">
        <f t="shared" ref="A9:A12" si="0">A8+1</f>
        <v>45055</v>
      </c>
      <c r="B9" s="3" t="str">
        <f>'[1]o-t素食國小--A案'!A40</f>
        <v>p2</v>
      </c>
      <c r="C9" s="3" t="str">
        <f>'[1]o-t素食國小--A案'!I40</f>
        <v>糙米飯</v>
      </c>
      <c r="D9" s="11" t="str">
        <f>'[1]o-t素食國小--A案'!Z40</f>
        <v xml:space="preserve">米 糙米   </v>
      </c>
      <c r="E9" s="3" t="str">
        <f>'[1]o-t素食國小--A案'!L40</f>
        <v>醬瓜干丁</v>
      </c>
      <c r="F9" s="3" t="str">
        <f>'[1]o-t素食國小--A案'!AA40</f>
        <v xml:space="preserve">豆干 胡蘿蔔 醃漬花胡瓜 薑 </v>
      </c>
      <c r="G9" s="3" t="str">
        <f>'[1]o-t素食國小--A案'!O40</f>
        <v>關東煮</v>
      </c>
      <c r="H9" s="18" t="str">
        <f>'[1]o-t素食國小--A案'!AB40</f>
        <v xml:space="preserve">凍豆腐 甜玉米 素黑輪  </v>
      </c>
      <c r="I9" s="3" t="str">
        <f>'[1]o-t素食國小--A案'!R40</f>
        <v>時蔬</v>
      </c>
      <c r="J9" s="18" t="str">
        <f>'[1]o-t素食國小--A案'!AC40</f>
        <v xml:space="preserve">蔬菜 薑   </v>
      </c>
      <c r="K9" s="3" t="str">
        <f>'[1]o-t素食國小--A案'!U40</f>
        <v>番茄時蔬湯</v>
      </c>
      <c r="L9" s="18" t="str">
        <f>'[1]o-t素食國小--A案'!AD40</f>
        <v xml:space="preserve">大番茄 時蔬 薑  </v>
      </c>
      <c r="M9" s="3">
        <v>0</v>
      </c>
      <c r="N9" s="5">
        <f>'[1]o-t素食國小--A案'!B40</f>
        <v>5.6</v>
      </c>
      <c r="O9" s="5">
        <f>'[1]o-t素食國小--A案'!C40</f>
        <v>2.2999999999999998</v>
      </c>
      <c r="P9" s="5">
        <f>'[1]o-t素食國小--A案'!D40</f>
        <v>1.3</v>
      </c>
      <c r="Q9" s="5">
        <f>'[1]o-t素食國小--A案'!E40</f>
        <v>3</v>
      </c>
      <c r="R9" s="5">
        <f>'[1]o-t素食國小--A案'!F40</f>
        <v>0</v>
      </c>
      <c r="S9" s="5">
        <f>'[1]o-t素食國小--A案'!G40</f>
        <v>0</v>
      </c>
      <c r="T9" s="20">
        <f>'[1]o-t素食國小--A案'!H40</f>
        <v>732</v>
      </c>
    </row>
    <row r="10" spans="1:20" ht="15.75" customHeight="1" x14ac:dyDescent="0.3">
      <c r="A10" s="17">
        <f t="shared" si="0"/>
        <v>45056</v>
      </c>
      <c r="B10" s="3" t="str">
        <f>'[1]o-t素食國小--A案'!A46</f>
        <v>p3</v>
      </c>
      <c r="C10" s="3" t="str">
        <f>'[1]o-t素食國小--A案'!I46</f>
        <v>炊粉特餐</v>
      </c>
      <c r="D10" s="11" t="str">
        <f>'[1]o-t素食國小--A案'!Z46</f>
        <v xml:space="preserve">米粉    </v>
      </c>
      <c r="E10" s="3" t="str">
        <f>'[1]o-t素食國小--A案'!L46</f>
        <v>椒鹽豆包</v>
      </c>
      <c r="F10" s="3" t="str">
        <f>'[1]o-t素食國小--A案'!AA46</f>
        <v xml:space="preserve">豆包 胡椒鹽   </v>
      </c>
      <c r="G10" s="3" t="str">
        <f>'[1]o-t素食國小--A案'!O46</f>
        <v>炊粉配料</v>
      </c>
      <c r="H10" s="18" t="str">
        <f>'[1]o-t素食國小--A案'!AB46</f>
        <v xml:space="preserve">素香鬆 時蔬 胡蘿蔔 薑 </v>
      </c>
      <c r="I10" s="3" t="str">
        <f>'[1]o-t素食國小--A案'!R46</f>
        <v>時蔬</v>
      </c>
      <c r="J10" s="18" t="str">
        <f>'[1]o-t素食國小--A案'!AC46</f>
        <v xml:space="preserve">蔬菜 薑   </v>
      </c>
      <c r="K10" s="3" t="str">
        <f>'[1]o-t素食國小--A案'!U46</f>
        <v>大滷湯</v>
      </c>
      <c r="L10" s="18" t="str">
        <f>'[1]o-t素食國小--A案'!AD46</f>
        <v xml:space="preserve">雞蛋 豆薯 乾木耳 胡蘿蔔 </v>
      </c>
      <c r="M10" s="3">
        <v>0</v>
      </c>
      <c r="N10" s="5">
        <f>'[1]o-t素食國小--A案'!B46</f>
        <v>2.5</v>
      </c>
      <c r="O10" s="5">
        <f>'[1]o-t素食國小--A案'!C46</f>
        <v>2.6</v>
      </c>
      <c r="P10" s="5">
        <f>'[1]o-t素食國小--A案'!D46</f>
        <v>1.5</v>
      </c>
      <c r="Q10" s="5">
        <f>'[1]o-t素食國小--A案'!E46</f>
        <v>3.3</v>
      </c>
      <c r="R10" s="5">
        <f>'[1]o-t素食國小--A案'!F46</f>
        <v>0</v>
      </c>
      <c r="S10" s="5">
        <f>'[1]o-t素食國小--A案'!G46</f>
        <v>0</v>
      </c>
      <c r="T10" s="20">
        <f>'[1]o-t素食國小--A案'!H46</f>
        <v>556</v>
      </c>
    </row>
    <row r="11" spans="1:20" ht="15.75" customHeight="1" x14ac:dyDescent="0.3">
      <c r="A11" s="17">
        <f t="shared" si="0"/>
        <v>45057</v>
      </c>
      <c r="B11" s="3" t="str">
        <f>'[1]o-t素食國小--A案'!A52</f>
        <v>p4</v>
      </c>
      <c r="C11" s="3" t="str">
        <f>'[1]o-t素食國小--A案'!I52</f>
        <v>糙米飯</v>
      </c>
      <c r="D11" s="11" t="str">
        <f>'[1]o-t素食國小--A案'!Z52</f>
        <v xml:space="preserve">米 糙米   </v>
      </c>
      <c r="E11" s="3" t="str">
        <f>'[1]o-t素食國小--A案'!L52</f>
        <v>沙茶豆腐</v>
      </c>
      <c r="F11" s="3" t="str">
        <f>'[1]o-t素食國小--A案'!AA52</f>
        <v xml:space="preserve">胡蘿蔔 豆腐 薑 沙茶醬 </v>
      </c>
      <c r="G11" s="3" t="str">
        <f>'[1]o-t素食國小--A案'!O52</f>
        <v>麵筋白菜</v>
      </c>
      <c r="H11" s="18" t="str">
        <f>'[1]o-t素食國小--A案'!AB52</f>
        <v>麵筋 結球白菜 乾香菇 胡蘿蔔 薑</v>
      </c>
      <c r="I11" s="3" t="str">
        <f>'[1]o-t素食國小--A案'!R52</f>
        <v>時蔬</v>
      </c>
      <c r="J11" s="18" t="str">
        <f>'[1]o-t素食國小--A案'!AC52</f>
        <v xml:space="preserve">蔬菜 薑   </v>
      </c>
      <c r="K11" s="3" t="str">
        <f>'[1]o-t素食國小--A案'!U52</f>
        <v>綠豆甜湯</v>
      </c>
      <c r="L11" s="18" t="str">
        <f>'[1]o-t素食國小--A案'!AD52</f>
        <v xml:space="preserve">綠豆 二砂糖   </v>
      </c>
      <c r="M11" s="3">
        <v>0</v>
      </c>
      <c r="N11" s="5">
        <f>'[1]o-t素食國小--A案'!B52</f>
        <v>6.5</v>
      </c>
      <c r="O11" s="5">
        <f>'[1]o-t素食國小--A案'!C52</f>
        <v>2</v>
      </c>
      <c r="P11" s="5">
        <f>'[1]o-t素食國小--A案'!D52</f>
        <v>1.5</v>
      </c>
      <c r="Q11" s="5">
        <f>'[1]o-t素食國小--A案'!E52</f>
        <v>3.1</v>
      </c>
      <c r="R11" s="5">
        <f>'[1]o-t素食國小--A案'!F52</f>
        <v>0</v>
      </c>
      <c r="S11" s="5">
        <f>'[1]o-t素食國小--A案'!G52</f>
        <v>0</v>
      </c>
      <c r="T11" s="20">
        <f>'[1]o-t素食國小--A案'!H52</f>
        <v>782</v>
      </c>
    </row>
    <row r="12" spans="1:20" ht="15.75" customHeight="1" x14ac:dyDescent="0.3">
      <c r="A12" s="17">
        <f t="shared" si="0"/>
        <v>45058</v>
      </c>
      <c r="B12" s="3" t="str">
        <f>'[1]o-t素食國小--A案'!A58</f>
        <v>p5</v>
      </c>
      <c r="C12" s="3" t="str">
        <f>'[1]o-t素食國小--A案'!I58</f>
        <v>紅藜飯</v>
      </c>
      <c r="D12" s="11" t="str">
        <f>'[1]o-t素食國小--A案'!Z58</f>
        <v xml:space="preserve">米 紅藜   </v>
      </c>
      <c r="E12" s="3" t="str">
        <f>'[1]o-t素食國小--A案'!L58</f>
        <v>芹香百頁</v>
      </c>
      <c r="F12" s="3" t="str">
        <f>'[1]o-t素食國小--A案'!AA58</f>
        <v xml:space="preserve">百頁豆腐 芹菜 薑  </v>
      </c>
      <c r="G12" s="3" t="str">
        <f>'[1]o-t素食國小--A案'!O58</f>
        <v>豆包甘藍</v>
      </c>
      <c r="H12" s="18" t="str">
        <f>'[1]o-t素食國小--A案'!AB58</f>
        <v xml:space="preserve">豆包 甘藍 胡蘿蔔 薑 </v>
      </c>
      <c r="I12" s="3" t="str">
        <f>'[1]o-t素食國小--A案'!R58</f>
        <v>時蔬</v>
      </c>
      <c r="J12" s="18" t="str">
        <f>'[1]o-t素食國小--A案'!AC58</f>
        <v xml:space="preserve">蔬菜 薑   </v>
      </c>
      <c r="K12" s="3" t="str">
        <f>'[1]o-t素食國小--A案'!U58</f>
        <v>紫菜湯</v>
      </c>
      <c r="L12" s="18" t="str">
        <f>'[1]o-t素食國小--A案'!AD58</f>
        <v xml:space="preserve">紫菜 薑   </v>
      </c>
      <c r="M12" s="3">
        <v>0</v>
      </c>
      <c r="N12" s="5">
        <f>'[1]o-t素食國小--A案'!B58</f>
        <v>5.2</v>
      </c>
      <c r="O12" s="5">
        <f>'[1]o-t素食國小--A案'!C58</f>
        <v>2.4</v>
      </c>
      <c r="P12" s="5">
        <f>'[1]o-t素食國小--A案'!D58</f>
        <v>1.8</v>
      </c>
      <c r="Q12" s="5">
        <f>'[1]o-t素食國小--A案'!E58</f>
        <v>3.2</v>
      </c>
      <c r="R12" s="5">
        <f>'[1]o-t素食國小--A案'!F58</f>
        <v>0</v>
      </c>
      <c r="S12" s="5">
        <f>'[1]o-t素食國小--A案'!G58</f>
        <v>0</v>
      </c>
      <c r="T12" s="20">
        <f>'[1]o-t素食國小--A案'!H58</f>
        <v>733</v>
      </c>
    </row>
    <row r="13" spans="1:20" ht="15.75" customHeight="1" x14ac:dyDescent="0.3">
      <c r="A13" s="17">
        <f>A12+3</f>
        <v>45061</v>
      </c>
      <c r="B13" s="3" t="str">
        <f>'[1]o-t素食國小--A案'!A64</f>
        <v>q1</v>
      </c>
      <c r="C13" s="3" t="str">
        <f>'[1]o-t素食國小--A案'!I64</f>
        <v>白米飯</v>
      </c>
      <c r="D13" s="11" t="str">
        <f>'[1]o-t素食國小--A案'!Z64</f>
        <v xml:space="preserve">米    </v>
      </c>
      <c r="E13" s="3" t="str">
        <f>'[1]o-t素食國小--A案'!L64</f>
        <v>京醬麵腸</v>
      </c>
      <c r="F13" s="3" t="str">
        <f>'[1]o-t素食國小--A案'!AA64</f>
        <v xml:space="preserve">麵腸 豆薯 薑 甜麵醬 </v>
      </c>
      <c r="G13" s="3" t="str">
        <f>'[1]o-t素食國小--A案'!O64</f>
        <v>香滷油腐</v>
      </c>
      <c r="H13" s="18" t="str">
        <f>'[1]o-t素食國小--A案'!AB64</f>
        <v xml:space="preserve">四角油豆腐 脆筍 滷包 薑 </v>
      </c>
      <c r="I13" s="3" t="str">
        <f>'[1]o-t素食國小--A案'!R64</f>
        <v>時蔬</v>
      </c>
      <c r="J13" s="18" t="str">
        <f>'[1]o-t素食國小--A案'!AC64</f>
        <v xml:space="preserve">蔬菜 薑   </v>
      </c>
      <c r="K13" s="3" t="str">
        <f>'[1]o-t素食國小--A案'!U64</f>
        <v>味噌湯</v>
      </c>
      <c r="L13" s="18" t="str">
        <f>'[1]o-t素食國小--A案'!AD64</f>
        <v xml:space="preserve">乾裙帶菜 味噌 薑  </v>
      </c>
      <c r="M13" s="3">
        <v>0</v>
      </c>
      <c r="N13" s="5">
        <f>'[1]o-t素食國小--A案'!B64</f>
        <v>5</v>
      </c>
      <c r="O13" s="5">
        <f>'[1]o-t素食國小--A案'!C64</f>
        <v>2</v>
      </c>
      <c r="P13" s="5">
        <f>'[1]o-t素食國小--A案'!D64</f>
        <v>1.2</v>
      </c>
      <c r="Q13" s="5">
        <f>'[1]o-t素食國小--A案'!E64</f>
        <v>2.5</v>
      </c>
      <c r="R13" s="5">
        <f>'[1]o-t素食國小--A案'!F64</f>
        <v>0</v>
      </c>
      <c r="S13" s="5">
        <f>'[1]o-t素食國小--A案'!G64</f>
        <v>0</v>
      </c>
      <c r="T13" s="20">
        <f>'[1]o-t素食國小--A案'!H64</f>
        <v>642.5</v>
      </c>
    </row>
    <row r="14" spans="1:20" ht="15.75" customHeight="1" x14ac:dyDescent="0.3">
      <c r="A14" s="17">
        <f t="shared" ref="A14:A17" si="1">A13+1</f>
        <v>45062</v>
      </c>
      <c r="B14" s="3" t="str">
        <f>'[1]o-t素食國小--A案'!A70</f>
        <v>q2</v>
      </c>
      <c r="C14" s="3" t="str">
        <f>'[1]o-t素食國小--A案'!I70</f>
        <v>糙米飯</v>
      </c>
      <c r="D14" s="11" t="str">
        <f>'[1]o-t素食國小--A案'!Z70</f>
        <v xml:space="preserve">米 糙米   </v>
      </c>
      <c r="E14" s="3" t="str">
        <f>'[1]o-t素食國小--A案'!L70</f>
        <v>麻油凍腐</v>
      </c>
      <c r="F14" s="3" t="str">
        <f>'[1]o-t素食國小--A案'!AA70</f>
        <v>凍豆腐 麻油 薑 甘藍 枸杞</v>
      </c>
      <c r="G14" s="3" t="str">
        <f>'[1]o-t素食國小--A案'!O70</f>
        <v>五香豆干</v>
      </c>
      <c r="H14" s="18" t="str">
        <f>'[1]o-t素食國小--A案'!AB70</f>
        <v xml:space="preserve">豆干 白芝麻   </v>
      </c>
      <c r="I14" s="3" t="str">
        <f>'[1]o-t素食國小--A案'!R70</f>
        <v>時蔬</v>
      </c>
      <c r="J14" s="18" t="str">
        <f>'[1]o-t素食國小--A案'!AC70</f>
        <v xml:space="preserve">蔬菜 薑   </v>
      </c>
      <c r="K14" s="3" t="str">
        <f>'[1]o-t素食國小--A案'!U70</f>
        <v>針菇湯</v>
      </c>
      <c r="L14" s="18" t="str">
        <f>'[1]o-t素食國小--A案'!AD70</f>
        <v xml:space="preserve">金針菇 胡蘿蔔 薑  </v>
      </c>
      <c r="M14" s="3">
        <v>0</v>
      </c>
      <c r="N14" s="5">
        <f>'[1]o-t素食國小--A案'!B70</f>
        <v>5</v>
      </c>
      <c r="O14" s="5">
        <f>'[1]o-t素食國小--A案'!C70</f>
        <v>2</v>
      </c>
      <c r="P14" s="5">
        <f>'[1]o-t素食國小--A案'!D70</f>
        <v>1.1000000000000001</v>
      </c>
      <c r="Q14" s="5">
        <f>'[1]o-t素食國小--A案'!E70</f>
        <v>2.5</v>
      </c>
      <c r="R14" s="5">
        <f>'[1]o-t素食國小--A案'!F70</f>
        <v>0</v>
      </c>
      <c r="S14" s="5">
        <f>'[1]o-t素食國小--A案'!G70</f>
        <v>0</v>
      </c>
      <c r="T14" s="20">
        <f>'[1]o-t素食國小--A案'!H70</f>
        <v>640</v>
      </c>
    </row>
    <row r="15" spans="1:20" ht="15.75" customHeight="1" x14ac:dyDescent="0.3">
      <c r="A15" s="17">
        <f t="shared" si="1"/>
        <v>45063</v>
      </c>
      <c r="B15" s="3" t="str">
        <f>'[1]o-t素食國小--A案'!A76</f>
        <v>q3</v>
      </c>
      <c r="C15" s="3" t="str">
        <f>'[1]o-t素食國小--A案'!I76</f>
        <v>油飯特餐</v>
      </c>
      <c r="D15" s="11" t="str">
        <f>'[1]o-t素食國小--A案'!Z76</f>
        <v xml:space="preserve">米 糯米   </v>
      </c>
      <c r="E15" s="3" t="str">
        <f>'[1]o-t素食國小--A案'!L76</f>
        <v>滷煎蒸炒滑蛋</v>
      </c>
      <c r="F15" s="3" t="str">
        <f>'[1]o-t素食國小--A案'!AA76</f>
        <v xml:space="preserve">蛋    </v>
      </c>
      <c r="G15" s="3" t="str">
        <f>'[1]o-t素食國小--A案'!O76</f>
        <v>油飯配料</v>
      </c>
      <c r="H15" s="18" t="str">
        <f>'[1]o-t素食國小--A案'!AB76</f>
        <v xml:space="preserve">素鬆 乾香菇 薑  </v>
      </c>
      <c r="I15" s="3" t="str">
        <f>'[1]o-t素食國小--A案'!R76</f>
        <v>時蔬</v>
      </c>
      <c r="J15" s="18" t="str">
        <f>'[1]o-t素食國小--A案'!AC76</f>
        <v xml:space="preserve">蔬菜 薑   </v>
      </c>
      <c r="K15" s="3" t="str">
        <f>'[1]o-t素食國小--A案'!U76</f>
        <v>四神湯</v>
      </c>
      <c r="L15" s="18" t="str">
        <f>'[1]o-t素食國小--A案'!AD76</f>
        <v xml:space="preserve">四神    </v>
      </c>
      <c r="M15" s="3">
        <v>0</v>
      </c>
      <c r="N15" s="5">
        <f>'[1]o-t素食國小--A案'!B76</f>
        <v>6.1</v>
      </c>
      <c r="O15" s="5">
        <f>'[1]o-t素食國小--A案'!C76</f>
        <v>2</v>
      </c>
      <c r="P15" s="5">
        <f>'[1]o-t素食國小--A案'!D76</f>
        <v>0.7</v>
      </c>
      <c r="Q15" s="5">
        <f>'[1]o-t素食國小--A案'!E76</f>
        <v>2.5</v>
      </c>
      <c r="R15" s="5">
        <f>'[1]o-t素食國小--A案'!F76</f>
        <v>0</v>
      </c>
      <c r="S15" s="5">
        <f>'[1]o-t素食國小--A案'!G76</f>
        <v>0</v>
      </c>
      <c r="T15" s="20">
        <f>'[1]o-t素食國小--A案'!H76</f>
        <v>707</v>
      </c>
    </row>
    <row r="16" spans="1:20" ht="15.75" customHeight="1" x14ac:dyDescent="0.3">
      <c r="A16" s="17">
        <f t="shared" si="1"/>
        <v>45064</v>
      </c>
      <c r="B16" s="3" t="str">
        <f>'[1]o-t素食國小--A案'!A82</f>
        <v>q4</v>
      </c>
      <c r="C16" s="3" t="str">
        <f>'[1]o-t素食國小--A案'!I82</f>
        <v>糙米飯</v>
      </c>
      <c r="D16" s="11" t="str">
        <f>'[1]o-t素食國小--A案'!Z82</f>
        <v xml:space="preserve">米 糙米   </v>
      </c>
      <c r="E16" s="3" t="str">
        <f>'[1]o-t素食國小--A案'!L82</f>
        <v>咖哩百頁</v>
      </c>
      <c r="F16" s="3" t="str">
        <f>'[1]o-t素食國小--A案'!AA82</f>
        <v xml:space="preserve">百頁豆腐 胡蘿蔔 馬鈴薯 芹菜 </v>
      </c>
      <c r="G16" s="3" t="str">
        <f>'[1]o-t素食國小--A案'!O82</f>
        <v>青椒豆干</v>
      </c>
      <c r="H16" s="18" t="str">
        <f>'[1]o-t素食國小--A案'!AB82</f>
        <v xml:space="preserve">豆干 甜椒(青皮) 乾木耳 薑 </v>
      </c>
      <c r="I16" s="3" t="str">
        <f>'[1]o-t素食國小--A案'!R82</f>
        <v>時蔬</v>
      </c>
      <c r="J16" s="18" t="str">
        <f>'[1]o-t素食國小--A案'!AC82</f>
        <v xml:space="preserve">蔬菜 薑   </v>
      </c>
      <c r="K16" s="3" t="str">
        <f>'[1]o-t素食國小--A案'!U82</f>
        <v>紅豆小米湯</v>
      </c>
      <c r="L16" s="18" t="str">
        <f>'[1]o-t素食國小--A案'!AD82</f>
        <v xml:space="preserve">紅豆 小米 二砂糖  </v>
      </c>
      <c r="M16" s="3">
        <v>0</v>
      </c>
      <c r="N16" s="5">
        <f>'[1]o-t素食國小--A案'!B82</f>
        <v>5.9</v>
      </c>
      <c r="O16" s="5">
        <f>'[1]o-t素食國小--A案'!C82</f>
        <v>2.7</v>
      </c>
      <c r="P16" s="5">
        <f>'[1]o-t素食國小--A案'!D82</f>
        <v>0.9</v>
      </c>
      <c r="Q16" s="5">
        <f>'[1]o-t素食國小--A案'!E82</f>
        <v>2.5</v>
      </c>
      <c r="R16" s="5">
        <f>'[1]o-t素食國小--A案'!F82</f>
        <v>0</v>
      </c>
      <c r="S16" s="5">
        <f>'[1]o-t素食國小--A案'!G82</f>
        <v>0</v>
      </c>
      <c r="T16" s="20">
        <f>'[1]o-t素食國小--A案'!H82</f>
        <v>750.5</v>
      </c>
    </row>
    <row r="17" spans="1:24" ht="15.75" customHeight="1" x14ac:dyDescent="0.3">
      <c r="A17" s="17">
        <f t="shared" si="1"/>
        <v>45065</v>
      </c>
      <c r="B17" s="3" t="str">
        <f>'[1]o-t素食國小--A案'!A88</f>
        <v>q5</v>
      </c>
      <c r="C17" s="3" t="str">
        <f>'[1]o-t素食國小--A案'!I88</f>
        <v>小米飯</v>
      </c>
      <c r="D17" s="11" t="str">
        <f>'[1]o-t素食國小--A案'!Z88</f>
        <v xml:space="preserve">米 小米   </v>
      </c>
      <c r="E17" s="3" t="str">
        <f>'[1]o-t素食國小--A案'!L88</f>
        <v>塔香油腐</v>
      </c>
      <c r="F17" s="3" t="str">
        <f>'[1]o-t素食國小--A案'!AA88</f>
        <v xml:space="preserve">四角油豆腐 九層塔 豆薯 薑 </v>
      </c>
      <c r="G17" s="3" t="str">
        <f>'[1]o-t素食國小--A案'!O88</f>
        <v>紅燒豆腐</v>
      </c>
      <c r="H17" s="18" t="str">
        <f>'[1]o-t素食國小--A案'!AB88</f>
        <v xml:space="preserve">豆腐 乾香菇 薑 麻竹筍(桶筍) </v>
      </c>
      <c r="I17" s="3" t="str">
        <f>'[1]o-t素食國小--A案'!R88</f>
        <v>時蔬</v>
      </c>
      <c r="J17" s="18" t="str">
        <f>'[1]o-t素食國小--A案'!AC88</f>
        <v xml:space="preserve">蔬菜 薑   </v>
      </c>
      <c r="K17" s="3" t="str">
        <f>'[1]o-t素食國小--A案'!U88</f>
        <v>番茄時蔬湯</v>
      </c>
      <c r="L17" s="18" t="str">
        <f>'[1]o-t素食國小--A案'!AD88</f>
        <v xml:space="preserve">時蔬 大番茄 薑  </v>
      </c>
      <c r="M17" s="3">
        <v>0</v>
      </c>
      <c r="N17" s="5">
        <f>'[1]o-t素食國小--A案'!B88</f>
        <v>5.2</v>
      </c>
      <c r="O17" s="5">
        <f>'[1]o-t素食國小--A案'!C88</f>
        <v>2.5</v>
      </c>
      <c r="P17" s="5">
        <f>'[1]o-t素食國小--A案'!D88</f>
        <v>1.6</v>
      </c>
      <c r="Q17" s="5">
        <f>'[1]o-t素食國小--A案'!E88</f>
        <v>2.5</v>
      </c>
      <c r="R17" s="5">
        <f>'[1]o-t素食國小--A案'!F88</f>
        <v>0</v>
      </c>
      <c r="S17" s="5">
        <f>'[1]o-t素食國小--A案'!G88</f>
        <v>0</v>
      </c>
      <c r="T17" s="20">
        <f>'[1]o-t素食國小--A案'!H88</f>
        <v>704</v>
      </c>
    </row>
    <row r="18" spans="1:24" ht="15.75" customHeight="1" x14ac:dyDescent="0.3">
      <c r="A18" s="17">
        <f>A17+3</f>
        <v>45068</v>
      </c>
      <c r="B18" s="3" t="str">
        <f>'[1]o-t素食國小--A案'!A94</f>
        <v>r1</v>
      </c>
      <c r="C18" s="3" t="str">
        <f>'[1]o-t素食國小--A案'!I94</f>
        <v>白米飯</v>
      </c>
      <c r="D18" s="11" t="str">
        <f>'[1]o-t素食國小--A案'!Z94</f>
        <v xml:space="preserve">米    </v>
      </c>
      <c r="E18" s="3" t="str">
        <f>'[1]o-t素食國小--A案'!L94</f>
        <v>花生麵筋</v>
      </c>
      <c r="F18" s="3" t="str">
        <f>'[1]o-t素食國小--A案'!AA94</f>
        <v xml:space="preserve">麵筋 油花生 薑 小黃瓜 </v>
      </c>
      <c r="G18" s="3" t="str">
        <f>'[1]o-t素食國小--A案'!O94</f>
        <v>豆包海帶</v>
      </c>
      <c r="H18" s="18" t="str">
        <f>'[1]o-t素食國小--A案'!AB94</f>
        <v xml:space="preserve">乾海帶 豆包 薑  </v>
      </c>
      <c r="I18" s="3" t="str">
        <f>'[1]o-t素食國小--A案'!R94</f>
        <v>時蔬</v>
      </c>
      <c r="J18" s="18" t="str">
        <f>'[1]o-t素食國小--A案'!AC94</f>
        <v xml:space="preserve">蔬菜 薑   </v>
      </c>
      <c r="K18" s="3" t="str">
        <f>'[1]o-t素食國小--A案'!U94</f>
        <v>鮮菇紫菜湯</v>
      </c>
      <c r="L18" s="18" t="str">
        <f>'[1]o-t素食國小--A案'!AD94</f>
        <v xml:space="preserve">紫菜 金針菇 薑  </v>
      </c>
      <c r="M18" s="3">
        <v>0</v>
      </c>
      <c r="N18" s="5">
        <f>'[1]o-t素食國小--A案'!B94</f>
        <v>5</v>
      </c>
      <c r="O18" s="5">
        <f>'[1]o-t素食國小--A案'!C94</f>
        <v>2</v>
      </c>
      <c r="P18" s="5">
        <f>'[1]o-t素食國小--A案'!D94</f>
        <v>1.8</v>
      </c>
      <c r="Q18" s="5">
        <f>'[1]o-t素食國小--A案'!E94</f>
        <v>2.8</v>
      </c>
      <c r="R18" s="5">
        <f>'[1]o-t素食國小--A案'!F94</f>
        <v>0</v>
      </c>
      <c r="S18" s="5">
        <f>'[1]o-t素食國小--A案'!G94</f>
        <v>0</v>
      </c>
      <c r="T18" s="20">
        <f>'[1]o-t素食國小--A案'!H94</f>
        <v>671</v>
      </c>
    </row>
    <row r="19" spans="1:24" ht="15.75" customHeight="1" x14ac:dyDescent="0.3">
      <c r="A19" s="17">
        <f t="shared" ref="A19:A22" si="2">A18+1</f>
        <v>45069</v>
      </c>
      <c r="B19" s="3" t="str">
        <f>'[1]o-t素食國小--A案'!A100</f>
        <v>r2</v>
      </c>
      <c r="C19" s="3" t="str">
        <f>'[1]o-t素食國小--A案'!I100</f>
        <v>糙米飯</v>
      </c>
      <c r="D19" s="11" t="str">
        <f>'[1]o-t素食國小--A案'!Z100</f>
        <v xml:space="preserve">米 糙米   </v>
      </c>
      <c r="E19" s="3" t="str">
        <f>'[1]o-t素食國小--A案'!L100</f>
        <v>椒鹽豆包</v>
      </c>
      <c r="F19" s="3" t="str">
        <f>'[1]o-t素食國小--A案'!AA100</f>
        <v xml:space="preserve">豆包 胡椒鹽   </v>
      </c>
      <c r="G19" s="3" t="str">
        <f>'[1]o-t素食國小--A案'!O100</f>
        <v>香滷凍腐</v>
      </c>
      <c r="H19" s="18" t="str">
        <f>'[1]o-t素食國小--A案'!AB100</f>
        <v xml:space="preserve">凍豆腐 麻竹筍干 薑  </v>
      </c>
      <c r="I19" s="3" t="str">
        <f>'[1]o-t素食國小--A案'!R100</f>
        <v>時蔬</v>
      </c>
      <c r="J19" s="18" t="str">
        <f>'[1]o-t素食國小--A案'!AC100</f>
        <v xml:space="preserve">蔬菜 薑   </v>
      </c>
      <c r="K19" s="3" t="str">
        <f>'[1]o-t素食國小--A案'!U100</f>
        <v>時蔬湯</v>
      </c>
      <c r="L19" s="18" t="str">
        <f>'[1]o-t素食國小--A案'!AD100</f>
        <v xml:space="preserve">時蔬 薑   </v>
      </c>
      <c r="M19" s="3">
        <v>0</v>
      </c>
      <c r="N19" s="5">
        <f>'[1]o-t素食國小--A案'!B100</f>
        <v>5</v>
      </c>
      <c r="O19" s="5">
        <f>'[1]o-t素食國小--A案'!C100</f>
        <v>2.9</v>
      </c>
      <c r="P19" s="5">
        <f>'[1]o-t素食國小--A案'!D100</f>
        <v>1.1000000000000001</v>
      </c>
      <c r="Q19" s="5">
        <f>'[1]o-t素食國小--A案'!E100</f>
        <v>2.8</v>
      </c>
      <c r="R19" s="5">
        <f>'[1]o-t素食國小--A案'!F100</f>
        <v>0</v>
      </c>
      <c r="S19" s="5">
        <f>'[1]o-t素食國小--A案'!G100</f>
        <v>0</v>
      </c>
      <c r="T19" s="20">
        <f>'[1]o-t素食國小--A案'!H100</f>
        <v>721</v>
      </c>
    </row>
    <row r="20" spans="1:24" ht="15.75" customHeight="1" x14ac:dyDescent="0.3">
      <c r="A20" s="17">
        <f t="shared" si="2"/>
        <v>45070</v>
      </c>
      <c r="B20" s="3" t="str">
        <f>'[1]o-t素食國小--A案'!A106</f>
        <v>r3</v>
      </c>
      <c r="C20" s="3" t="str">
        <f>'[1]o-t素食國小--A案'!I106</f>
        <v>西式特餐</v>
      </c>
      <c r="D20" s="11" t="str">
        <f>'[1]o-t素食國小--A案'!Z106</f>
        <v xml:space="preserve">義大利麵    </v>
      </c>
      <c r="E20" s="3" t="str">
        <f>'[1]o-t素食國小--A案'!L106</f>
        <v>茄汁麵腸</v>
      </c>
      <c r="F20" s="3" t="str">
        <f>'[1]o-t素食國小--A案'!AA106</f>
        <v xml:space="preserve">麵腸 馬鈴薯 芹菜 蕃茄醬 </v>
      </c>
      <c r="G20" s="3" t="str">
        <f>'[1]o-t素食國小--A案'!O106</f>
        <v>拌麵配料</v>
      </c>
      <c r="H20" s="18" t="str">
        <f>'[1]o-t素食國小--A案'!AB106</f>
        <v xml:space="preserve">甘藍 素火腿丁 乾香菇  </v>
      </c>
      <c r="I20" s="3" t="str">
        <f>'[1]o-t素食國小--A案'!R106</f>
        <v>時蔬</v>
      </c>
      <c r="J20" s="18" t="str">
        <f>'[1]o-t素食國小--A案'!AC106</f>
        <v xml:space="preserve">蔬菜 薑   </v>
      </c>
      <c r="K20" s="3" t="str">
        <f>'[1]o-t素食國小--A案'!U106</f>
        <v>南瓜蛋花湯</v>
      </c>
      <c r="L20" s="18" t="str">
        <f>'[1]o-t素食國小--A案'!AD106</f>
        <v xml:space="preserve">雞蛋 南瓜 薑  </v>
      </c>
      <c r="M20" s="3">
        <v>0</v>
      </c>
      <c r="N20" s="5">
        <f>'[1]o-t素食國小--A案'!B106</f>
        <v>4</v>
      </c>
      <c r="O20" s="5">
        <f>'[1]o-t素食國小--A案'!C106</f>
        <v>2.6</v>
      </c>
      <c r="P20" s="5">
        <f>'[1]o-t素食國小--A案'!D106</f>
        <v>1.4</v>
      </c>
      <c r="Q20" s="5">
        <f>'[1]o-t素食國小--A案'!E106</f>
        <v>2.5</v>
      </c>
      <c r="R20" s="5">
        <f>'[1]o-t素食國小--A案'!F106</f>
        <v>0</v>
      </c>
      <c r="S20" s="5">
        <f>'[1]o-t素食國小--A案'!G106</f>
        <v>0</v>
      </c>
      <c r="T20" s="20">
        <f>'[1]o-t素食國小--A案'!H106</f>
        <v>622.5</v>
      </c>
    </row>
    <row r="21" spans="1:24" ht="15.75" customHeight="1" x14ac:dyDescent="0.3">
      <c r="A21" s="17">
        <f t="shared" si="2"/>
        <v>45071</v>
      </c>
      <c r="B21" s="3" t="str">
        <f>'[1]o-t素食國小--A案'!A112</f>
        <v>r4</v>
      </c>
      <c r="C21" s="3" t="str">
        <f>'[1]o-t素食國小--A案'!I112</f>
        <v>糙米飯</v>
      </c>
      <c r="D21" s="11" t="str">
        <f>'[1]o-t素食國小--A案'!Z112</f>
        <v xml:space="preserve">米 糙米   </v>
      </c>
      <c r="E21" s="3" t="str">
        <f>'[1]o-t素食國小--A案'!L112</f>
        <v>時瓜油腐</v>
      </c>
      <c r="F21" s="3" t="str">
        <f>'[1]o-t素食國小--A案'!AA112</f>
        <v xml:space="preserve">油豆腐 時瓜 薑  </v>
      </c>
      <c r="G21" s="3" t="str">
        <f>'[1]o-t素食國小--A案'!O112</f>
        <v>豆包豆芽</v>
      </c>
      <c r="H21" s="18" t="str">
        <f>'[1]o-t素食國小--A案'!AB112</f>
        <v xml:space="preserve">豆包 綠豆芽 胡蘿蔔 薑 </v>
      </c>
      <c r="I21" s="3" t="str">
        <f>'[1]o-t素食國小--A案'!R112</f>
        <v>時蔬</v>
      </c>
      <c r="J21" s="18" t="str">
        <f>'[1]o-t素食國小--A案'!AC112</f>
        <v xml:space="preserve">蔬菜 薑   </v>
      </c>
      <c r="K21" s="3" t="str">
        <f>'[1]o-t素食國小--A案'!U112</f>
        <v>銀耳湯</v>
      </c>
      <c r="L21" s="18" t="str">
        <f>'[1]o-t素食國小--A案'!AD112</f>
        <v xml:space="preserve">乾銀耳 二砂糖   </v>
      </c>
      <c r="M21" s="3">
        <v>0</v>
      </c>
      <c r="N21" s="5">
        <f>'[1]o-t素食國小--A案'!B112</f>
        <v>5</v>
      </c>
      <c r="O21" s="5">
        <f>'[1]o-t素食國小--A案'!C112</f>
        <v>2.5</v>
      </c>
      <c r="P21" s="5">
        <f>'[1]o-t素食國小--A案'!D112</f>
        <v>1.1000000000000001</v>
      </c>
      <c r="Q21" s="5">
        <f>'[1]o-t素食國小--A案'!E112</f>
        <v>2.8</v>
      </c>
      <c r="R21" s="5">
        <f>'[1]o-t素食國小--A案'!F112</f>
        <v>0</v>
      </c>
      <c r="S21" s="5">
        <f>'[1]o-t素食國小--A案'!G112</f>
        <v>0</v>
      </c>
      <c r="T21" s="20">
        <f>'[1]o-t素食國小--A案'!H112</f>
        <v>691</v>
      </c>
    </row>
    <row r="22" spans="1:24" ht="15.75" customHeight="1" x14ac:dyDescent="0.3">
      <c r="A22" s="17">
        <f t="shared" si="2"/>
        <v>45072</v>
      </c>
      <c r="B22" s="3" t="str">
        <f>'[1]o-t素食國小--A案'!A118</f>
        <v>r5</v>
      </c>
      <c r="C22" s="3" t="str">
        <f>'[1]o-t素食國小--A案'!I118</f>
        <v>紫米飯</v>
      </c>
      <c r="D22" s="11" t="str">
        <f>'[1]o-t素食國小--A案'!Z118</f>
        <v xml:space="preserve">米 黑糯米   </v>
      </c>
      <c r="E22" s="3" t="str">
        <f>'[1]o-t素食國小--A案'!L118</f>
        <v>沙茶麵腸</v>
      </c>
      <c r="F22" s="3" t="str">
        <f>'[1]o-t素食國小--A案'!AA118</f>
        <v xml:space="preserve">麵腸 白蘿蔔 胡蘿蔔 沙茶醬 </v>
      </c>
      <c r="G22" s="3" t="str">
        <f>'[1]o-t素食國小--A案'!O118</f>
        <v>雪菜豆干</v>
      </c>
      <c r="H22" s="18" t="str">
        <f>'[1]o-t素食國小--A案'!AB118</f>
        <v xml:space="preserve">豆干 油菜 薑  </v>
      </c>
      <c r="I22" s="3" t="str">
        <f>'[1]o-t素食國小--A案'!R118</f>
        <v>時蔬</v>
      </c>
      <c r="J22" s="18" t="str">
        <f>'[1]o-t素食國小--A案'!AC118</f>
        <v xml:space="preserve">蔬菜 薑   </v>
      </c>
      <c r="K22" s="3" t="str">
        <f>'[1]o-t素食國小--A案'!U118</f>
        <v>時瓜湯</v>
      </c>
      <c r="L22" s="18" t="str">
        <f>'[1]o-t素食國小--A案'!AD118</f>
        <v xml:space="preserve">時瓜 薑   </v>
      </c>
      <c r="M22" s="3">
        <v>0</v>
      </c>
      <c r="N22" s="5">
        <f>'[1]o-t素食國小--A案'!B118</f>
        <v>5.4</v>
      </c>
      <c r="O22" s="5">
        <f>'[1]o-t素食國小--A案'!C118</f>
        <v>2.5</v>
      </c>
      <c r="P22" s="5">
        <f>'[1]o-t素食國小--A案'!D118</f>
        <v>0.6</v>
      </c>
      <c r="Q22" s="5">
        <f>'[1]o-t素食國小--A案'!E118</f>
        <v>2.8</v>
      </c>
      <c r="R22" s="5">
        <f>'[1]o-t素食國小--A案'!F118</f>
        <v>0</v>
      </c>
      <c r="S22" s="5">
        <f>'[1]o-t素食國小--A案'!G118</f>
        <v>0</v>
      </c>
      <c r="T22" s="20">
        <f>'[1]o-t素食國小--A案'!H118</f>
        <v>706.5</v>
      </c>
    </row>
    <row r="23" spans="1:24" ht="15.75" customHeight="1" x14ac:dyDescent="0.3">
      <c r="A23" s="17">
        <f>A22+3</f>
        <v>45075</v>
      </c>
      <c r="B23" s="3" t="str">
        <f>'[1]o-t素食國小--A案'!A124</f>
        <v>s1</v>
      </c>
      <c r="C23" s="3" t="str">
        <f>'[1]o-t素食國小--A案'!I124</f>
        <v>白米飯</v>
      </c>
      <c r="D23" s="11" t="str">
        <f>'[1]o-t素食國小--A案'!Z124</f>
        <v xml:space="preserve">米    </v>
      </c>
      <c r="E23" s="3" t="str">
        <f>'[1]o-t素食國小--A案'!L124</f>
        <v>壽喜麵輪</v>
      </c>
      <c r="F23" s="3" t="str">
        <f>'[1]o-t素食國小--A案'!AA124</f>
        <v>麵輪 甘藍 胡蘿蔔 薑 芝麻(熟)</v>
      </c>
      <c r="G23" s="3" t="str">
        <f>'[1]o-t素食國小--A案'!O124</f>
        <v>青椒豆干</v>
      </c>
      <c r="H23" s="18" t="str">
        <f>'[1]o-t素食國小--A案'!AB124</f>
        <v xml:space="preserve">豆干 甜椒(青皮) 薑  </v>
      </c>
      <c r="I23" s="3" t="str">
        <f>'[1]o-t素食國小--A案'!R124</f>
        <v>時蔬</v>
      </c>
      <c r="J23" s="18" t="str">
        <f>'[1]o-t素食國小--A案'!AC124</f>
        <v xml:space="preserve">蔬菜 薑   </v>
      </c>
      <c r="K23" s="3" t="str">
        <f>'[1]o-t素食國小--A案'!U124</f>
        <v>冬瓜湯</v>
      </c>
      <c r="L23" s="18" t="str">
        <f>'[1]o-t素食國小--A案'!AD124</f>
        <v xml:space="preserve">冬瓜 薑   </v>
      </c>
      <c r="M23" s="3">
        <v>0</v>
      </c>
      <c r="N23" s="5">
        <f>'[1]o-t素食國小--A案'!B124</f>
        <v>5</v>
      </c>
      <c r="O23" s="5">
        <f>'[1]o-t素食國小--A案'!C124</f>
        <v>1.6</v>
      </c>
      <c r="P23" s="5">
        <f>'[1]o-t素食國小--A案'!D124</f>
        <v>1.4</v>
      </c>
      <c r="Q23" s="5">
        <f>'[1]o-t素食國小--A案'!E124</f>
        <v>3</v>
      </c>
      <c r="R23" s="5">
        <f>'[1]o-t素食國小--A案'!F124</f>
        <v>0</v>
      </c>
      <c r="S23" s="5">
        <f>'[1]o-t素食國小--A案'!G124</f>
        <v>0</v>
      </c>
      <c r="T23" s="20">
        <f>'[1]o-t素食國小--A案'!H124</f>
        <v>640</v>
      </c>
    </row>
    <row r="24" spans="1:24" ht="15.75" customHeight="1" x14ac:dyDescent="0.3">
      <c r="A24" s="17">
        <f t="shared" ref="A24:A25" si="3">A23+1</f>
        <v>45076</v>
      </c>
      <c r="B24" s="3" t="str">
        <f>'[1]o-t素食國小--A案'!A130</f>
        <v>s2</v>
      </c>
      <c r="C24" s="3" t="str">
        <f>'[1]o-t素食國小--A案'!I130</f>
        <v>糙米飯</v>
      </c>
      <c r="D24" s="11" t="str">
        <f>'[1]o-t素食國小--A案'!Z130</f>
        <v xml:space="preserve">米 糙米   </v>
      </c>
      <c r="E24" s="3" t="str">
        <f>'[1]o-t素食國小--A案'!L130</f>
        <v>梅粉百頁</v>
      </c>
      <c r="F24" s="3" t="str">
        <f>'[1]o-t素食國小--A案'!AA130</f>
        <v xml:space="preserve">百頁豆腐 梅粉   </v>
      </c>
      <c r="G24" s="3" t="str">
        <f>'[1]o-t素食國小--A案'!O130</f>
        <v>芹香豆芽</v>
      </c>
      <c r="H24" s="18" t="str">
        <f>'[1]o-t素食國小--A案'!AB130</f>
        <v xml:space="preserve">綠豆芽 芹菜 胡蘿蔔 薑 </v>
      </c>
      <c r="I24" s="3" t="str">
        <f>'[1]o-t素食國小--A案'!R130</f>
        <v>時蔬</v>
      </c>
      <c r="J24" s="18" t="str">
        <f>'[1]o-t素食國小--A案'!AC130</f>
        <v xml:space="preserve">蔬菜 薑   </v>
      </c>
      <c r="K24" s="3" t="str">
        <f>'[1]o-t素食國小--A案'!U130</f>
        <v>味噌湯</v>
      </c>
      <c r="L24" s="18" t="str">
        <f>'[1]o-t素食國小--A案'!AD130</f>
        <v xml:space="preserve">乾裙帶菜 味噌 薑  </v>
      </c>
      <c r="M24" s="3">
        <v>0</v>
      </c>
      <c r="N24" s="5">
        <f>'[1]o-t素食國小--A案'!B130</f>
        <v>5</v>
      </c>
      <c r="O24" s="5">
        <f>'[1]o-t素食國小--A案'!C130</f>
        <v>2.9</v>
      </c>
      <c r="P24" s="5">
        <f>'[1]o-t素食國小--A案'!D130</f>
        <v>0.9</v>
      </c>
      <c r="Q24" s="5">
        <f>'[1]o-t素食國小--A案'!E130</f>
        <v>3</v>
      </c>
      <c r="R24" s="5">
        <f>'[1]o-t素食國小--A案'!F130</f>
        <v>0</v>
      </c>
      <c r="S24" s="5">
        <f>'[1]o-t素食國小--A案'!G130</f>
        <v>0</v>
      </c>
      <c r="T24" s="20">
        <f>'[1]o-t素食國小--A案'!H130</f>
        <v>725</v>
      </c>
    </row>
    <row r="25" spans="1:24" ht="15.75" customHeight="1" x14ac:dyDescent="0.3">
      <c r="A25" s="17">
        <f t="shared" si="3"/>
        <v>45077</v>
      </c>
      <c r="B25" s="3" t="str">
        <f>'[1]o-t素食國小--A案'!A136</f>
        <v>s3</v>
      </c>
      <c r="C25" s="3" t="str">
        <f>'[1]o-t素食國小--A案'!I136</f>
        <v>炊粉特餐</v>
      </c>
      <c r="D25" s="11" t="str">
        <f>'[1]o-t素食國小--A案'!Z136</f>
        <v xml:space="preserve">米粉    </v>
      </c>
      <c r="E25" s="3" t="str">
        <f>'[1]o-t素食國小--A案'!L136</f>
        <v>炸豆包</v>
      </c>
      <c r="F25" s="3" t="str">
        <f>'[1]o-t素食國小--A案'!AA136</f>
        <v xml:space="preserve">豆包    </v>
      </c>
      <c r="G25" s="3" t="str">
        <f>'[1]o-t素食國小--A案'!O136</f>
        <v>炊粉配料</v>
      </c>
      <c r="H25" s="18" t="str">
        <f>'[1]o-t素食國小--A案'!AB136</f>
        <v xml:space="preserve">南瓜 芹菜 乾香菇 薑 </v>
      </c>
      <c r="I25" s="3" t="str">
        <f>'[1]o-t素食國小--A案'!R136</f>
        <v>時蔬</v>
      </c>
      <c r="J25" s="18" t="str">
        <f>'[1]o-t素食國小--A案'!AC136</f>
        <v xml:space="preserve">蔬菜 薑   </v>
      </c>
      <c r="K25" s="3" t="str">
        <f>'[1]o-t素食國小--A案'!U136</f>
        <v>三絲羹湯</v>
      </c>
      <c r="L25" s="18" t="str">
        <f>'[1]o-t素食國小--A案'!AD136</f>
        <v>雞蛋 脆筍 時蔬 乾木耳 薑</v>
      </c>
      <c r="M25" s="3">
        <v>0</v>
      </c>
      <c r="N25" s="5">
        <f>'[1]o-t素食國小--A案'!B136</f>
        <v>3</v>
      </c>
      <c r="O25" s="5">
        <f>'[1]o-t素食國小--A案'!C136</f>
        <v>2.1</v>
      </c>
      <c r="P25" s="5">
        <f>'[1]o-t素食國小--A案'!D136</f>
        <v>1</v>
      </c>
      <c r="Q25" s="5">
        <f>'[1]o-t素食國小--A案'!E136</f>
        <v>3</v>
      </c>
      <c r="R25" s="5">
        <f>'[1]o-t素食國小--A案'!F136</f>
        <v>0</v>
      </c>
      <c r="S25" s="5">
        <f>'[1]o-t素食國小--A案'!G136</f>
        <v>0</v>
      </c>
      <c r="T25" s="20">
        <f>'[1]o-t素食國小--A案'!H136</f>
        <v>527.5</v>
      </c>
    </row>
    <row r="26" spans="1:24" ht="15.75" customHeight="1" x14ac:dyDescent="0.3">
      <c r="B26" s="150"/>
      <c r="M26" s="5"/>
    </row>
    <row r="27" spans="1:24" ht="15.75" customHeight="1" x14ac:dyDescent="0.3">
      <c r="A27" s="7" t="s">
        <v>27</v>
      </c>
      <c r="M27" s="4"/>
    </row>
    <row r="28" spans="1:24" ht="15.75" customHeight="1" x14ac:dyDescent="0.3">
      <c r="A28" s="7" t="s">
        <v>28</v>
      </c>
      <c r="B28" s="7" t="s">
        <v>29</v>
      </c>
      <c r="C28" s="7"/>
      <c r="D28" s="7"/>
      <c r="E28" s="22"/>
      <c r="F28" s="7"/>
      <c r="G28" s="22"/>
      <c r="H28" s="7"/>
      <c r="I28" s="22"/>
      <c r="J28" s="7"/>
      <c r="K28" s="22"/>
      <c r="L28" s="7"/>
      <c r="M28" s="22"/>
      <c r="N28" s="4"/>
      <c r="O28" s="7"/>
      <c r="P28" s="7"/>
      <c r="Q28" s="7"/>
      <c r="R28" s="7"/>
      <c r="S28" s="7"/>
      <c r="T28" s="7"/>
      <c r="U28" s="5"/>
      <c r="V28" s="20"/>
    </row>
    <row r="29" spans="1:24" ht="15.75" customHeight="1" x14ac:dyDescent="0.3">
      <c r="A29" s="7"/>
      <c r="B29" s="7" t="s">
        <v>254</v>
      </c>
      <c r="C29" s="7"/>
      <c r="D29" s="7"/>
      <c r="E29" s="7"/>
      <c r="F29" s="7"/>
      <c r="G29" s="7"/>
      <c r="H29" s="7"/>
      <c r="I29" s="7"/>
      <c r="J29" s="7"/>
      <c r="K29" s="7"/>
      <c r="L29" s="7"/>
      <c r="M29" s="4"/>
      <c r="N29" s="7"/>
      <c r="O29" s="4"/>
      <c r="P29" s="7"/>
      <c r="Q29" s="7"/>
      <c r="R29" s="7"/>
      <c r="S29" s="7"/>
      <c r="T29" s="7"/>
      <c r="U29" s="7"/>
      <c r="V29" s="7"/>
    </row>
    <row r="30" spans="1:24" ht="15.75" customHeight="1" x14ac:dyDescent="0.3">
      <c r="B30" s="150"/>
      <c r="M30" s="5"/>
    </row>
    <row r="31" spans="1:24" ht="15.75" customHeight="1" thickBot="1" x14ac:dyDescent="0.35">
      <c r="A31" s="175" t="s">
        <v>31</v>
      </c>
      <c r="B31" s="176"/>
      <c r="C31" s="176"/>
      <c r="D31" s="176"/>
      <c r="E31" s="176"/>
      <c r="F31" s="176"/>
      <c r="G31" s="176"/>
      <c r="H31" s="177"/>
      <c r="I31" s="177"/>
      <c r="J31" s="177"/>
      <c r="K31" s="177"/>
      <c r="L31" s="177"/>
      <c r="M31" s="177"/>
      <c r="N31" s="177"/>
      <c r="O31" s="177"/>
      <c r="P31" s="177"/>
      <c r="Q31" s="177"/>
      <c r="R31" s="177"/>
      <c r="S31" s="177"/>
      <c r="T31" s="177"/>
      <c r="U31" s="177"/>
      <c r="V31" s="177"/>
      <c r="W31" s="177"/>
      <c r="X31" s="178"/>
    </row>
    <row r="32" spans="1:24" ht="15.75" customHeight="1" thickBot="1" x14ac:dyDescent="0.35">
      <c r="A32" s="179" t="s">
        <v>5</v>
      </c>
      <c r="B32" s="105" t="s">
        <v>7</v>
      </c>
      <c r="C32" s="106" t="s">
        <v>32</v>
      </c>
      <c r="D32" s="106" t="s">
        <v>33</v>
      </c>
      <c r="E32" s="105" t="s">
        <v>9</v>
      </c>
      <c r="F32" s="106" t="s">
        <v>32</v>
      </c>
      <c r="G32" s="106" t="s">
        <v>33</v>
      </c>
      <c r="H32" s="105" t="s">
        <v>11</v>
      </c>
      <c r="I32" s="106" t="s">
        <v>32</v>
      </c>
      <c r="J32" s="106" t="s">
        <v>33</v>
      </c>
      <c r="K32" s="107" t="s">
        <v>15</v>
      </c>
      <c r="L32" s="108" t="s">
        <v>32</v>
      </c>
      <c r="M32" s="106" t="s">
        <v>33</v>
      </c>
      <c r="N32" s="105" t="s">
        <v>17</v>
      </c>
      <c r="O32" s="106" t="s">
        <v>32</v>
      </c>
      <c r="P32" s="109" t="s">
        <v>33</v>
      </c>
    </row>
    <row r="33" spans="1:16" ht="15.75" customHeight="1" x14ac:dyDescent="0.3">
      <c r="A33" s="165" t="s">
        <v>34</v>
      </c>
      <c r="B33" s="141" t="s">
        <v>35</v>
      </c>
      <c r="C33" s="142"/>
      <c r="D33" s="110"/>
      <c r="E33" s="141" t="s">
        <v>255</v>
      </c>
      <c r="F33" s="142"/>
      <c r="G33" s="110" t="s">
        <v>252</v>
      </c>
      <c r="H33" s="166" t="s">
        <v>37</v>
      </c>
      <c r="I33" s="142"/>
      <c r="J33" s="110"/>
      <c r="K33" s="112" t="s">
        <v>39</v>
      </c>
      <c r="L33" s="69"/>
      <c r="M33" s="110"/>
      <c r="N33" s="141" t="s">
        <v>40</v>
      </c>
      <c r="O33" s="142"/>
      <c r="P33" s="113"/>
    </row>
    <row r="34" spans="1:16" ht="15.75" customHeight="1" x14ac:dyDescent="0.3">
      <c r="A34" s="163"/>
      <c r="B34" s="114" t="s">
        <v>41</v>
      </c>
      <c r="C34" s="99">
        <v>10</v>
      </c>
      <c r="D34" s="99" t="s">
        <v>33</v>
      </c>
      <c r="E34" s="114" t="s">
        <v>256</v>
      </c>
      <c r="F34" s="99">
        <v>7</v>
      </c>
      <c r="G34" s="99" t="s">
        <v>33</v>
      </c>
      <c r="H34" s="119" t="s">
        <v>43</v>
      </c>
      <c r="I34" s="115">
        <v>0.6</v>
      </c>
      <c r="J34" s="115" t="str">
        <f t="shared" ref="J34:J38" si="4">IF(I34,"公斤","")</f>
        <v>公斤</v>
      </c>
      <c r="K34" s="41" t="s">
        <v>15</v>
      </c>
      <c r="L34" s="42">
        <v>7</v>
      </c>
      <c r="M34" s="115" t="str">
        <f t="shared" ref="M34:M38" si="5">IF(L34,"公斤","")</f>
        <v>公斤</v>
      </c>
      <c r="N34" s="114" t="s">
        <v>40</v>
      </c>
      <c r="O34" s="99">
        <v>1.9</v>
      </c>
      <c r="P34" s="116" t="str">
        <f t="shared" ref="P34:P38" si="6">IF(O34,"公斤","")</f>
        <v>公斤</v>
      </c>
    </row>
    <row r="35" spans="1:16" ht="15.75" customHeight="1" x14ac:dyDescent="0.3">
      <c r="A35" s="163"/>
      <c r="B35" s="114"/>
      <c r="C35" s="99"/>
      <c r="D35" s="99" t="s">
        <v>252</v>
      </c>
      <c r="E35" s="114" t="s">
        <v>257</v>
      </c>
      <c r="F35" s="99">
        <v>2</v>
      </c>
      <c r="G35" s="99" t="s">
        <v>33</v>
      </c>
      <c r="H35" s="114" t="s">
        <v>46</v>
      </c>
      <c r="I35" s="99">
        <v>1</v>
      </c>
      <c r="J35" s="115" t="str">
        <f t="shared" si="4"/>
        <v>公斤</v>
      </c>
      <c r="K35" s="38" t="s">
        <v>69</v>
      </c>
      <c r="L35" s="39">
        <v>0.05</v>
      </c>
      <c r="M35" s="115" t="str">
        <f t="shared" si="5"/>
        <v>公斤</v>
      </c>
      <c r="N35" s="114"/>
      <c r="O35" s="99"/>
      <c r="P35" s="116" t="str">
        <f t="shared" si="6"/>
        <v/>
      </c>
    </row>
    <row r="36" spans="1:16" ht="15.75" customHeight="1" x14ac:dyDescent="0.3">
      <c r="A36" s="163"/>
      <c r="B36" s="114"/>
      <c r="C36" s="99"/>
      <c r="D36" s="99" t="s">
        <v>252</v>
      </c>
      <c r="E36" s="46" t="s">
        <v>49</v>
      </c>
      <c r="F36" s="47">
        <v>0.5</v>
      </c>
      <c r="G36" s="99" t="s">
        <v>33</v>
      </c>
      <c r="H36" s="119" t="s">
        <v>50</v>
      </c>
      <c r="I36" s="115">
        <v>0.1</v>
      </c>
      <c r="J36" s="115" t="str">
        <f t="shared" si="4"/>
        <v>公斤</v>
      </c>
      <c r="K36" s="38"/>
      <c r="L36" s="39"/>
      <c r="M36" s="115" t="str">
        <f t="shared" si="5"/>
        <v/>
      </c>
      <c r="N36" s="114"/>
      <c r="O36" s="99"/>
      <c r="P36" s="116" t="str">
        <f t="shared" si="6"/>
        <v/>
      </c>
    </row>
    <row r="37" spans="1:16" ht="15.75" customHeight="1" x14ac:dyDescent="0.3">
      <c r="A37" s="163"/>
      <c r="B37" s="114"/>
      <c r="C37" s="99"/>
      <c r="D37" s="99" t="s">
        <v>252</v>
      </c>
      <c r="E37" s="46" t="s">
        <v>51</v>
      </c>
      <c r="F37" s="47">
        <v>2.5</v>
      </c>
      <c r="G37" s="99" t="s">
        <v>33</v>
      </c>
      <c r="H37" s="114" t="s">
        <v>69</v>
      </c>
      <c r="I37" s="99">
        <v>0.05</v>
      </c>
      <c r="J37" s="115" t="str">
        <f t="shared" si="4"/>
        <v>公斤</v>
      </c>
      <c r="K37" s="38"/>
      <c r="L37" s="39"/>
      <c r="M37" s="115" t="str">
        <f t="shared" si="5"/>
        <v/>
      </c>
      <c r="N37" s="114"/>
      <c r="O37" s="99"/>
      <c r="P37" s="116" t="str">
        <f t="shared" si="6"/>
        <v/>
      </c>
    </row>
    <row r="38" spans="1:16" ht="15.75" customHeight="1" thickBot="1" x14ac:dyDescent="0.35">
      <c r="A38" s="164"/>
      <c r="B38" s="120"/>
      <c r="C38" s="121"/>
      <c r="D38" s="121" t="s">
        <v>252</v>
      </c>
      <c r="E38" s="122" t="s">
        <v>52</v>
      </c>
      <c r="F38" s="123"/>
      <c r="G38" s="121" t="s">
        <v>252</v>
      </c>
      <c r="H38" s="120" t="s">
        <v>39</v>
      </c>
      <c r="I38" s="121">
        <v>3</v>
      </c>
      <c r="J38" s="115" t="str">
        <f t="shared" si="4"/>
        <v>公斤</v>
      </c>
      <c r="K38" s="58"/>
      <c r="L38" s="59"/>
      <c r="M38" s="124" t="str">
        <f t="shared" si="5"/>
        <v/>
      </c>
      <c r="N38" s="120"/>
      <c r="O38" s="121"/>
      <c r="P38" s="116" t="str">
        <f t="shared" si="6"/>
        <v/>
      </c>
    </row>
    <row r="39" spans="1:16" ht="15.75" customHeight="1" x14ac:dyDescent="0.3">
      <c r="A39" s="165" t="s">
        <v>53</v>
      </c>
      <c r="B39" s="141" t="s">
        <v>54</v>
      </c>
      <c r="C39" s="142"/>
      <c r="D39" s="110"/>
      <c r="E39" s="141" t="s">
        <v>258</v>
      </c>
      <c r="F39" s="142"/>
      <c r="G39" s="110"/>
      <c r="H39" s="141" t="s">
        <v>259</v>
      </c>
      <c r="I39" s="142"/>
      <c r="J39" s="110"/>
      <c r="K39" s="112" t="s">
        <v>39</v>
      </c>
      <c r="L39" s="69"/>
      <c r="M39" s="110"/>
      <c r="N39" s="141" t="s">
        <v>58</v>
      </c>
      <c r="O39" s="142"/>
      <c r="P39" s="113"/>
    </row>
    <row r="40" spans="1:16" ht="15.75" customHeight="1" x14ac:dyDescent="0.3">
      <c r="A40" s="163"/>
      <c r="B40" s="114" t="s">
        <v>41</v>
      </c>
      <c r="C40" s="99">
        <v>7</v>
      </c>
      <c r="D40" s="99" t="s">
        <v>33</v>
      </c>
      <c r="E40" s="114" t="s">
        <v>260</v>
      </c>
      <c r="F40" s="99">
        <v>5.5</v>
      </c>
      <c r="G40" s="99" t="s">
        <v>33</v>
      </c>
      <c r="H40" s="114" t="s">
        <v>261</v>
      </c>
      <c r="I40" s="99">
        <v>1.6</v>
      </c>
      <c r="J40" s="115" t="str">
        <f t="shared" ref="J40:J44" si="7">IF(I40,"公斤","")</f>
        <v>公斤</v>
      </c>
      <c r="K40" s="41" t="s">
        <v>15</v>
      </c>
      <c r="L40" s="42">
        <v>7</v>
      </c>
      <c r="M40" s="115" t="str">
        <f t="shared" ref="M40:M44" si="8">IF(L40,"公斤","")</f>
        <v>公斤</v>
      </c>
      <c r="N40" s="114" t="s">
        <v>62</v>
      </c>
      <c r="O40" s="99">
        <v>0.1</v>
      </c>
      <c r="P40" s="116" t="str">
        <f t="shared" ref="P40:P44" si="9">IF(O40,"公斤","")</f>
        <v>公斤</v>
      </c>
    </row>
    <row r="41" spans="1:16" ht="15.75" customHeight="1" x14ac:dyDescent="0.3">
      <c r="A41" s="163"/>
      <c r="B41" s="114" t="s">
        <v>63</v>
      </c>
      <c r="C41" s="99">
        <v>3</v>
      </c>
      <c r="D41" s="99" t="s">
        <v>33</v>
      </c>
      <c r="E41" s="114" t="s">
        <v>64</v>
      </c>
      <c r="F41" s="99">
        <v>1</v>
      </c>
      <c r="G41" s="99" t="s">
        <v>33</v>
      </c>
      <c r="H41" s="114" t="s">
        <v>69</v>
      </c>
      <c r="I41" s="99">
        <v>0.05</v>
      </c>
      <c r="J41" s="115" t="str">
        <f t="shared" si="7"/>
        <v>公斤</v>
      </c>
      <c r="K41" s="38" t="s">
        <v>69</v>
      </c>
      <c r="L41" s="39">
        <v>0.05</v>
      </c>
      <c r="M41" s="115" t="str">
        <f t="shared" si="8"/>
        <v>公斤</v>
      </c>
      <c r="N41" s="119" t="s">
        <v>66</v>
      </c>
      <c r="O41" s="99">
        <v>1</v>
      </c>
      <c r="P41" s="116" t="str">
        <f t="shared" si="9"/>
        <v>公斤</v>
      </c>
    </row>
    <row r="42" spans="1:16" ht="15.75" customHeight="1" x14ac:dyDescent="0.3">
      <c r="A42" s="163"/>
      <c r="B42" s="114"/>
      <c r="C42" s="99"/>
      <c r="D42" s="99" t="s">
        <v>252</v>
      </c>
      <c r="E42" s="114" t="s">
        <v>49</v>
      </c>
      <c r="F42" s="99">
        <v>0.5</v>
      </c>
      <c r="G42" s="99" t="s">
        <v>33</v>
      </c>
      <c r="H42" s="114" t="s">
        <v>67</v>
      </c>
      <c r="I42" s="99">
        <v>6.5</v>
      </c>
      <c r="J42" s="115" t="str">
        <f t="shared" si="7"/>
        <v>公斤</v>
      </c>
      <c r="K42" s="38"/>
      <c r="L42" s="39"/>
      <c r="M42" s="115" t="str">
        <f t="shared" si="8"/>
        <v/>
      </c>
      <c r="N42" s="114" t="s">
        <v>69</v>
      </c>
      <c r="O42" s="99">
        <v>0.05</v>
      </c>
      <c r="P42" s="116" t="str">
        <f t="shared" si="9"/>
        <v>公斤</v>
      </c>
    </row>
    <row r="43" spans="1:16" ht="15.75" customHeight="1" x14ac:dyDescent="0.3">
      <c r="A43" s="163"/>
      <c r="B43" s="114"/>
      <c r="C43" s="99"/>
      <c r="D43" s="99" t="s">
        <v>252</v>
      </c>
      <c r="E43" s="114" t="s">
        <v>69</v>
      </c>
      <c r="F43" s="99">
        <v>0.05</v>
      </c>
      <c r="G43" s="99" t="s">
        <v>33</v>
      </c>
      <c r="H43" s="114" t="s">
        <v>69</v>
      </c>
      <c r="I43" s="99">
        <v>0.05</v>
      </c>
      <c r="J43" s="115" t="str">
        <f t="shared" si="7"/>
        <v>公斤</v>
      </c>
      <c r="K43" s="38"/>
      <c r="L43" s="39"/>
      <c r="M43" s="115" t="str">
        <f t="shared" si="8"/>
        <v/>
      </c>
      <c r="N43" s="114"/>
      <c r="O43" s="99"/>
      <c r="P43" s="116" t="str">
        <f t="shared" si="9"/>
        <v/>
      </c>
    </row>
    <row r="44" spans="1:16" ht="15.75" customHeight="1" thickBot="1" x14ac:dyDescent="0.35">
      <c r="A44" s="164"/>
      <c r="B44" s="120"/>
      <c r="C44" s="121"/>
      <c r="D44" s="121" t="s">
        <v>252</v>
      </c>
      <c r="E44" s="120"/>
      <c r="F44" s="121"/>
      <c r="G44" s="121" t="s">
        <v>252</v>
      </c>
      <c r="H44" s="120"/>
      <c r="I44" s="121"/>
      <c r="J44" s="115" t="str">
        <f t="shared" si="7"/>
        <v/>
      </c>
      <c r="K44" s="58"/>
      <c r="L44" s="59"/>
      <c r="M44" s="124" t="str">
        <f t="shared" si="8"/>
        <v/>
      </c>
      <c r="N44" s="120"/>
      <c r="O44" s="121"/>
      <c r="P44" s="116" t="str">
        <f t="shared" si="9"/>
        <v/>
      </c>
    </row>
    <row r="45" spans="1:16" ht="15.75" customHeight="1" x14ac:dyDescent="0.3">
      <c r="A45" s="165" t="s">
        <v>71</v>
      </c>
      <c r="B45" s="141" t="s">
        <v>72</v>
      </c>
      <c r="C45" s="142"/>
      <c r="D45" s="110"/>
      <c r="E45" s="141" t="s">
        <v>262</v>
      </c>
      <c r="F45" s="142"/>
      <c r="G45" s="110"/>
      <c r="H45" s="141" t="s">
        <v>263</v>
      </c>
      <c r="I45" s="142"/>
      <c r="J45" s="110"/>
      <c r="K45" s="112" t="s">
        <v>39</v>
      </c>
      <c r="L45" s="69"/>
      <c r="M45" s="110"/>
      <c r="N45" s="168" t="s">
        <v>76</v>
      </c>
      <c r="O45" s="169"/>
      <c r="P45" s="113"/>
    </row>
    <row r="46" spans="1:16" ht="15.75" customHeight="1" x14ac:dyDescent="0.3">
      <c r="A46" s="163"/>
      <c r="B46" s="114" t="s">
        <v>77</v>
      </c>
      <c r="C46" s="99">
        <v>4</v>
      </c>
      <c r="D46" s="99" t="s">
        <v>33</v>
      </c>
      <c r="E46" s="114" t="s">
        <v>264</v>
      </c>
      <c r="F46" s="99">
        <v>6</v>
      </c>
      <c r="G46" s="99" t="s">
        <v>33</v>
      </c>
      <c r="H46" s="114" t="s">
        <v>80</v>
      </c>
      <c r="I46" s="99">
        <v>5</v>
      </c>
      <c r="J46" s="115" t="str">
        <f t="shared" ref="J46:J50" si="10">IF(I46,"公斤","")</f>
        <v>公斤</v>
      </c>
      <c r="K46" s="41" t="s">
        <v>15</v>
      </c>
      <c r="L46" s="42">
        <v>7</v>
      </c>
      <c r="M46" s="115" t="str">
        <f t="shared" ref="M46:M50" si="11">IF(L46,"公斤","")</f>
        <v>公斤</v>
      </c>
      <c r="N46" s="114" t="s">
        <v>43</v>
      </c>
      <c r="O46" s="99">
        <v>0.6</v>
      </c>
      <c r="P46" s="116" t="str">
        <f t="shared" ref="P46:P50" si="12">IF(O46,"公斤","")</f>
        <v>公斤</v>
      </c>
    </row>
    <row r="47" spans="1:16" ht="15.75" customHeight="1" x14ac:dyDescent="0.3">
      <c r="A47" s="163"/>
      <c r="B47" s="114"/>
      <c r="C47" s="99"/>
      <c r="D47" s="99" t="s">
        <v>252</v>
      </c>
      <c r="E47" s="114"/>
      <c r="F47" s="99"/>
      <c r="G47" s="99" t="s">
        <v>252</v>
      </c>
      <c r="H47" s="114" t="s">
        <v>257</v>
      </c>
      <c r="I47" s="99">
        <v>0.5</v>
      </c>
      <c r="J47" s="115" t="str">
        <f t="shared" si="10"/>
        <v>公斤</v>
      </c>
      <c r="K47" s="38" t="s">
        <v>69</v>
      </c>
      <c r="L47" s="39">
        <v>0.05</v>
      </c>
      <c r="M47" s="115" t="str">
        <f t="shared" si="11"/>
        <v>公斤</v>
      </c>
      <c r="N47" s="114" t="s">
        <v>63</v>
      </c>
      <c r="O47" s="99">
        <v>3</v>
      </c>
      <c r="P47" s="116" t="str">
        <f t="shared" si="12"/>
        <v>公斤</v>
      </c>
    </row>
    <row r="48" spans="1:16" ht="15.75" customHeight="1" x14ac:dyDescent="0.3">
      <c r="A48" s="163"/>
      <c r="B48" s="114"/>
      <c r="C48" s="99"/>
      <c r="D48" s="99" t="s">
        <v>252</v>
      </c>
      <c r="E48" s="114"/>
      <c r="F48" s="99"/>
      <c r="G48" s="99" t="s">
        <v>252</v>
      </c>
      <c r="H48" s="114" t="s">
        <v>49</v>
      </c>
      <c r="I48" s="99">
        <v>0.5</v>
      </c>
      <c r="J48" s="115" t="str">
        <f t="shared" si="10"/>
        <v>公斤</v>
      </c>
      <c r="K48" s="38"/>
      <c r="L48" s="39"/>
      <c r="M48" s="115" t="str">
        <f t="shared" si="11"/>
        <v/>
      </c>
      <c r="N48" s="114" t="s">
        <v>49</v>
      </c>
      <c r="O48" s="99">
        <v>0.5</v>
      </c>
      <c r="P48" s="116" t="str">
        <f t="shared" si="12"/>
        <v>公斤</v>
      </c>
    </row>
    <row r="49" spans="1:16" ht="15.75" customHeight="1" x14ac:dyDescent="0.3">
      <c r="A49" s="163"/>
      <c r="B49" s="114"/>
      <c r="C49" s="99"/>
      <c r="D49" s="99" t="s">
        <v>252</v>
      </c>
      <c r="E49" s="114"/>
      <c r="F49" s="99"/>
      <c r="G49" s="99" t="s">
        <v>252</v>
      </c>
      <c r="H49" s="114" t="s">
        <v>69</v>
      </c>
      <c r="I49" s="99">
        <v>0.05</v>
      </c>
      <c r="J49" s="115" t="str">
        <f t="shared" si="10"/>
        <v>公斤</v>
      </c>
      <c r="K49" s="38"/>
      <c r="L49" s="39"/>
      <c r="M49" s="115" t="str">
        <f t="shared" si="11"/>
        <v/>
      </c>
      <c r="N49" s="114" t="s">
        <v>83</v>
      </c>
      <c r="O49" s="99">
        <v>0.05</v>
      </c>
      <c r="P49" s="116" t="str">
        <f t="shared" si="12"/>
        <v>公斤</v>
      </c>
    </row>
    <row r="50" spans="1:16" ht="15.75" customHeight="1" thickBot="1" x14ac:dyDescent="0.35">
      <c r="A50" s="164"/>
      <c r="B50" s="120"/>
      <c r="C50" s="121"/>
      <c r="D50" s="121" t="s">
        <v>252</v>
      </c>
      <c r="E50" s="120"/>
      <c r="F50" s="121"/>
      <c r="G50" s="121" t="s">
        <v>252</v>
      </c>
      <c r="H50" s="120"/>
      <c r="I50" s="121"/>
      <c r="J50" s="115" t="str">
        <f t="shared" si="10"/>
        <v/>
      </c>
      <c r="K50" s="58"/>
      <c r="L50" s="59"/>
      <c r="M50" s="124" t="str">
        <f t="shared" si="11"/>
        <v/>
      </c>
      <c r="N50" s="120" t="s">
        <v>84</v>
      </c>
      <c r="O50" s="121">
        <v>2</v>
      </c>
      <c r="P50" s="116" t="str">
        <f t="shared" si="12"/>
        <v>公斤</v>
      </c>
    </row>
    <row r="51" spans="1:16" ht="15.75" customHeight="1" x14ac:dyDescent="0.3">
      <c r="A51" s="165" t="s">
        <v>85</v>
      </c>
      <c r="B51" s="141" t="s">
        <v>54</v>
      </c>
      <c r="C51" s="142"/>
      <c r="D51" s="110"/>
      <c r="E51" s="141" t="s">
        <v>265</v>
      </c>
      <c r="F51" s="142"/>
      <c r="G51" s="110"/>
      <c r="H51" s="141" t="s">
        <v>87</v>
      </c>
      <c r="I51" s="142"/>
      <c r="J51" s="110"/>
      <c r="K51" s="112" t="s">
        <v>39</v>
      </c>
      <c r="L51" s="69"/>
      <c r="M51" s="110"/>
      <c r="N51" s="141" t="s">
        <v>89</v>
      </c>
      <c r="O51" s="142"/>
      <c r="P51" s="113"/>
    </row>
    <row r="52" spans="1:16" ht="15.75" customHeight="1" x14ac:dyDescent="0.3">
      <c r="A52" s="163"/>
      <c r="B52" s="114" t="s">
        <v>41</v>
      </c>
      <c r="C52" s="99">
        <v>7</v>
      </c>
      <c r="D52" s="99" t="s">
        <v>33</v>
      </c>
      <c r="E52" s="114" t="s">
        <v>266</v>
      </c>
      <c r="F52" s="99">
        <v>7</v>
      </c>
      <c r="G52" s="99" t="s">
        <v>33</v>
      </c>
      <c r="H52" s="114" t="s">
        <v>44</v>
      </c>
      <c r="I52" s="99">
        <v>4.5</v>
      </c>
      <c r="J52" s="115" t="str">
        <f t="shared" ref="J52:J56" si="13">IF(I52,"公斤","")</f>
        <v>公斤</v>
      </c>
      <c r="K52" s="41" t="s">
        <v>15</v>
      </c>
      <c r="L52" s="42">
        <v>7</v>
      </c>
      <c r="M52" s="115" t="str">
        <f t="shared" ref="M52:M56" si="14">IF(L52,"公斤","")</f>
        <v>公斤</v>
      </c>
      <c r="N52" s="114" t="s">
        <v>91</v>
      </c>
      <c r="O52" s="99">
        <v>5</v>
      </c>
      <c r="P52" s="116" t="str">
        <f t="shared" ref="P52:P56" si="15">IF(O52,"公斤","")</f>
        <v>公斤</v>
      </c>
    </row>
    <row r="53" spans="1:16" ht="15.75" customHeight="1" x14ac:dyDescent="0.3">
      <c r="A53" s="163"/>
      <c r="B53" s="114" t="s">
        <v>63</v>
      </c>
      <c r="C53" s="99">
        <v>3</v>
      </c>
      <c r="D53" s="99" t="s">
        <v>33</v>
      </c>
      <c r="E53" s="114" t="s">
        <v>92</v>
      </c>
      <c r="F53" s="99">
        <v>4</v>
      </c>
      <c r="G53" s="99" t="s">
        <v>33</v>
      </c>
      <c r="H53" s="114" t="s">
        <v>93</v>
      </c>
      <c r="I53" s="99"/>
      <c r="J53" s="115" t="str">
        <f t="shared" si="13"/>
        <v/>
      </c>
      <c r="K53" s="38" t="s">
        <v>69</v>
      </c>
      <c r="L53" s="39">
        <v>0.05</v>
      </c>
      <c r="M53" s="115" t="str">
        <f t="shared" si="14"/>
        <v>公斤</v>
      </c>
      <c r="N53" s="119" t="s">
        <v>94</v>
      </c>
      <c r="O53" s="99">
        <v>1</v>
      </c>
      <c r="P53" s="116" t="str">
        <f t="shared" si="15"/>
        <v>公斤</v>
      </c>
    </row>
    <row r="54" spans="1:16" ht="15.75" customHeight="1" x14ac:dyDescent="0.3">
      <c r="A54" s="163"/>
      <c r="B54" s="114"/>
      <c r="C54" s="99"/>
      <c r="D54" s="99" t="s">
        <v>252</v>
      </c>
      <c r="E54" s="114" t="s">
        <v>49</v>
      </c>
      <c r="F54" s="99">
        <v>0.5</v>
      </c>
      <c r="G54" s="99" t="s">
        <v>33</v>
      </c>
      <c r="H54" s="114"/>
      <c r="I54" s="99"/>
      <c r="J54" s="115" t="str">
        <f t="shared" si="13"/>
        <v/>
      </c>
      <c r="K54" s="38"/>
      <c r="L54" s="39"/>
      <c r="M54" s="115" t="str">
        <f t="shared" si="14"/>
        <v/>
      </c>
      <c r="N54" s="46"/>
      <c r="O54" s="99"/>
      <c r="P54" s="116" t="str">
        <f t="shared" si="15"/>
        <v/>
      </c>
    </row>
    <row r="55" spans="1:16" ht="15.75" customHeight="1" x14ac:dyDescent="0.3">
      <c r="A55" s="163"/>
      <c r="B55" s="114"/>
      <c r="C55" s="99"/>
      <c r="D55" s="99" t="s">
        <v>252</v>
      </c>
      <c r="E55" s="114" t="s">
        <v>95</v>
      </c>
      <c r="F55" s="99">
        <v>0.01</v>
      </c>
      <c r="G55" s="99" t="s">
        <v>33</v>
      </c>
      <c r="H55" s="114"/>
      <c r="I55" s="99"/>
      <c r="J55" s="115" t="str">
        <f t="shared" si="13"/>
        <v/>
      </c>
      <c r="K55" s="38"/>
      <c r="L55" s="39"/>
      <c r="M55" s="115" t="str">
        <f t="shared" si="14"/>
        <v/>
      </c>
      <c r="N55" s="114"/>
      <c r="O55" s="99"/>
      <c r="P55" s="116" t="str">
        <f t="shared" si="15"/>
        <v/>
      </c>
    </row>
    <row r="56" spans="1:16" ht="15.75" customHeight="1" thickBot="1" x14ac:dyDescent="0.35">
      <c r="A56" s="164"/>
      <c r="B56" s="120"/>
      <c r="C56" s="121"/>
      <c r="D56" s="121" t="s">
        <v>252</v>
      </c>
      <c r="E56" s="120" t="s">
        <v>69</v>
      </c>
      <c r="F56" s="121">
        <v>0.05</v>
      </c>
      <c r="G56" s="121" t="s">
        <v>33</v>
      </c>
      <c r="H56" s="120"/>
      <c r="I56" s="121"/>
      <c r="J56" s="115" t="str">
        <f t="shared" si="13"/>
        <v/>
      </c>
      <c r="K56" s="58"/>
      <c r="L56" s="59"/>
      <c r="M56" s="124" t="str">
        <f t="shared" si="14"/>
        <v/>
      </c>
      <c r="N56" s="120"/>
      <c r="O56" s="121"/>
      <c r="P56" s="116" t="str">
        <f t="shared" si="15"/>
        <v/>
      </c>
    </row>
    <row r="57" spans="1:16" ht="15.75" customHeight="1" x14ac:dyDescent="0.3">
      <c r="A57" s="165" t="s">
        <v>96</v>
      </c>
      <c r="B57" s="141" t="s">
        <v>97</v>
      </c>
      <c r="C57" s="142"/>
      <c r="D57" s="110"/>
      <c r="E57" s="141" t="s">
        <v>268</v>
      </c>
      <c r="F57" s="142"/>
      <c r="G57" s="110"/>
      <c r="H57" s="141" t="s">
        <v>99</v>
      </c>
      <c r="I57" s="142"/>
      <c r="J57" s="110"/>
      <c r="K57" s="112" t="s">
        <v>39</v>
      </c>
      <c r="L57" s="69"/>
      <c r="M57" s="110"/>
      <c r="N57" s="141" t="s">
        <v>101</v>
      </c>
      <c r="O57" s="142"/>
      <c r="P57" s="113"/>
    </row>
    <row r="58" spans="1:16" ht="15.75" customHeight="1" x14ac:dyDescent="0.3">
      <c r="A58" s="163"/>
      <c r="B58" s="114" t="s">
        <v>41</v>
      </c>
      <c r="C58" s="99">
        <v>10</v>
      </c>
      <c r="D58" s="99" t="s">
        <v>33</v>
      </c>
      <c r="E58" s="114" t="s">
        <v>154</v>
      </c>
      <c r="F58" s="99">
        <v>6</v>
      </c>
      <c r="G58" s="99" t="s">
        <v>33</v>
      </c>
      <c r="H58" s="114" t="s">
        <v>103</v>
      </c>
      <c r="I58" s="99">
        <v>4</v>
      </c>
      <c r="J58" s="115" t="str">
        <f t="shared" ref="J58:J62" si="16">IF(I58,"公斤","")</f>
        <v>公斤</v>
      </c>
      <c r="K58" s="41" t="s">
        <v>15</v>
      </c>
      <c r="L58" s="42">
        <v>7</v>
      </c>
      <c r="M58" s="115" t="str">
        <f t="shared" ref="M58:M62" si="17">IF(L58,"公斤","")</f>
        <v>公斤</v>
      </c>
      <c r="N58" s="114" t="s">
        <v>104</v>
      </c>
      <c r="O58" s="99">
        <v>0.2</v>
      </c>
      <c r="P58" s="116" t="str">
        <f t="shared" ref="P58:P62" si="18">IF(O58,"公斤","")</f>
        <v>公斤</v>
      </c>
    </row>
    <row r="59" spans="1:16" ht="15.75" customHeight="1" x14ac:dyDescent="0.3">
      <c r="A59" s="163"/>
      <c r="B59" s="114" t="s">
        <v>93</v>
      </c>
      <c r="C59" s="99">
        <v>0.05</v>
      </c>
      <c r="D59" s="99" t="s">
        <v>33</v>
      </c>
      <c r="E59" s="114" t="s">
        <v>105</v>
      </c>
      <c r="F59" s="99"/>
      <c r="G59" s="99" t="s">
        <v>252</v>
      </c>
      <c r="H59" s="114" t="s">
        <v>106</v>
      </c>
      <c r="I59" s="99">
        <v>0.5</v>
      </c>
      <c r="J59" s="115" t="str">
        <f t="shared" si="16"/>
        <v>公斤</v>
      </c>
      <c r="K59" s="38" t="s">
        <v>69</v>
      </c>
      <c r="L59" s="39">
        <v>0.05</v>
      </c>
      <c r="M59" s="115" t="str">
        <f t="shared" si="17"/>
        <v>公斤</v>
      </c>
      <c r="N59" s="114" t="s">
        <v>108</v>
      </c>
      <c r="O59" s="99">
        <v>0.6</v>
      </c>
      <c r="P59" s="116" t="str">
        <f t="shared" si="18"/>
        <v>公斤</v>
      </c>
    </row>
    <row r="60" spans="1:16" ht="15.75" customHeight="1" x14ac:dyDescent="0.3">
      <c r="A60" s="163"/>
      <c r="B60" s="114"/>
      <c r="C60" s="99"/>
      <c r="D60" s="99" t="s">
        <v>252</v>
      </c>
      <c r="E60" s="114"/>
      <c r="F60" s="99"/>
      <c r="G60" s="99" t="s">
        <v>252</v>
      </c>
      <c r="H60" s="114" t="s">
        <v>83</v>
      </c>
      <c r="I60" s="99">
        <v>0.01</v>
      </c>
      <c r="J60" s="115" t="str">
        <f t="shared" si="16"/>
        <v>公斤</v>
      </c>
      <c r="K60" s="38"/>
      <c r="L60" s="39"/>
      <c r="M60" s="115" t="str">
        <f t="shared" si="17"/>
        <v/>
      </c>
      <c r="N60" s="114" t="s">
        <v>69</v>
      </c>
      <c r="O60" s="99">
        <v>0.05</v>
      </c>
      <c r="P60" s="116" t="str">
        <f t="shared" si="18"/>
        <v>公斤</v>
      </c>
    </row>
    <row r="61" spans="1:16" ht="15.75" customHeight="1" x14ac:dyDescent="0.3">
      <c r="A61" s="163"/>
      <c r="B61" s="114"/>
      <c r="C61" s="99"/>
      <c r="D61" s="99" t="s">
        <v>252</v>
      </c>
      <c r="E61" s="114"/>
      <c r="F61" s="99"/>
      <c r="G61" s="99" t="s">
        <v>252</v>
      </c>
      <c r="H61" s="114" t="s">
        <v>69</v>
      </c>
      <c r="I61" s="99">
        <v>0.05</v>
      </c>
      <c r="J61" s="115" t="str">
        <f t="shared" si="16"/>
        <v>公斤</v>
      </c>
      <c r="K61" s="38"/>
      <c r="L61" s="39"/>
      <c r="M61" s="115" t="str">
        <f t="shared" si="17"/>
        <v/>
      </c>
      <c r="N61" s="114"/>
      <c r="O61" s="99"/>
      <c r="P61" s="116" t="str">
        <f t="shared" si="18"/>
        <v/>
      </c>
    </row>
    <row r="62" spans="1:16" ht="15.75" customHeight="1" thickBot="1" x14ac:dyDescent="0.35">
      <c r="A62" s="164"/>
      <c r="B62" s="120"/>
      <c r="C62" s="121"/>
      <c r="D62" s="121" t="s">
        <v>252</v>
      </c>
      <c r="E62" s="120"/>
      <c r="F62" s="121"/>
      <c r="G62" s="121" t="s">
        <v>252</v>
      </c>
      <c r="H62" s="120"/>
      <c r="I62" s="121"/>
      <c r="J62" s="115" t="str">
        <f t="shared" si="16"/>
        <v/>
      </c>
      <c r="K62" s="58"/>
      <c r="L62" s="59"/>
      <c r="M62" s="124" t="str">
        <f t="shared" si="17"/>
        <v/>
      </c>
      <c r="N62" s="120"/>
      <c r="O62" s="121"/>
      <c r="P62" s="116" t="str">
        <f t="shared" si="18"/>
        <v/>
      </c>
    </row>
    <row r="63" spans="1:16" ht="15.75" customHeight="1" x14ac:dyDescent="0.3">
      <c r="A63" s="165" t="s">
        <v>110</v>
      </c>
      <c r="B63" s="141" t="s">
        <v>35</v>
      </c>
      <c r="C63" s="142"/>
      <c r="D63" s="110"/>
      <c r="E63" s="141" t="s">
        <v>269</v>
      </c>
      <c r="F63" s="142"/>
      <c r="G63" s="110" t="s">
        <v>252</v>
      </c>
      <c r="H63" s="166" t="s">
        <v>112</v>
      </c>
      <c r="I63" s="142"/>
      <c r="J63" s="110"/>
      <c r="K63" s="112" t="s">
        <v>39</v>
      </c>
      <c r="L63" s="69"/>
      <c r="M63" s="110"/>
      <c r="N63" s="141" t="s">
        <v>114</v>
      </c>
      <c r="O63" s="142"/>
      <c r="P63" s="113"/>
    </row>
    <row r="64" spans="1:16" ht="15.75" customHeight="1" x14ac:dyDescent="0.3">
      <c r="A64" s="163"/>
      <c r="B64" s="114" t="s">
        <v>41</v>
      </c>
      <c r="C64" s="99">
        <v>10</v>
      </c>
      <c r="D64" s="99" t="s">
        <v>33</v>
      </c>
      <c r="E64" s="114" t="s">
        <v>303</v>
      </c>
      <c r="F64" s="99">
        <v>6</v>
      </c>
      <c r="G64" s="99" t="s">
        <v>33</v>
      </c>
      <c r="H64" s="41" t="s">
        <v>116</v>
      </c>
      <c r="I64" s="115">
        <v>1.4</v>
      </c>
      <c r="J64" s="115" t="str">
        <f t="shared" ref="J64:J68" si="19">IF(I64,"公斤","")</f>
        <v>公斤</v>
      </c>
      <c r="K64" s="41" t="s">
        <v>15</v>
      </c>
      <c r="L64" s="42">
        <v>7</v>
      </c>
      <c r="M64" s="115" t="str">
        <f t="shared" ref="M64:M68" si="20">IF(L64,"公斤","")</f>
        <v>公斤</v>
      </c>
      <c r="N64" s="119" t="s">
        <v>39</v>
      </c>
      <c r="O64" s="115">
        <v>3</v>
      </c>
      <c r="P64" s="116" t="str">
        <f t="shared" ref="P64:P68" si="21">IF(O64,"公斤","")</f>
        <v>公斤</v>
      </c>
    </row>
    <row r="65" spans="1:16" ht="15.75" customHeight="1" x14ac:dyDescent="0.3">
      <c r="A65" s="163"/>
      <c r="B65" s="114"/>
      <c r="C65" s="99"/>
      <c r="D65" s="99" t="s">
        <v>252</v>
      </c>
      <c r="E65" s="114" t="s">
        <v>81</v>
      </c>
      <c r="F65" s="99">
        <v>3</v>
      </c>
      <c r="G65" s="99" t="s">
        <v>33</v>
      </c>
      <c r="H65" s="119" t="s">
        <v>84</v>
      </c>
      <c r="I65" s="115">
        <v>6</v>
      </c>
      <c r="J65" s="115" t="str">
        <f t="shared" si="19"/>
        <v>公斤</v>
      </c>
      <c r="K65" s="38" t="s">
        <v>69</v>
      </c>
      <c r="L65" s="39">
        <v>0.05</v>
      </c>
      <c r="M65" s="115" t="str">
        <f t="shared" si="20"/>
        <v>公斤</v>
      </c>
      <c r="N65" s="114" t="s">
        <v>69</v>
      </c>
      <c r="O65" s="99">
        <v>0.05</v>
      </c>
      <c r="P65" s="116" t="str">
        <f t="shared" si="21"/>
        <v>公斤</v>
      </c>
    </row>
    <row r="66" spans="1:16" ht="15.75" customHeight="1" x14ac:dyDescent="0.3">
      <c r="A66" s="163"/>
      <c r="B66" s="114"/>
      <c r="C66" s="99"/>
      <c r="D66" s="99" t="s">
        <v>252</v>
      </c>
      <c r="E66" s="114" t="s">
        <v>49</v>
      </c>
      <c r="F66" s="99">
        <v>0.5</v>
      </c>
      <c r="G66" s="99" t="s">
        <v>33</v>
      </c>
      <c r="H66" s="119" t="s">
        <v>50</v>
      </c>
      <c r="I66" s="115">
        <v>0.01</v>
      </c>
      <c r="J66" s="115" t="str">
        <f t="shared" si="19"/>
        <v>公斤</v>
      </c>
      <c r="K66" s="38"/>
      <c r="L66" s="39"/>
      <c r="M66" s="115" t="str">
        <f t="shared" si="20"/>
        <v/>
      </c>
      <c r="N66" s="114"/>
      <c r="O66" s="99"/>
      <c r="P66" s="116" t="str">
        <f t="shared" si="21"/>
        <v/>
      </c>
    </row>
    <row r="67" spans="1:16" ht="15.75" customHeight="1" x14ac:dyDescent="0.3">
      <c r="A67" s="163"/>
      <c r="B67" s="114"/>
      <c r="C67" s="99"/>
      <c r="D67" s="99" t="s">
        <v>252</v>
      </c>
      <c r="E67" s="114" t="s">
        <v>118</v>
      </c>
      <c r="F67" s="99"/>
      <c r="G67" s="99" t="s">
        <v>252</v>
      </c>
      <c r="H67" s="114" t="s">
        <v>69</v>
      </c>
      <c r="I67" s="99">
        <v>0.05</v>
      </c>
      <c r="J67" s="115" t="str">
        <f t="shared" si="19"/>
        <v>公斤</v>
      </c>
      <c r="K67" s="38"/>
      <c r="L67" s="39"/>
      <c r="M67" s="115" t="str">
        <f t="shared" si="20"/>
        <v/>
      </c>
      <c r="N67" s="114"/>
      <c r="O67" s="99"/>
      <c r="P67" s="116" t="str">
        <f t="shared" si="21"/>
        <v/>
      </c>
    </row>
    <row r="68" spans="1:16" ht="15.75" customHeight="1" thickBot="1" x14ac:dyDescent="0.35">
      <c r="A68" s="164"/>
      <c r="B68" s="120"/>
      <c r="C68" s="121"/>
      <c r="D68" s="121" t="s">
        <v>252</v>
      </c>
      <c r="E68" s="120" t="s">
        <v>69</v>
      </c>
      <c r="F68" s="121">
        <v>0.05</v>
      </c>
      <c r="G68" s="121" t="s">
        <v>33</v>
      </c>
      <c r="H68" s="120"/>
      <c r="I68" s="121"/>
      <c r="J68" s="115" t="str">
        <f t="shared" si="19"/>
        <v/>
      </c>
      <c r="K68" s="58"/>
      <c r="L68" s="59"/>
      <c r="M68" s="124" t="str">
        <f t="shared" si="20"/>
        <v/>
      </c>
      <c r="N68" s="120"/>
      <c r="O68" s="121"/>
      <c r="P68" s="116" t="str">
        <f t="shared" si="21"/>
        <v/>
      </c>
    </row>
    <row r="69" spans="1:16" ht="15.75" customHeight="1" x14ac:dyDescent="0.3">
      <c r="A69" s="165" t="s">
        <v>119</v>
      </c>
      <c r="B69" s="141" t="s">
        <v>54</v>
      </c>
      <c r="C69" s="142"/>
      <c r="D69" s="110"/>
      <c r="E69" s="141" t="s">
        <v>271</v>
      </c>
      <c r="F69" s="142"/>
      <c r="G69" s="110"/>
      <c r="H69" s="141" t="s">
        <v>121</v>
      </c>
      <c r="I69" s="142"/>
      <c r="J69" s="110"/>
      <c r="K69" s="112" t="s">
        <v>39</v>
      </c>
      <c r="L69" s="69"/>
      <c r="M69" s="110"/>
      <c r="N69" s="141" t="s">
        <v>197</v>
      </c>
      <c r="O69" s="142"/>
      <c r="P69" s="113"/>
    </row>
    <row r="70" spans="1:16" ht="15.75" customHeight="1" x14ac:dyDescent="0.3">
      <c r="A70" s="163"/>
      <c r="B70" s="114" t="s">
        <v>41</v>
      </c>
      <c r="C70" s="99">
        <v>7</v>
      </c>
      <c r="D70" s="99" t="s">
        <v>33</v>
      </c>
      <c r="E70" s="114" t="s">
        <v>44</v>
      </c>
      <c r="F70" s="99">
        <v>6</v>
      </c>
      <c r="G70" s="99" t="s">
        <v>33</v>
      </c>
      <c r="H70" s="114" t="s">
        <v>61</v>
      </c>
      <c r="I70" s="99">
        <v>4</v>
      </c>
      <c r="J70" s="115" t="str">
        <f t="shared" ref="J70:J74" si="22">IF(I70,"公斤","")</f>
        <v>公斤</v>
      </c>
      <c r="K70" s="41" t="s">
        <v>15</v>
      </c>
      <c r="L70" s="42">
        <v>7</v>
      </c>
      <c r="M70" s="115" t="str">
        <f t="shared" ref="M70:M74" si="23">IF(L70,"公斤","")</f>
        <v>公斤</v>
      </c>
      <c r="N70" s="38" t="s">
        <v>124</v>
      </c>
      <c r="O70" s="99">
        <v>1.5</v>
      </c>
      <c r="P70" s="116" t="str">
        <f t="shared" ref="P70:P74" si="24">IF(O70,"公斤","")</f>
        <v>公斤</v>
      </c>
    </row>
    <row r="71" spans="1:16" ht="15.75" customHeight="1" x14ac:dyDescent="0.3">
      <c r="A71" s="163"/>
      <c r="B71" s="114" t="s">
        <v>63</v>
      </c>
      <c r="C71" s="99">
        <v>3</v>
      </c>
      <c r="D71" s="99" t="s">
        <v>33</v>
      </c>
      <c r="E71" s="114" t="s">
        <v>49</v>
      </c>
      <c r="F71" s="99">
        <v>0.5</v>
      </c>
      <c r="G71" s="99" t="s">
        <v>33</v>
      </c>
      <c r="H71" s="114" t="s">
        <v>125</v>
      </c>
      <c r="I71" s="99">
        <v>3</v>
      </c>
      <c r="J71" s="115" t="str">
        <f t="shared" si="22"/>
        <v>公斤</v>
      </c>
      <c r="K71" s="38" t="s">
        <v>69</v>
      </c>
      <c r="L71" s="39">
        <v>0.05</v>
      </c>
      <c r="M71" s="115" t="str">
        <f t="shared" si="23"/>
        <v>公斤</v>
      </c>
      <c r="N71" s="119" t="s">
        <v>39</v>
      </c>
      <c r="O71" s="99">
        <v>1.5</v>
      </c>
      <c r="P71" s="116" t="str">
        <f t="shared" si="24"/>
        <v>公斤</v>
      </c>
    </row>
    <row r="72" spans="1:16" ht="15.75" customHeight="1" x14ac:dyDescent="0.3">
      <c r="A72" s="163"/>
      <c r="B72" s="114"/>
      <c r="C72" s="99"/>
      <c r="D72" s="99" t="s">
        <v>252</v>
      </c>
      <c r="E72" s="114" t="s">
        <v>126</v>
      </c>
      <c r="F72" s="99">
        <v>2</v>
      </c>
      <c r="G72" s="99" t="s">
        <v>33</v>
      </c>
      <c r="H72" s="114" t="s">
        <v>273</v>
      </c>
      <c r="I72" s="99">
        <v>1</v>
      </c>
      <c r="J72" s="115" t="str">
        <f t="shared" si="22"/>
        <v>公斤</v>
      </c>
      <c r="K72" s="38"/>
      <c r="L72" s="39"/>
      <c r="M72" s="115" t="str">
        <f t="shared" si="23"/>
        <v/>
      </c>
      <c r="N72" s="114" t="s">
        <v>69</v>
      </c>
      <c r="O72" s="99">
        <v>0.05</v>
      </c>
      <c r="P72" s="116" t="str">
        <f t="shared" si="24"/>
        <v>公斤</v>
      </c>
    </row>
    <row r="73" spans="1:16" ht="15.75" customHeight="1" x14ac:dyDescent="0.3">
      <c r="A73" s="163"/>
      <c r="B73" s="114"/>
      <c r="C73" s="99"/>
      <c r="D73" s="99" t="s">
        <v>252</v>
      </c>
      <c r="E73" s="114" t="s">
        <v>69</v>
      </c>
      <c r="F73" s="99">
        <v>0.05</v>
      </c>
      <c r="G73" s="99" t="s">
        <v>33</v>
      </c>
      <c r="H73" s="114"/>
      <c r="I73" s="99"/>
      <c r="J73" s="115" t="str">
        <f t="shared" si="22"/>
        <v/>
      </c>
      <c r="K73" s="38"/>
      <c r="L73" s="39"/>
      <c r="M73" s="115" t="str">
        <f t="shared" si="23"/>
        <v/>
      </c>
      <c r="N73" s="114"/>
      <c r="O73" s="99"/>
      <c r="P73" s="116" t="str">
        <f t="shared" si="24"/>
        <v/>
      </c>
    </row>
    <row r="74" spans="1:16" ht="15.75" customHeight="1" thickBot="1" x14ac:dyDescent="0.35">
      <c r="A74" s="164"/>
      <c r="B74" s="120"/>
      <c r="C74" s="121"/>
      <c r="D74" s="121" t="s">
        <v>252</v>
      </c>
      <c r="E74" s="120"/>
      <c r="F74" s="121"/>
      <c r="G74" s="121" t="s">
        <v>252</v>
      </c>
      <c r="H74" s="120"/>
      <c r="I74" s="121"/>
      <c r="J74" s="115" t="str">
        <f t="shared" si="22"/>
        <v/>
      </c>
      <c r="K74" s="58"/>
      <c r="L74" s="59"/>
      <c r="M74" s="124" t="str">
        <f t="shared" si="23"/>
        <v/>
      </c>
      <c r="N74" s="120"/>
      <c r="O74" s="121"/>
      <c r="P74" s="116" t="str">
        <f t="shared" si="24"/>
        <v/>
      </c>
    </row>
    <row r="75" spans="1:16" ht="15.75" customHeight="1" x14ac:dyDescent="0.3">
      <c r="A75" s="165" t="s">
        <v>128</v>
      </c>
      <c r="B75" s="141" t="s">
        <v>129</v>
      </c>
      <c r="C75" s="142"/>
      <c r="D75" s="110"/>
      <c r="E75" s="141" t="s">
        <v>274</v>
      </c>
      <c r="F75" s="142"/>
      <c r="G75" s="110"/>
      <c r="H75" s="141" t="s">
        <v>131</v>
      </c>
      <c r="I75" s="142"/>
      <c r="J75" s="110"/>
      <c r="K75" s="112" t="s">
        <v>39</v>
      </c>
      <c r="L75" s="69"/>
      <c r="M75" s="110"/>
      <c r="N75" s="141" t="s">
        <v>133</v>
      </c>
      <c r="O75" s="142"/>
      <c r="P75" s="113"/>
    </row>
    <row r="76" spans="1:16" ht="15.75" customHeight="1" x14ac:dyDescent="0.3">
      <c r="A76" s="163"/>
      <c r="B76" s="114" t="s">
        <v>134</v>
      </c>
      <c r="C76" s="99">
        <v>5</v>
      </c>
      <c r="D76" s="99" t="s">
        <v>33</v>
      </c>
      <c r="E76" s="114" t="s">
        <v>154</v>
      </c>
      <c r="F76" s="99">
        <v>6</v>
      </c>
      <c r="G76" s="99" t="s">
        <v>33</v>
      </c>
      <c r="H76" s="114" t="s">
        <v>276</v>
      </c>
      <c r="I76" s="99">
        <v>1.3</v>
      </c>
      <c r="J76" s="115" t="str">
        <f t="shared" ref="J76:J80" si="25">IF(I76,"公斤","")</f>
        <v>公斤</v>
      </c>
      <c r="K76" s="41" t="s">
        <v>15</v>
      </c>
      <c r="L76" s="42">
        <v>7</v>
      </c>
      <c r="M76" s="115" t="str">
        <f t="shared" ref="M76:M80" si="26">IF(L76,"公斤","")</f>
        <v>公斤</v>
      </c>
      <c r="N76" s="114" t="s">
        <v>43</v>
      </c>
      <c r="O76" s="99">
        <v>0.6</v>
      </c>
      <c r="P76" s="116" t="str">
        <f t="shared" ref="P76:P80" si="27">IF(O76,"公斤","")</f>
        <v>公斤</v>
      </c>
    </row>
    <row r="77" spans="1:16" ht="15.75" customHeight="1" x14ac:dyDescent="0.3">
      <c r="A77" s="163"/>
      <c r="B77" s="114"/>
      <c r="C77" s="99"/>
      <c r="D77" s="99" t="s">
        <v>252</v>
      </c>
      <c r="E77" s="114" t="s">
        <v>136</v>
      </c>
      <c r="F77" s="99"/>
      <c r="G77" s="99" t="s">
        <v>252</v>
      </c>
      <c r="H77" s="114" t="s">
        <v>39</v>
      </c>
      <c r="I77" s="99">
        <v>3.5</v>
      </c>
      <c r="J77" s="115" t="str">
        <f t="shared" si="25"/>
        <v>公斤</v>
      </c>
      <c r="K77" s="38" t="s">
        <v>69</v>
      </c>
      <c r="L77" s="39">
        <v>0.05</v>
      </c>
      <c r="M77" s="115" t="str">
        <f t="shared" si="26"/>
        <v>公斤</v>
      </c>
      <c r="N77" s="119" t="s">
        <v>137</v>
      </c>
      <c r="O77" s="99">
        <v>2</v>
      </c>
      <c r="P77" s="116" t="str">
        <f t="shared" si="27"/>
        <v>公斤</v>
      </c>
    </row>
    <row r="78" spans="1:16" ht="15.75" customHeight="1" x14ac:dyDescent="0.3">
      <c r="A78" s="163"/>
      <c r="B78" s="114"/>
      <c r="C78" s="99"/>
      <c r="D78" s="99" t="s">
        <v>252</v>
      </c>
      <c r="E78" s="114"/>
      <c r="F78" s="99"/>
      <c r="G78" s="99" t="s">
        <v>252</v>
      </c>
      <c r="H78" s="119" t="s">
        <v>49</v>
      </c>
      <c r="I78" s="99">
        <v>0.5</v>
      </c>
      <c r="J78" s="115" t="str">
        <f t="shared" si="25"/>
        <v>公斤</v>
      </c>
      <c r="K78" s="38"/>
      <c r="L78" s="39"/>
      <c r="M78" s="115" t="str">
        <f t="shared" si="26"/>
        <v/>
      </c>
      <c r="N78" s="114" t="s">
        <v>50</v>
      </c>
      <c r="O78" s="99">
        <v>0.01</v>
      </c>
      <c r="P78" s="116" t="str">
        <f t="shared" si="27"/>
        <v>公斤</v>
      </c>
    </row>
    <row r="79" spans="1:16" ht="15.75" customHeight="1" x14ac:dyDescent="0.3">
      <c r="A79" s="163"/>
      <c r="B79" s="114"/>
      <c r="C79" s="99"/>
      <c r="D79" s="99" t="s">
        <v>252</v>
      </c>
      <c r="E79" s="114"/>
      <c r="F79" s="99"/>
      <c r="G79" s="99" t="s">
        <v>252</v>
      </c>
      <c r="H79" s="114" t="s">
        <v>69</v>
      </c>
      <c r="I79" s="99">
        <v>0.05</v>
      </c>
      <c r="J79" s="115" t="str">
        <f t="shared" si="25"/>
        <v>公斤</v>
      </c>
      <c r="K79" s="38"/>
      <c r="L79" s="39"/>
      <c r="M79" s="115" t="str">
        <f t="shared" si="26"/>
        <v/>
      </c>
      <c r="N79" s="114" t="s">
        <v>49</v>
      </c>
      <c r="O79" s="99">
        <v>0.5</v>
      </c>
      <c r="P79" s="116" t="str">
        <f t="shared" si="27"/>
        <v>公斤</v>
      </c>
    </row>
    <row r="80" spans="1:16" ht="15.75" customHeight="1" thickBot="1" x14ac:dyDescent="0.35">
      <c r="A80" s="164"/>
      <c r="B80" s="120"/>
      <c r="C80" s="121"/>
      <c r="D80" s="121" t="s">
        <v>252</v>
      </c>
      <c r="E80" s="120"/>
      <c r="F80" s="121"/>
      <c r="G80" s="121" t="s">
        <v>252</v>
      </c>
      <c r="H80" s="120"/>
      <c r="I80" s="121"/>
      <c r="J80" s="115" t="str">
        <f t="shared" si="25"/>
        <v/>
      </c>
      <c r="K80" s="58"/>
      <c r="L80" s="59"/>
      <c r="M80" s="124" t="str">
        <f t="shared" si="26"/>
        <v/>
      </c>
      <c r="N80" s="120"/>
      <c r="O80" s="121"/>
      <c r="P80" s="116" t="str">
        <f t="shared" si="27"/>
        <v/>
      </c>
    </row>
    <row r="81" spans="1:16" ht="15.75" customHeight="1" x14ac:dyDescent="0.3">
      <c r="A81" s="165" t="s">
        <v>139</v>
      </c>
      <c r="B81" s="141" t="s">
        <v>54</v>
      </c>
      <c r="C81" s="142"/>
      <c r="D81" s="110"/>
      <c r="E81" s="141" t="s">
        <v>277</v>
      </c>
      <c r="F81" s="142"/>
      <c r="G81" s="110"/>
      <c r="H81" s="141" t="s">
        <v>278</v>
      </c>
      <c r="I81" s="142"/>
      <c r="J81" s="110"/>
      <c r="K81" s="112" t="s">
        <v>39</v>
      </c>
      <c r="L81" s="69"/>
      <c r="M81" s="110"/>
      <c r="N81" s="141" t="s">
        <v>143</v>
      </c>
      <c r="O81" s="142"/>
      <c r="P81" s="113"/>
    </row>
    <row r="82" spans="1:16" ht="15.75" customHeight="1" x14ac:dyDescent="0.3">
      <c r="A82" s="163"/>
      <c r="B82" s="114" t="s">
        <v>41</v>
      </c>
      <c r="C82" s="99">
        <v>7</v>
      </c>
      <c r="D82" s="99" t="s">
        <v>33</v>
      </c>
      <c r="E82" s="114" t="s">
        <v>49</v>
      </c>
      <c r="F82" s="99">
        <v>0.5</v>
      </c>
      <c r="G82" s="99" t="s">
        <v>33</v>
      </c>
      <c r="H82" s="114" t="s">
        <v>116</v>
      </c>
      <c r="I82" s="99">
        <v>1.5</v>
      </c>
      <c r="J82" s="115" t="str">
        <f t="shared" ref="J82:J86" si="28">IF(I82,"公斤","")</f>
        <v>公斤</v>
      </c>
      <c r="K82" s="41" t="s">
        <v>15</v>
      </c>
      <c r="L82" s="42">
        <v>7</v>
      </c>
      <c r="M82" s="115" t="str">
        <f t="shared" ref="M82:M86" si="29">IF(L82,"公斤","")</f>
        <v>公斤</v>
      </c>
      <c r="N82" s="114" t="s">
        <v>146</v>
      </c>
      <c r="O82" s="99">
        <v>2</v>
      </c>
      <c r="P82" s="116" t="str">
        <f t="shared" ref="P82:P86" si="30">IF(O82,"公斤","")</f>
        <v>公斤</v>
      </c>
    </row>
    <row r="83" spans="1:16" ht="15.75" customHeight="1" x14ac:dyDescent="0.3">
      <c r="A83" s="163"/>
      <c r="B83" s="114" t="s">
        <v>63</v>
      </c>
      <c r="C83" s="99">
        <v>3</v>
      </c>
      <c r="D83" s="99" t="s">
        <v>33</v>
      </c>
      <c r="E83" s="114" t="s">
        <v>103</v>
      </c>
      <c r="F83" s="99">
        <v>8</v>
      </c>
      <c r="G83" s="99" t="s">
        <v>33</v>
      </c>
      <c r="H83" s="114" t="s">
        <v>107</v>
      </c>
      <c r="I83" s="99">
        <v>7</v>
      </c>
      <c r="J83" s="115" t="str">
        <f t="shared" si="28"/>
        <v>公斤</v>
      </c>
      <c r="K83" s="38" t="s">
        <v>69</v>
      </c>
      <c r="L83" s="39">
        <v>0.05</v>
      </c>
      <c r="M83" s="115" t="str">
        <f t="shared" si="29"/>
        <v>公斤</v>
      </c>
      <c r="N83" s="119" t="s">
        <v>94</v>
      </c>
      <c r="O83" s="99">
        <v>1</v>
      </c>
      <c r="P83" s="116" t="str">
        <f t="shared" si="30"/>
        <v>公斤</v>
      </c>
    </row>
    <row r="84" spans="1:16" ht="15.75" customHeight="1" x14ac:dyDescent="0.3">
      <c r="A84" s="163"/>
      <c r="B84" s="114"/>
      <c r="C84" s="99"/>
      <c r="D84" s="99" t="s">
        <v>252</v>
      </c>
      <c r="E84" s="114" t="s">
        <v>69</v>
      </c>
      <c r="F84" s="99">
        <v>0.05</v>
      </c>
      <c r="G84" s="99" t="s">
        <v>33</v>
      </c>
      <c r="H84" s="119" t="s">
        <v>83</v>
      </c>
      <c r="I84" s="115">
        <v>0.01</v>
      </c>
      <c r="J84" s="115" t="str">
        <f t="shared" si="28"/>
        <v>公斤</v>
      </c>
      <c r="K84" s="38"/>
      <c r="L84" s="39"/>
      <c r="M84" s="115" t="str">
        <f t="shared" si="29"/>
        <v/>
      </c>
      <c r="N84" s="114"/>
      <c r="O84" s="99"/>
      <c r="P84" s="116" t="str">
        <f t="shared" si="30"/>
        <v/>
      </c>
    </row>
    <row r="85" spans="1:16" ht="15.75" customHeight="1" x14ac:dyDescent="0.3">
      <c r="A85" s="163"/>
      <c r="B85" s="114"/>
      <c r="C85" s="99"/>
      <c r="D85" s="99" t="s">
        <v>252</v>
      </c>
      <c r="E85" s="114" t="s">
        <v>147</v>
      </c>
      <c r="F85" s="99"/>
      <c r="G85" s="99" t="s">
        <v>252</v>
      </c>
      <c r="H85" s="114" t="s">
        <v>49</v>
      </c>
      <c r="I85" s="99">
        <v>0.5</v>
      </c>
      <c r="J85" s="115" t="str">
        <f t="shared" si="28"/>
        <v>公斤</v>
      </c>
      <c r="K85" s="38"/>
      <c r="L85" s="39"/>
      <c r="M85" s="115" t="str">
        <f t="shared" si="29"/>
        <v/>
      </c>
      <c r="N85" s="114"/>
      <c r="O85" s="99"/>
      <c r="P85" s="116" t="str">
        <f t="shared" si="30"/>
        <v/>
      </c>
    </row>
    <row r="86" spans="1:16" ht="15.75" customHeight="1" thickBot="1" x14ac:dyDescent="0.35">
      <c r="A86" s="164"/>
      <c r="B86" s="120"/>
      <c r="C86" s="121"/>
      <c r="D86" s="121" t="s">
        <v>252</v>
      </c>
      <c r="E86" s="120"/>
      <c r="F86" s="121"/>
      <c r="G86" s="121" t="s">
        <v>252</v>
      </c>
      <c r="H86" s="120" t="s">
        <v>69</v>
      </c>
      <c r="I86" s="121">
        <v>0.05</v>
      </c>
      <c r="J86" s="115" t="str">
        <f t="shared" si="28"/>
        <v>公斤</v>
      </c>
      <c r="K86" s="58"/>
      <c r="L86" s="59"/>
      <c r="M86" s="124" t="str">
        <f t="shared" si="29"/>
        <v/>
      </c>
      <c r="N86" s="120"/>
      <c r="O86" s="121"/>
      <c r="P86" s="116" t="str">
        <f t="shared" si="30"/>
        <v/>
      </c>
    </row>
    <row r="87" spans="1:16" ht="15.75" customHeight="1" x14ac:dyDescent="0.3">
      <c r="A87" s="165" t="s">
        <v>148</v>
      </c>
      <c r="B87" s="141" t="s">
        <v>149</v>
      </c>
      <c r="C87" s="142"/>
      <c r="D87" s="110"/>
      <c r="E87" s="141" t="s">
        <v>280</v>
      </c>
      <c r="F87" s="142"/>
      <c r="G87" s="110"/>
      <c r="H87" s="141" t="s">
        <v>151</v>
      </c>
      <c r="I87" s="142"/>
      <c r="J87" s="110"/>
      <c r="K87" s="112" t="s">
        <v>39</v>
      </c>
      <c r="L87" s="69"/>
      <c r="M87" s="110"/>
      <c r="N87" s="141" t="s">
        <v>282</v>
      </c>
      <c r="O87" s="142"/>
      <c r="P87" s="113"/>
    </row>
    <row r="88" spans="1:16" ht="15.75" customHeight="1" x14ac:dyDescent="0.3">
      <c r="A88" s="163"/>
      <c r="B88" s="114" t="s">
        <v>41</v>
      </c>
      <c r="C88" s="99">
        <v>10</v>
      </c>
      <c r="D88" s="99" t="s">
        <v>33</v>
      </c>
      <c r="E88" s="114" t="s">
        <v>266</v>
      </c>
      <c r="F88" s="99">
        <v>7</v>
      </c>
      <c r="G88" s="99" t="s">
        <v>33</v>
      </c>
      <c r="H88" s="114" t="s">
        <v>154</v>
      </c>
      <c r="I88" s="99">
        <v>3</v>
      </c>
      <c r="J88" s="115" t="str">
        <f t="shared" ref="J88:J92" si="31">IF(I88,"公斤","")</f>
        <v>公斤</v>
      </c>
      <c r="K88" s="41" t="s">
        <v>15</v>
      </c>
      <c r="L88" s="42">
        <v>7</v>
      </c>
      <c r="M88" s="115" t="str">
        <f t="shared" ref="M88:M92" si="32">IF(L88,"公斤","")</f>
        <v>公斤</v>
      </c>
      <c r="N88" s="114" t="s">
        <v>156</v>
      </c>
      <c r="O88" s="99">
        <v>0.1</v>
      </c>
      <c r="P88" s="116" t="str">
        <f t="shared" ref="P88:P92" si="33">IF(O88,"公斤","")</f>
        <v>公斤</v>
      </c>
    </row>
    <row r="89" spans="1:16" ht="15.75" customHeight="1" x14ac:dyDescent="0.3">
      <c r="A89" s="163"/>
      <c r="B89" s="114" t="s">
        <v>157</v>
      </c>
      <c r="C89" s="99">
        <v>0.05</v>
      </c>
      <c r="D89" s="99" t="s">
        <v>33</v>
      </c>
      <c r="E89" s="114" t="s">
        <v>257</v>
      </c>
      <c r="F89" s="99">
        <v>4</v>
      </c>
      <c r="G89" s="99" t="s">
        <v>33</v>
      </c>
      <c r="H89" s="114" t="s">
        <v>67</v>
      </c>
      <c r="I89" s="99">
        <v>5</v>
      </c>
      <c r="J89" s="115" t="str">
        <f t="shared" si="31"/>
        <v>公斤</v>
      </c>
      <c r="K89" s="38" t="s">
        <v>69</v>
      </c>
      <c r="L89" s="39">
        <v>0.05</v>
      </c>
      <c r="M89" s="115" t="str">
        <f t="shared" si="32"/>
        <v>公斤</v>
      </c>
      <c r="N89" s="114" t="s">
        <v>69</v>
      </c>
      <c r="O89" s="99">
        <v>0.05</v>
      </c>
      <c r="P89" s="116" t="str">
        <f t="shared" si="33"/>
        <v>公斤</v>
      </c>
    </row>
    <row r="90" spans="1:16" ht="15.75" customHeight="1" x14ac:dyDescent="0.3">
      <c r="A90" s="163"/>
      <c r="B90" s="114"/>
      <c r="C90" s="99"/>
      <c r="D90" s="99" t="s">
        <v>252</v>
      </c>
      <c r="E90" s="114" t="s">
        <v>69</v>
      </c>
      <c r="F90" s="99">
        <v>0.05</v>
      </c>
      <c r="G90" s="99" t="s">
        <v>33</v>
      </c>
      <c r="H90" s="114" t="s">
        <v>49</v>
      </c>
      <c r="I90" s="99">
        <v>0.5</v>
      </c>
      <c r="J90" s="115" t="str">
        <f t="shared" si="31"/>
        <v>公斤</v>
      </c>
      <c r="K90" s="38"/>
      <c r="L90" s="39"/>
      <c r="M90" s="115" t="str">
        <f t="shared" si="32"/>
        <v/>
      </c>
      <c r="N90" s="119"/>
      <c r="O90" s="99"/>
      <c r="P90" s="116" t="str">
        <f t="shared" si="33"/>
        <v/>
      </c>
    </row>
    <row r="91" spans="1:16" ht="15.75" customHeight="1" x14ac:dyDescent="0.3">
      <c r="A91" s="163"/>
      <c r="B91" s="114"/>
      <c r="C91" s="99"/>
      <c r="D91" s="99" t="s">
        <v>252</v>
      </c>
      <c r="E91" s="114"/>
      <c r="F91" s="99"/>
      <c r="G91" s="99" t="s">
        <v>252</v>
      </c>
      <c r="H91" s="114" t="s">
        <v>69</v>
      </c>
      <c r="I91" s="99">
        <v>0.05</v>
      </c>
      <c r="J91" s="115" t="str">
        <f t="shared" si="31"/>
        <v>公斤</v>
      </c>
      <c r="K91" s="38"/>
      <c r="L91" s="39"/>
      <c r="M91" s="115" t="str">
        <f t="shared" si="32"/>
        <v/>
      </c>
      <c r="N91" s="114"/>
      <c r="O91" s="99"/>
      <c r="P91" s="116" t="str">
        <f t="shared" si="33"/>
        <v/>
      </c>
    </row>
    <row r="92" spans="1:16" ht="15.75" customHeight="1" thickBot="1" x14ac:dyDescent="0.35">
      <c r="A92" s="164"/>
      <c r="B92" s="120"/>
      <c r="C92" s="121"/>
      <c r="D92" s="121" t="s">
        <v>252</v>
      </c>
      <c r="E92" s="120"/>
      <c r="F92" s="121"/>
      <c r="G92" s="121" t="s">
        <v>252</v>
      </c>
      <c r="H92" s="120"/>
      <c r="I92" s="121"/>
      <c r="J92" s="115" t="str">
        <f t="shared" si="31"/>
        <v/>
      </c>
      <c r="K92" s="58"/>
      <c r="L92" s="59"/>
      <c r="M92" s="124" t="str">
        <f t="shared" si="32"/>
        <v/>
      </c>
      <c r="N92" s="120"/>
      <c r="O92" s="121"/>
      <c r="P92" s="116" t="str">
        <f t="shared" si="33"/>
        <v/>
      </c>
    </row>
    <row r="93" spans="1:16" ht="15.75" customHeight="1" x14ac:dyDescent="0.3">
      <c r="A93" s="165" t="s">
        <v>160</v>
      </c>
      <c r="B93" s="141" t="s">
        <v>35</v>
      </c>
      <c r="C93" s="142"/>
      <c r="D93" s="110"/>
      <c r="E93" s="141" t="s">
        <v>284</v>
      </c>
      <c r="F93" s="142"/>
      <c r="G93" s="110" t="s">
        <v>252</v>
      </c>
      <c r="H93" s="141" t="s">
        <v>162</v>
      </c>
      <c r="I93" s="142"/>
      <c r="J93" s="110"/>
      <c r="K93" s="112" t="s">
        <v>39</v>
      </c>
      <c r="L93" s="69"/>
      <c r="M93" s="110"/>
      <c r="N93" s="141" t="s">
        <v>101</v>
      </c>
      <c r="O93" s="142"/>
      <c r="P93" s="113"/>
    </row>
    <row r="94" spans="1:16" ht="15.75" customHeight="1" x14ac:dyDescent="0.3">
      <c r="A94" s="163"/>
      <c r="B94" s="114" t="s">
        <v>41</v>
      </c>
      <c r="C94" s="99">
        <v>10</v>
      </c>
      <c r="D94" s="99" t="s">
        <v>33</v>
      </c>
      <c r="E94" s="114" t="s">
        <v>256</v>
      </c>
      <c r="F94" s="99">
        <v>6</v>
      </c>
      <c r="G94" s="99" t="s">
        <v>33</v>
      </c>
      <c r="H94" s="114" t="s">
        <v>78</v>
      </c>
      <c r="I94" s="99">
        <v>3</v>
      </c>
      <c r="J94" s="115" t="str">
        <f t="shared" ref="J94:J98" si="34">IF(I94,"公斤","")</f>
        <v>公斤</v>
      </c>
      <c r="K94" s="41" t="s">
        <v>15</v>
      </c>
      <c r="L94" s="42">
        <v>7</v>
      </c>
      <c r="M94" s="115" t="str">
        <f t="shared" ref="M94:M98" si="35">IF(L94,"公斤","")</f>
        <v>公斤</v>
      </c>
      <c r="N94" s="114" t="s">
        <v>104</v>
      </c>
      <c r="O94" s="99">
        <v>0.2</v>
      </c>
      <c r="P94" s="116" t="str">
        <f t="shared" ref="P94:P98" si="36">IF(O94,"公斤","")</f>
        <v>公斤</v>
      </c>
    </row>
    <row r="95" spans="1:16" ht="15.75" customHeight="1" x14ac:dyDescent="0.3">
      <c r="A95" s="163"/>
      <c r="B95" s="114"/>
      <c r="C95" s="99"/>
      <c r="D95" s="99" t="s">
        <v>252</v>
      </c>
      <c r="E95" s="114" t="s">
        <v>137</v>
      </c>
      <c r="F95" s="99">
        <v>2.5</v>
      </c>
      <c r="G95" s="99" t="s">
        <v>33</v>
      </c>
      <c r="H95" s="114" t="s">
        <v>81</v>
      </c>
      <c r="I95" s="99">
        <v>2</v>
      </c>
      <c r="J95" s="115" t="str">
        <f t="shared" si="34"/>
        <v>公斤</v>
      </c>
      <c r="K95" s="38" t="s">
        <v>69</v>
      </c>
      <c r="L95" s="39">
        <v>0.05</v>
      </c>
      <c r="M95" s="115" t="str">
        <f t="shared" si="35"/>
        <v>公斤</v>
      </c>
      <c r="N95" s="114" t="s">
        <v>108</v>
      </c>
      <c r="O95" s="99">
        <v>0.6</v>
      </c>
      <c r="P95" s="116" t="str">
        <f t="shared" si="36"/>
        <v>公斤</v>
      </c>
    </row>
    <row r="96" spans="1:16" ht="15.75" customHeight="1" x14ac:dyDescent="0.3">
      <c r="A96" s="163"/>
      <c r="B96" s="114"/>
      <c r="C96" s="99"/>
      <c r="D96" s="99" t="s">
        <v>252</v>
      </c>
      <c r="E96" s="114" t="s">
        <v>69</v>
      </c>
      <c r="F96" s="99">
        <v>0.05</v>
      </c>
      <c r="G96" s="99" t="s">
        <v>33</v>
      </c>
      <c r="H96" s="114" t="s">
        <v>105</v>
      </c>
      <c r="I96" s="99"/>
      <c r="J96" s="115" t="str">
        <f t="shared" si="34"/>
        <v/>
      </c>
      <c r="K96" s="38"/>
      <c r="L96" s="39"/>
      <c r="M96" s="115" t="str">
        <f t="shared" si="35"/>
        <v/>
      </c>
      <c r="N96" s="114" t="s">
        <v>69</v>
      </c>
      <c r="O96" s="99">
        <v>0.05</v>
      </c>
      <c r="P96" s="116" t="str">
        <f t="shared" si="36"/>
        <v>公斤</v>
      </c>
    </row>
    <row r="97" spans="1:16" ht="15.75" customHeight="1" x14ac:dyDescent="0.3">
      <c r="A97" s="163"/>
      <c r="B97" s="114"/>
      <c r="C97" s="99"/>
      <c r="D97" s="99" t="s">
        <v>252</v>
      </c>
      <c r="E97" s="114" t="s">
        <v>164</v>
      </c>
      <c r="F97" s="99"/>
      <c r="G97" s="99" t="s">
        <v>252</v>
      </c>
      <c r="H97" s="114" t="s">
        <v>69</v>
      </c>
      <c r="I97" s="99">
        <v>0.05</v>
      </c>
      <c r="J97" s="115" t="str">
        <f t="shared" si="34"/>
        <v>公斤</v>
      </c>
      <c r="K97" s="38"/>
      <c r="L97" s="39"/>
      <c r="M97" s="115" t="str">
        <f t="shared" si="35"/>
        <v/>
      </c>
      <c r="N97" s="114"/>
      <c r="O97" s="99"/>
      <c r="P97" s="116" t="str">
        <f t="shared" si="36"/>
        <v/>
      </c>
    </row>
    <row r="98" spans="1:16" ht="15.75" customHeight="1" thickBot="1" x14ac:dyDescent="0.35">
      <c r="A98" s="164"/>
      <c r="B98" s="120"/>
      <c r="C98" s="121"/>
      <c r="D98" s="121" t="s">
        <v>252</v>
      </c>
      <c r="E98" s="120"/>
      <c r="F98" s="121"/>
      <c r="G98" s="121" t="s">
        <v>252</v>
      </c>
      <c r="H98" s="120"/>
      <c r="I98" s="121"/>
      <c r="J98" s="115" t="str">
        <f t="shared" si="34"/>
        <v/>
      </c>
      <c r="K98" s="58"/>
      <c r="L98" s="59"/>
      <c r="M98" s="124" t="str">
        <f t="shared" si="35"/>
        <v/>
      </c>
      <c r="N98" s="120"/>
      <c r="O98" s="121"/>
      <c r="P98" s="116" t="str">
        <f t="shared" si="36"/>
        <v/>
      </c>
    </row>
    <row r="99" spans="1:16" ht="15.75" customHeight="1" x14ac:dyDescent="0.3">
      <c r="A99" s="165" t="s">
        <v>165</v>
      </c>
      <c r="B99" s="141" t="s">
        <v>54</v>
      </c>
      <c r="C99" s="142"/>
      <c r="D99" s="110"/>
      <c r="E99" s="141" t="s">
        <v>286</v>
      </c>
      <c r="F99" s="142"/>
      <c r="G99" s="110"/>
      <c r="H99" s="86" t="s">
        <v>167</v>
      </c>
      <c r="I99" s="169"/>
      <c r="J99" s="110"/>
      <c r="K99" s="112" t="s">
        <v>39</v>
      </c>
      <c r="L99" s="69"/>
      <c r="M99" s="110"/>
      <c r="N99" s="141" t="s">
        <v>287</v>
      </c>
      <c r="O99" s="142"/>
      <c r="P99" s="113"/>
    </row>
    <row r="100" spans="1:16" ht="15.75" customHeight="1" x14ac:dyDescent="0.3">
      <c r="A100" s="163"/>
      <c r="B100" s="114" t="s">
        <v>41</v>
      </c>
      <c r="C100" s="99">
        <v>7</v>
      </c>
      <c r="D100" s="99" t="s">
        <v>33</v>
      </c>
      <c r="E100" s="114" t="s">
        <v>61</v>
      </c>
      <c r="F100" s="99">
        <v>6.5</v>
      </c>
      <c r="G100" s="99" t="s">
        <v>33</v>
      </c>
      <c r="H100" s="114" t="s">
        <v>44</v>
      </c>
      <c r="I100" s="99">
        <v>4.5</v>
      </c>
      <c r="J100" s="115" t="str">
        <f t="shared" ref="J100:J104" si="37">IF(I100,"公斤","")</f>
        <v>公斤</v>
      </c>
      <c r="K100" s="41" t="s">
        <v>15</v>
      </c>
      <c r="L100" s="42">
        <v>7</v>
      </c>
      <c r="M100" s="115" t="str">
        <f t="shared" ref="M100:M104" si="38">IF(L100,"公斤","")</f>
        <v>公斤</v>
      </c>
      <c r="N100" s="114" t="s">
        <v>106</v>
      </c>
      <c r="O100" s="99">
        <v>1</v>
      </c>
      <c r="P100" s="116" t="str">
        <f t="shared" ref="P100:P102" si="39">IF(O100,"公斤","")</f>
        <v>公斤</v>
      </c>
    </row>
    <row r="101" spans="1:16" ht="15.75" customHeight="1" x14ac:dyDescent="0.3">
      <c r="A101" s="163"/>
      <c r="B101" s="114" t="s">
        <v>63</v>
      </c>
      <c r="C101" s="99">
        <v>3</v>
      </c>
      <c r="D101" s="99" t="s">
        <v>33</v>
      </c>
      <c r="E101" s="114" t="s">
        <v>170</v>
      </c>
      <c r="F101" s="99">
        <v>0.05</v>
      </c>
      <c r="G101" s="99" t="s">
        <v>33</v>
      </c>
      <c r="H101" s="114" t="s">
        <v>171</v>
      </c>
      <c r="I101" s="99"/>
      <c r="J101" s="115" t="str">
        <f t="shared" si="37"/>
        <v/>
      </c>
      <c r="K101" s="38" t="s">
        <v>69</v>
      </c>
      <c r="L101" s="39">
        <v>0.05</v>
      </c>
      <c r="M101" s="115" t="str">
        <f t="shared" si="38"/>
        <v>公斤</v>
      </c>
      <c r="N101" s="119" t="s">
        <v>49</v>
      </c>
      <c r="O101" s="115">
        <v>0.5</v>
      </c>
      <c r="P101" s="116" t="str">
        <f t="shared" si="39"/>
        <v>公斤</v>
      </c>
    </row>
    <row r="102" spans="1:16" ht="15.75" customHeight="1" x14ac:dyDescent="0.3">
      <c r="A102" s="163"/>
      <c r="B102" s="114"/>
      <c r="C102" s="99"/>
      <c r="D102" s="99" t="s">
        <v>252</v>
      </c>
      <c r="E102" s="114" t="s">
        <v>69</v>
      </c>
      <c r="F102" s="99">
        <v>0.05</v>
      </c>
      <c r="G102" s="99" t="s">
        <v>33</v>
      </c>
      <c r="H102" s="114"/>
      <c r="I102" s="99"/>
      <c r="J102" s="115" t="str">
        <f t="shared" si="37"/>
        <v/>
      </c>
      <c r="K102" s="38"/>
      <c r="L102" s="39"/>
      <c r="M102" s="115" t="str">
        <f t="shared" si="38"/>
        <v/>
      </c>
      <c r="N102" s="114" t="s">
        <v>69</v>
      </c>
      <c r="O102" s="99">
        <v>0.05</v>
      </c>
      <c r="P102" s="116" t="str">
        <f t="shared" si="39"/>
        <v>公斤</v>
      </c>
    </row>
    <row r="103" spans="1:16" ht="15.75" customHeight="1" x14ac:dyDescent="0.3">
      <c r="A103" s="163"/>
      <c r="B103" s="114"/>
      <c r="C103" s="99"/>
      <c r="D103" s="99" t="s">
        <v>252</v>
      </c>
      <c r="E103" s="114" t="s">
        <v>67</v>
      </c>
      <c r="F103" s="99">
        <v>3</v>
      </c>
      <c r="G103" s="99" t="s">
        <v>33</v>
      </c>
      <c r="H103" s="114"/>
      <c r="I103" s="99"/>
      <c r="J103" s="115" t="str">
        <f t="shared" si="37"/>
        <v/>
      </c>
      <c r="K103" s="38"/>
      <c r="L103" s="39"/>
      <c r="M103" s="115" t="str">
        <f t="shared" si="38"/>
        <v/>
      </c>
      <c r="N103" s="114"/>
      <c r="O103" s="99"/>
      <c r="P103" s="116"/>
    </row>
    <row r="104" spans="1:16" ht="15.75" customHeight="1" thickBot="1" x14ac:dyDescent="0.35">
      <c r="A104" s="164"/>
      <c r="B104" s="120"/>
      <c r="C104" s="121"/>
      <c r="D104" s="121" t="s">
        <v>252</v>
      </c>
      <c r="E104" s="120" t="s">
        <v>172</v>
      </c>
      <c r="F104" s="121">
        <v>0.01</v>
      </c>
      <c r="G104" s="121" t="s">
        <v>33</v>
      </c>
      <c r="H104" s="120"/>
      <c r="I104" s="121"/>
      <c r="J104" s="115" t="str">
        <f t="shared" si="37"/>
        <v/>
      </c>
      <c r="K104" s="58"/>
      <c r="L104" s="59"/>
      <c r="M104" s="124" t="str">
        <f t="shared" si="38"/>
        <v/>
      </c>
      <c r="N104" s="120"/>
      <c r="O104" s="121"/>
      <c r="P104" s="116" t="str">
        <f>IF(O104,"公斤","")</f>
        <v/>
      </c>
    </row>
    <row r="105" spans="1:16" ht="15.75" customHeight="1" x14ac:dyDescent="0.3">
      <c r="A105" s="165" t="s">
        <v>173</v>
      </c>
      <c r="B105" s="141" t="s">
        <v>174</v>
      </c>
      <c r="C105" s="142"/>
      <c r="D105" s="110"/>
      <c r="E105" s="141" t="s">
        <v>288</v>
      </c>
      <c r="F105" s="142"/>
      <c r="G105" s="110"/>
      <c r="H105" s="141" t="s">
        <v>176</v>
      </c>
      <c r="I105" s="142"/>
      <c r="J105" s="110"/>
      <c r="K105" s="112" t="s">
        <v>39</v>
      </c>
      <c r="L105" s="69"/>
      <c r="M105" s="110"/>
      <c r="N105" s="141" t="s">
        <v>178</v>
      </c>
      <c r="O105" s="142"/>
      <c r="P105" s="113"/>
    </row>
    <row r="106" spans="1:16" ht="15.75" customHeight="1" x14ac:dyDescent="0.3">
      <c r="A106" s="163"/>
      <c r="B106" s="114" t="s">
        <v>41</v>
      </c>
      <c r="C106" s="99">
        <v>9</v>
      </c>
      <c r="D106" s="99" t="s">
        <v>33</v>
      </c>
      <c r="E106" s="114" t="s">
        <v>290</v>
      </c>
      <c r="F106" s="99">
        <v>5.5</v>
      </c>
      <c r="G106" s="99" t="s">
        <v>33</v>
      </c>
      <c r="H106" s="114" t="s">
        <v>304</v>
      </c>
      <c r="I106" s="99">
        <v>2.5</v>
      </c>
      <c r="J106" s="115" t="str">
        <f t="shared" ref="J106:J110" si="40">IF(I106,"公斤","")</f>
        <v>公斤</v>
      </c>
      <c r="K106" s="41" t="s">
        <v>15</v>
      </c>
      <c r="L106" s="42">
        <v>7</v>
      </c>
      <c r="M106" s="115" t="str">
        <f t="shared" ref="M106:M110" si="41">IF(L106,"公斤","")</f>
        <v>公斤</v>
      </c>
      <c r="N106" s="114" t="s">
        <v>180</v>
      </c>
      <c r="O106" s="99">
        <v>1.5</v>
      </c>
      <c r="P106" s="116" t="str">
        <f t="shared" ref="P106:P110" si="42">IF(O106,"公斤","")</f>
        <v>公斤</v>
      </c>
    </row>
    <row r="107" spans="1:16" ht="15.75" customHeight="1" x14ac:dyDescent="0.3">
      <c r="A107" s="163"/>
      <c r="B107" s="114" t="s">
        <v>181</v>
      </c>
      <c r="C107" s="99">
        <v>2</v>
      </c>
      <c r="D107" s="99" t="s">
        <v>33</v>
      </c>
      <c r="E107" s="114"/>
      <c r="F107" s="99"/>
      <c r="G107" s="99" t="s">
        <v>252</v>
      </c>
      <c r="H107" s="114" t="s">
        <v>83</v>
      </c>
      <c r="I107" s="99">
        <v>0.1</v>
      </c>
      <c r="J107" s="115" t="str">
        <f t="shared" si="40"/>
        <v>公斤</v>
      </c>
      <c r="K107" s="38" t="s">
        <v>69</v>
      </c>
      <c r="L107" s="39">
        <v>0.05</v>
      </c>
      <c r="M107" s="115" t="str">
        <f t="shared" si="41"/>
        <v>公斤</v>
      </c>
      <c r="N107" s="114"/>
      <c r="O107" s="99"/>
      <c r="P107" s="116" t="str">
        <f t="shared" si="42"/>
        <v/>
      </c>
    </row>
    <row r="108" spans="1:16" ht="15.75" customHeight="1" x14ac:dyDescent="0.3">
      <c r="A108" s="163"/>
      <c r="B108" s="114"/>
      <c r="C108" s="99"/>
      <c r="D108" s="99" t="s">
        <v>252</v>
      </c>
      <c r="E108" s="114"/>
      <c r="F108" s="99"/>
      <c r="G108" s="99" t="s">
        <v>252</v>
      </c>
      <c r="H108" s="114" t="s">
        <v>69</v>
      </c>
      <c r="I108" s="99">
        <v>0.05</v>
      </c>
      <c r="J108" s="115" t="str">
        <f t="shared" si="40"/>
        <v>公斤</v>
      </c>
      <c r="K108" s="38"/>
      <c r="L108" s="39"/>
      <c r="M108" s="115" t="str">
        <f t="shared" si="41"/>
        <v/>
      </c>
      <c r="N108" s="114"/>
      <c r="O108" s="99"/>
      <c r="P108" s="116" t="str">
        <f t="shared" si="42"/>
        <v/>
      </c>
    </row>
    <row r="109" spans="1:16" ht="15.75" customHeight="1" x14ac:dyDescent="0.3">
      <c r="A109" s="163"/>
      <c r="B109" s="114"/>
      <c r="C109" s="99"/>
      <c r="D109" s="99" t="s">
        <v>252</v>
      </c>
      <c r="E109" s="114"/>
      <c r="F109" s="99"/>
      <c r="G109" s="99" t="s">
        <v>252</v>
      </c>
      <c r="H109" s="114"/>
      <c r="I109" s="99"/>
      <c r="J109" s="115" t="str">
        <f t="shared" si="40"/>
        <v/>
      </c>
      <c r="K109" s="38"/>
      <c r="L109" s="39"/>
      <c r="M109" s="115" t="str">
        <f t="shared" si="41"/>
        <v/>
      </c>
      <c r="N109" s="114"/>
      <c r="O109" s="99"/>
      <c r="P109" s="116" t="str">
        <f t="shared" si="42"/>
        <v/>
      </c>
    </row>
    <row r="110" spans="1:16" ht="15.75" customHeight="1" thickBot="1" x14ac:dyDescent="0.35">
      <c r="A110" s="164"/>
      <c r="B110" s="120"/>
      <c r="C110" s="121"/>
      <c r="D110" s="121" t="s">
        <v>252</v>
      </c>
      <c r="E110" s="120"/>
      <c r="F110" s="121"/>
      <c r="G110" s="121" t="s">
        <v>252</v>
      </c>
      <c r="H110" s="120"/>
      <c r="I110" s="121"/>
      <c r="J110" s="115" t="str">
        <f t="shared" si="40"/>
        <v/>
      </c>
      <c r="K110" s="58"/>
      <c r="L110" s="59"/>
      <c r="M110" s="124" t="str">
        <f t="shared" si="41"/>
        <v/>
      </c>
      <c r="N110" s="120"/>
      <c r="O110" s="121"/>
      <c r="P110" s="116" t="str">
        <f t="shared" si="42"/>
        <v/>
      </c>
    </row>
    <row r="111" spans="1:16" ht="15.75" customHeight="1" x14ac:dyDescent="0.3">
      <c r="A111" s="165" t="s">
        <v>183</v>
      </c>
      <c r="B111" s="141" t="s">
        <v>54</v>
      </c>
      <c r="C111" s="142"/>
      <c r="D111" s="110"/>
      <c r="E111" s="141" t="s">
        <v>291</v>
      </c>
      <c r="F111" s="142"/>
      <c r="G111" s="110"/>
      <c r="H111" s="141" t="s">
        <v>185</v>
      </c>
      <c r="I111" s="142"/>
      <c r="J111" s="110"/>
      <c r="K111" s="112" t="s">
        <v>39</v>
      </c>
      <c r="L111" s="69"/>
      <c r="M111" s="110"/>
      <c r="N111" s="168" t="s">
        <v>187</v>
      </c>
      <c r="O111" s="169"/>
      <c r="P111" s="113"/>
    </row>
    <row r="112" spans="1:16" ht="15.75" customHeight="1" x14ac:dyDescent="0.3">
      <c r="A112" s="163"/>
      <c r="B112" s="114" t="s">
        <v>41</v>
      </c>
      <c r="C112" s="99">
        <v>7</v>
      </c>
      <c r="D112" s="99" t="s">
        <v>33</v>
      </c>
      <c r="E112" s="114" t="s">
        <v>266</v>
      </c>
      <c r="F112" s="99">
        <v>7</v>
      </c>
      <c r="G112" s="99" t="s">
        <v>33</v>
      </c>
      <c r="H112" s="114" t="s">
        <v>44</v>
      </c>
      <c r="I112" s="99">
        <v>3</v>
      </c>
      <c r="J112" s="115" t="str">
        <f t="shared" ref="J112:J116" si="43">IF(I112,"公斤","")</f>
        <v>公斤</v>
      </c>
      <c r="K112" s="41" t="s">
        <v>15</v>
      </c>
      <c r="L112" s="42">
        <v>7</v>
      </c>
      <c r="M112" s="115" t="str">
        <f t="shared" ref="M112:M116" si="44">IF(L112,"公斤","")</f>
        <v>公斤</v>
      </c>
      <c r="N112" s="114" t="s">
        <v>189</v>
      </c>
      <c r="O112" s="99">
        <v>1</v>
      </c>
      <c r="P112" s="116" t="str">
        <f t="shared" ref="P112:P116" si="45">IF(O112,"公斤","")</f>
        <v>公斤</v>
      </c>
    </row>
    <row r="113" spans="1:16" ht="15.75" customHeight="1" x14ac:dyDescent="0.3">
      <c r="A113" s="163"/>
      <c r="B113" s="114" t="s">
        <v>63</v>
      </c>
      <c r="C113" s="99">
        <v>3</v>
      </c>
      <c r="D113" s="99" t="s">
        <v>33</v>
      </c>
      <c r="E113" s="114" t="s">
        <v>49</v>
      </c>
      <c r="F113" s="99">
        <v>0.5</v>
      </c>
      <c r="G113" s="99" t="s">
        <v>33</v>
      </c>
      <c r="H113" s="114" t="s">
        <v>190</v>
      </c>
      <c r="I113" s="99">
        <v>1.5</v>
      </c>
      <c r="J113" s="115" t="str">
        <f t="shared" si="43"/>
        <v>公斤</v>
      </c>
      <c r="K113" s="38" t="s">
        <v>69</v>
      </c>
      <c r="L113" s="39">
        <v>0.05</v>
      </c>
      <c r="M113" s="115" t="str">
        <f t="shared" si="44"/>
        <v>公斤</v>
      </c>
      <c r="N113" s="119" t="s">
        <v>191</v>
      </c>
      <c r="O113" s="99">
        <v>1</v>
      </c>
      <c r="P113" s="116" t="str">
        <f t="shared" si="45"/>
        <v>公斤</v>
      </c>
    </row>
    <row r="114" spans="1:16" ht="15.75" customHeight="1" x14ac:dyDescent="0.3">
      <c r="A114" s="163"/>
      <c r="B114" s="114"/>
      <c r="C114" s="99"/>
      <c r="D114" s="99" t="s">
        <v>252</v>
      </c>
      <c r="E114" s="114" t="s">
        <v>51</v>
      </c>
      <c r="F114" s="99">
        <v>2</v>
      </c>
      <c r="G114" s="99" t="s">
        <v>33</v>
      </c>
      <c r="H114" s="114" t="s">
        <v>50</v>
      </c>
      <c r="I114" s="99">
        <v>0.01</v>
      </c>
      <c r="J114" s="115" t="str">
        <f t="shared" si="43"/>
        <v>公斤</v>
      </c>
      <c r="K114" s="38"/>
      <c r="L114" s="39"/>
      <c r="M114" s="115" t="str">
        <f t="shared" si="44"/>
        <v/>
      </c>
      <c r="N114" s="114" t="s">
        <v>94</v>
      </c>
      <c r="O114" s="99">
        <v>1</v>
      </c>
      <c r="P114" s="116" t="str">
        <f t="shared" si="45"/>
        <v>公斤</v>
      </c>
    </row>
    <row r="115" spans="1:16" ht="15.75" customHeight="1" x14ac:dyDescent="0.3">
      <c r="A115" s="163"/>
      <c r="B115" s="114"/>
      <c r="C115" s="99"/>
      <c r="D115" s="99" t="s">
        <v>252</v>
      </c>
      <c r="E115" s="114" t="s">
        <v>257</v>
      </c>
      <c r="F115" s="99">
        <v>1</v>
      </c>
      <c r="G115" s="99" t="s">
        <v>33</v>
      </c>
      <c r="H115" s="114" t="s">
        <v>69</v>
      </c>
      <c r="I115" s="99">
        <v>0.05</v>
      </c>
      <c r="J115" s="115" t="str">
        <f t="shared" si="43"/>
        <v>公斤</v>
      </c>
      <c r="K115" s="38"/>
      <c r="L115" s="39"/>
      <c r="M115" s="115" t="str">
        <f t="shared" si="44"/>
        <v/>
      </c>
      <c r="N115" s="114"/>
      <c r="O115" s="99"/>
      <c r="P115" s="116" t="str">
        <f t="shared" si="45"/>
        <v/>
      </c>
    </row>
    <row r="116" spans="1:16" ht="15.75" customHeight="1" thickBot="1" x14ac:dyDescent="0.35">
      <c r="A116" s="164"/>
      <c r="B116" s="120"/>
      <c r="C116" s="121"/>
      <c r="D116" s="121" t="s">
        <v>252</v>
      </c>
      <c r="E116" s="120"/>
      <c r="F116" s="121"/>
      <c r="G116" s="121" t="s">
        <v>252</v>
      </c>
      <c r="H116" s="120"/>
      <c r="I116" s="121"/>
      <c r="J116" s="115" t="str">
        <f t="shared" si="43"/>
        <v/>
      </c>
      <c r="K116" s="58"/>
      <c r="L116" s="59"/>
      <c r="M116" s="124" t="str">
        <f t="shared" si="44"/>
        <v/>
      </c>
      <c r="N116" s="120"/>
      <c r="O116" s="121"/>
      <c r="P116" s="116" t="str">
        <f t="shared" si="45"/>
        <v/>
      </c>
    </row>
    <row r="117" spans="1:16" ht="15.75" customHeight="1" x14ac:dyDescent="0.3">
      <c r="A117" s="165" t="s">
        <v>192</v>
      </c>
      <c r="B117" s="141" t="s">
        <v>193</v>
      </c>
      <c r="C117" s="142"/>
      <c r="D117" s="110"/>
      <c r="E117" s="141" t="s">
        <v>293</v>
      </c>
      <c r="F117" s="142"/>
      <c r="G117" s="110"/>
      <c r="H117" s="141" t="s">
        <v>195</v>
      </c>
      <c r="I117" s="142"/>
      <c r="J117" s="110"/>
      <c r="K117" s="112" t="s">
        <v>39</v>
      </c>
      <c r="L117" s="69"/>
      <c r="M117" s="110"/>
      <c r="N117" s="141" t="s">
        <v>197</v>
      </c>
      <c r="O117" s="142"/>
      <c r="P117" s="113"/>
    </row>
    <row r="118" spans="1:16" ht="15.75" customHeight="1" x14ac:dyDescent="0.3">
      <c r="A118" s="163"/>
      <c r="B118" s="114" t="s">
        <v>41</v>
      </c>
      <c r="C118" s="99">
        <v>10</v>
      </c>
      <c r="D118" s="99" t="s">
        <v>33</v>
      </c>
      <c r="E118" s="114" t="s">
        <v>78</v>
      </c>
      <c r="F118" s="99">
        <v>5.5</v>
      </c>
      <c r="G118" s="99" t="s">
        <v>33</v>
      </c>
      <c r="H118" s="114" t="s">
        <v>103</v>
      </c>
      <c r="I118" s="99">
        <v>5</v>
      </c>
      <c r="J118" s="115" t="str">
        <f t="shared" ref="J118:J122" si="46">IF(I118,"公斤","")</f>
        <v>公斤</v>
      </c>
      <c r="K118" s="41" t="s">
        <v>15</v>
      </c>
      <c r="L118" s="42">
        <v>7</v>
      </c>
      <c r="M118" s="115" t="str">
        <f t="shared" ref="M118:M122" si="47">IF(L118,"公斤","")</f>
        <v>公斤</v>
      </c>
      <c r="N118" s="114" t="s">
        <v>39</v>
      </c>
      <c r="O118" s="99">
        <v>2</v>
      </c>
      <c r="P118" s="116" t="str">
        <f t="shared" ref="P118:P120" si="48">IF(O118,"公斤","")</f>
        <v>公斤</v>
      </c>
    </row>
    <row r="119" spans="1:16" ht="15.75" customHeight="1" x14ac:dyDescent="0.3">
      <c r="A119" s="163"/>
      <c r="B119" s="114" t="s">
        <v>191</v>
      </c>
      <c r="C119" s="99">
        <v>0.4</v>
      </c>
      <c r="D119" s="99" t="s">
        <v>33</v>
      </c>
      <c r="E119" s="114" t="s">
        <v>198</v>
      </c>
      <c r="F119" s="99">
        <v>0.1</v>
      </c>
      <c r="G119" s="99" t="s">
        <v>33</v>
      </c>
      <c r="H119" s="114" t="s">
        <v>83</v>
      </c>
      <c r="I119" s="99">
        <v>0.01</v>
      </c>
      <c r="J119" s="115" t="str">
        <f t="shared" si="46"/>
        <v>公斤</v>
      </c>
      <c r="K119" s="38" t="s">
        <v>69</v>
      </c>
      <c r="L119" s="39">
        <v>0.05</v>
      </c>
      <c r="M119" s="115" t="str">
        <f t="shared" si="47"/>
        <v>公斤</v>
      </c>
      <c r="N119" s="119" t="s">
        <v>124</v>
      </c>
      <c r="O119" s="99">
        <v>1</v>
      </c>
      <c r="P119" s="116" t="str">
        <f t="shared" si="48"/>
        <v>公斤</v>
      </c>
    </row>
    <row r="120" spans="1:16" ht="15.75" customHeight="1" x14ac:dyDescent="0.3">
      <c r="A120" s="163"/>
      <c r="B120" s="114"/>
      <c r="C120" s="99"/>
      <c r="D120" s="99" t="s">
        <v>252</v>
      </c>
      <c r="E120" s="114" t="s">
        <v>137</v>
      </c>
      <c r="F120" s="99">
        <v>2</v>
      </c>
      <c r="G120" s="99" t="s">
        <v>33</v>
      </c>
      <c r="H120" s="114" t="s">
        <v>69</v>
      </c>
      <c r="I120" s="99">
        <v>0.05</v>
      </c>
      <c r="J120" s="115" t="str">
        <f t="shared" si="46"/>
        <v>公斤</v>
      </c>
      <c r="K120" s="38"/>
      <c r="L120" s="39"/>
      <c r="M120" s="115" t="str">
        <f t="shared" si="47"/>
        <v/>
      </c>
      <c r="N120" s="114" t="s">
        <v>69</v>
      </c>
      <c r="O120" s="99">
        <v>0.05</v>
      </c>
      <c r="P120" s="116" t="str">
        <f t="shared" si="48"/>
        <v>公斤</v>
      </c>
    </row>
    <row r="121" spans="1:16" ht="15.75" customHeight="1" x14ac:dyDescent="0.3">
      <c r="A121" s="163"/>
      <c r="B121" s="114"/>
      <c r="C121" s="99"/>
      <c r="D121" s="99" t="s">
        <v>252</v>
      </c>
      <c r="E121" s="114" t="s">
        <v>69</v>
      </c>
      <c r="F121" s="99">
        <v>0.05</v>
      </c>
      <c r="G121" s="99" t="s">
        <v>33</v>
      </c>
      <c r="H121" s="114" t="s">
        <v>199</v>
      </c>
      <c r="I121" s="99">
        <v>1.5</v>
      </c>
      <c r="J121" s="115" t="str">
        <f t="shared" si="46"/>
        <v>公斤</v>
      </c>
      <c r="K121" s="38"/>
      <c r="L121" s="39"/>
      <c r="M121" s="115" t="str">
        <f t="shared" si="47"/>
        <v/>
      </c>
      <c r="N121" s="114"/>
      <c r="O121" s="99"/>
      <c r="P121" s="116"/>
    </row>
    <row r="122" spans="1:16" ht="15.75" customHeight="1" thickBot="1" x14ac:dyDescent="0.35">
      <c r="A122" s="164"/>
      <c r="B122" s="120"/>
      <c r="C122" s="121"/>
      <c r="D122" s="121" t="s">
        <v>252</v>
      </c>
      <c r="E122" s="120"/>
      <c r="F122" s="121"/>
      <c r="G122" s="121" t="s">
        <v>252</v>
      </c>
      <c r="H122" s="120"/>
      <c r="I122" s="121"/>
      <c r="J122" s="115" t="str">
        <f t="shared" si="46"/>
        <v/>
      </c>
      <c r="K122" s="58"/>
      <c r="L122" s="59"/>
      <c r="M122" s="124" t="str">
        <f t="shared" si="47"/>
        <v/>
      </c>
      <c r="N122" s="120"/>
      <c r="O122" s="121"/>
      <c r="P122" s="116"/>
    </row>
    <row r="123" spans="1:16" ht="15.75" customHeight="1" x14ac:dyDescent="0.3">
      <c r="A123" s="165" t="s">
        <v>200</v>
      </c>
      <c r="B123" s="141" t="s">
        <v>35</v>
      </c>
      <c r="C123" s="142"/>
      <c r="D123" s="110"/>
      <c r="E123" s="168" t="s">
        <v>294</v>
      </c>
      <c r="F123" s="169"/>
      <c r="G123" s="110"/>
      <c r="H123" s="141" t="s">
        <v>202</v>
      </c>
      <c r="I123" s="142"/>
      <c r="J123" s="110"/>
      <c r="K123" s="112" t="s">
        <v>39</v>
      </c>
      <c r="L123" s="69"/>
      <c r="M123" s="110"/>
      <c r="N123" s="141" t="s">
        <v>204</v>
      </c>
      <c r="O123" s="142"/>
      <c r="P123" s="113"/>
    </row>
    <row r="124" spans="1:16" ht="15.75" customHeight="1" x14ac:dyDescent="0.3">
      <c r="A124" s="163"/>
      <c r="B124" s="114" t="s">
        <v>41</v>
      </c>
      <c r="C124" s="99">
        <v>10</v>
      </c>
      <c r="D124" s="99" t="s">
        <v>33</v>
      </c>
      <c r="E124" s="114" t="s">
        <v>116</v>
      </c>
      <c r="F124" s="99">
        <v>3</v>
      </c>
      <c r="G124" s="99" t="s">
        <v>33</v>
      </c>
      <c r="H124" s="114" t="s">
        <v>64</v>
      </c>
      <c r="I124" s="99">
        <v>1</v>
      </c>
      <c r="J124" s="115" t="str">
        <f t="shared" ref="J124:J128" si="49">IF(I124,"公斤","")</f>
        <v>公斤</v>
      </c>
      <c r="K124" s="41" t="s">
        <v>15</v>
      </c>
      <c r="L124" s="42">
        <v>7</v>
      </c>
      <c r="M124" s="115" t="str">
        <f t="shared" ref="M124:M128" si="50">IF(L124,"公斤","")</f>
        <v>公斤</v>
      </c>
      <c r="N124" s="119" t="s">
        <v>156</v>
      </c>
      <c r="O124" s="115">
        <v>0.1</v>
      </c>
      <c r="P124" s="116" t="str">
        <f t="shared" ref="P124:P128" si="51">IF(O124,"公斤","")</f>
        <v>公斤</v>
      </c>
    </row>
    <row r="125" spans="1:16" ht="15.75" customHeight="1" x14ac:dyDescent="0.3">
      <c r="A125" s="163"/>
      <c r="B125" s="114"/>
      <c r="C125" s="99"/>
      <c r="D125" s="99" t="s">
        <v>252</v>
      </c>
      <c r="E125" s="114" t="s">
        <v>205</v>
      </c>
      <c r="F125" s="99">
        <v>1</v>
      </c>
      <c r="G125" s="99" t="s">
        <v>33</v>
      </c>
      <c r="H125" s="114" t="s">
        <v>154</v>
      </c>
      <c r="I125" s="99">
        <v>1.5</v>
      </c>
      <c r="J125" s="115" t="str">
        <f t="shared" si="49"/>
        <v>公斤</v>
      </c>
      <c r="K125" s="38" t="s">
        <v>69</v>
      </c>
      <c r="L125" s="39">
        <v>0.05</v>
      </c>
      <c r="M125" s="115" t="str">
        <f t="shared" si="50"/>
        <v>公斤</v>
      </c>
      <c r="N125" s="114" t="s">
        <v>106</v>
      </c>
      <c r="O125" s="99">
        <v>1</v>
      </c>
      <c r="P125" s="116" t="str">
        <f t="shared" si="51"/>
        <v>公斤</v>
      </c>
    </row>
    <row r="126" spans="1:16" ht="15.75" customHeight="1" x14ac:dyDescent="0.3">
      <c r="A126" s="163"/>
      <c r="B126" s="114"/>
      <c r="C126" s="99"/>
      <c r="D126" s="99" t="s">
        <v>252</v>
      </c>
      <c r="E126" s="114" t="s">
        <v>69</v>
      </c>
      <c r="F126" s="99">
        <v>0.05</v>
      </c>
      <c r="G126" s="99" t="s">
        <v>33</v>
      </c>
      <c r="H126" s="114" t="s">
        <v>69</v>
      </c>
      <c r="I126" s="99">
        <v>0.05</v>
      </c>
      <c r="J126" s="115" t="str">
        <f t="shared" si="49"/>
        <v>公斤</v>
      </c>
      <c r="K126" s="38"/>
      <c r="L126" s="39"/>
      <c r="M126" s="115" t="str">
        <f t="shared" si="50"/>
        <v/>
      </c>
      <c r="N126" s="114" t="s">
        <v>69</v>
      </c>
      <c r="O126" s="99">
        <v>0.05</v>
      </c>
      <c r="P126" s="116" t="str">
        <f t="shared" si="51"/>
        <v>公斤</v>
      </c>
    </row>
    <row r="127" spans="1:16" ht="15.75" customHeight="1" x14ac:dyDescent="0.3">
      <c r="A127" s="163"/>
      <c r="B127" s="114"/>
      <c r="C127" s="99"/>
      <c r="D127" s="99" t="s">
        <v>252</v>
      </c>
      <c r="E127" s="114" t="s">
        <v>206</v>
      </c>
      <c r="F127" s="99">
        <v>1</v>
      </c>
      <c r="G127" s="99" t="s">
        <v>33</v>
      </c>
      <c r="H127" s="114"/>
      <c r="I127" s="99"/>
      <c r="J127" s="115" t="str">
        <f t="shared" si="49"/>
        <v/>
      </c>
      <c r="K127" s="38"/>
      <c r="L127" s="39"/>
      <c r="M127" s="115" t="str">
        <f t="shared" si="50"/>
        <v/>
      </c>
      <c r="N127" s="114"/>
      <c r="O127" s="99"/>
      <c r="P127" s="116" t="str">
        <f t="shared" si="51"/>
        <v/>
      </c>
    </row>
    <row r="128" spans="1:16" ht="15.75" customHeight="1" thickBot="1" x14ac:dyDescent="0.35">
      <c r="A128" s="164"/>
      <c r="B128" s="120"/>
      <c r="C128" s="121"/>
      <c r="D128" s="121" t="s">
        <v>252</v>
      </c>
      <c r="E128" s="120"/>
      <c r="F128" s="121"/>
      <c r="G128" s="121" t="s">
        <v>252</v>
      </c>
      <c r="H128" s="120"/>
      <c r="I128" s="121"/>
      <c r="J128" s="115" t="str">
        <f t="shared" si="49"/>
        <v/>
      </c>
      <c r="K128" s="58"/>
      <c r="L128" s="59"/>
      <c r="M128" s="124" t="str">
        <f t="shared" si="50"/>
        <v/>
      </c>
      <c r="N128" s="120"/>
      <c r="O128" s="121"/>
      <c r="P128" s="116" t="str">
        <f t="shared" si="51"/>
        <v/>
      </c>
    </row>
    <row r="129" spans="1:16" ht="15.75" customHeight="1" x14ac:dyDescent="0.3">
      <c r="A129" s="165" t="s">
        <v>207</v>
      </c>
      <c r="B129" s="141" t="s">
        <v>54</v>
      </c>
      <c r="C129" s="142"/>
      <c r="D129" s="110"/>
      <c r="E129" s="141" t="s">
        <v>274</v>
      </c>
      <c r="F129" s="142"/>
      <c r="G129" s="110"/>
      <c r="H129" s="166" t="s">
        <v>208</v>
      </c>
      <c r="I129" s="142"/>
      <c r="J129" s="110"/>
      <c r="K129" s="112" t="s">
        <v>39</v>
      </c>
      <c r="L129" s="69"/>
      <c r="M129" s="110"/>
      <c r="N129" s="141" t="s">
        <v>114</v>
      </c>
      <c r="O129" s="142"/>
      <c r="P129" s="113"/>
    </row>
    <row r="130" spans="1:16" ht="15.75" customHeight="1" x14ac:dyDescent="0.3">
      <c r="A130" s="163"/>
      <c r="B130" s="114" t="s">
        <v>41</v>
      </c>
      <c r="C130" s="99">
        <v>7</v>
      </c>
      <c r="D130" s="99" t="s">
        <v>33</v>
      </c>
      <c r="E130" s="114" t="s">
        <v>154</v>
      </c>
      <c r="F130" s="99">
        <v>6</v>
      </c>
      <c r="G130" s="99" t="s">
        <v>33</v>
      </c>
      <c r="H130" s="119" t="s">
        <v>61</v>
      </c>
      <c r="I130" s="115">
        <v>4</v>
      </c>
      <c r="J130" s="115" t="str">
        <f t="shared" ref="J130:J134" si="52">IF(I130,"公斤","")</f>
        <v>公斤</v>
      </c>
      <c r="K130" s="41" t="s">
        <v>15</v>
      </c>
      <c r="L130" s="42">
        <v>7</v>
      </c>
      <c r="M130" s="115" t="str">
        <f t="shared" ref="M130:M134" si="53">IF(L130,"公斤","")</f>
        <v>公斤</v>
      </c>
      <c r="N130" s="114" t="s">
        <v>39</v>
      </c>
      <c r="O130" s="99">
        <v>3</v>
      </c>
      <c r="P130" s="116" t="str">
        <f t="shared" ref="P130:P134" si="54">IF(O130,"公斤","")</f>
        <v>公斤</v>
      </c>
    </row>
    <row r="131" spans="1:16" ht="15.75" customHeight="1" x14ac:dyDescent="0.3">
      <c r="A131" s="163"/>
      <c r="B131" s="114" t="s">
        <v>63</v>
      </c>
      <c r="C131" s="99">
        <v>3</v>
      </c>
      <c r="D131" s="99" t="s">
        <v>33</v>
      </c>
      <c r="E131" s="114" t="s">
        <v>136</v>
      </c>
      <c r="F131" s="99"/>
      <c r="G131" s="99" t="s">
        <v>252</v>
      </c>
      <c r="H131" s="119" t="s">
        <v>182</v>
      </c>
      <c r="I131" s="115">
        <v>1.5</v>
      </c>
      <c r="J131" s="115" t="str">
        <f t="shared" si="52"/>
        <v>公斤</v>
      </c>
      <c r="K131" s="38" t="s">
        <v>69</v>
      </c>
      <c r="L131" s="39">
        <v>0.05</v>
      </c>
      <c r="M131" s="115" t="str">
        <f t="shared" si="53"/>
        <v>公斤</v>
      </c>
      <c r="N131" s="114" t="s">
        <v>69</v>
      </c>
      <c r="O131" s="99">
        <v>0.05</v>
      </c>
      <c r="P131" s="116" t="str">
        <f t="shared" si="54"/>
        <v>公斤</v>
      </c>
    </row>
    <row r="132" spans="1:16" ht="15.75" customHeight="1" x14ac:dyDescent="0.3">
      <c r="A132" s="163"/>
      <c r="B132" s="114"/>
      <c r="C132" s="99"/>
      <c r="D132" s="99" t="s">
        <v>252</v>
      </c>
      <c r="E132" s="114"/>
      <c r="F132" s="99"/>
      <c r="G132" s="99" t="s">
        <v>252</v>
      </c>
      <c r="H132" s="114" t="s">
        <v>69</v>
      </c>
      <c r="I132" s="99">
        <v>0.05</v>
      </c>
      <c r="J132" s="115" t="str">
        <f t="shared" si="52"/>
        <v>公斤</v>
      </c>
      <c r="K132" s="38"/>
      <c r="L132" s="39"/>
      <c r="M132" s="115" t="str">
        <f t="shared" si="53"/>
        <v/>
      </c>
      <c r="N132" s="114"/>
      <c r="O132" s="99"/>
      <c r="P132" s="116" t="str">
        <f t="shared" si="54"/>
        <v/>
      </c>
    </row>
    <row r="133" spans="1:16" ht="15.75" customHeight="1" x14ac:dyDescent="0.3">
      <c r="A133" s="163"/>
      <c r="B133" s="114"/>
      <c r="C133" s="99"/>
      <c r="D133" s="99" t="s">
        <v>252</v>
      </c>
      <c r="E133" s="114"/>
      <c r="F133" s="99"/>
      <c r="G133" s="99" t="s">
        <v>252</v>
      </c>
      <c r="H133" s="114"/>
      <c r="I133" s="99"/>
      <c r="J133" s="115" t="str">
        <f t="shared" si="52"/>
        <v/>
      </c>
      <c r="K133" s="38"/>
      <c r="L133" s="39"/>
      <c r="M133" s="115" t="str">
        <f t="shared" si="53"/>
        <v/>
      </c>
      <c r="N133" s="114"/>
      <c r="O133" s="99"/>
      <c r="P133" s="116" t="str">
        <f t="shared" si="54"/>
        <v/>
      </c>
    </row>
    <row r="134" spans="1:16" ht="15.75" customHeight="1" thickBot="1" x14ac:dyDescent="0.35">
      <c r="A134" s="164"/>
      <c r="B134" s="120"/>
      <c r="C134" s="121"/>
      <c r="D134" s="121" t="s">
        <v>252</v>
      </c>
      <c r="E134" s="120"/>
      <c r="F134" s="121"/>
      <c r="G134" s="121" t="s">
        <v>252</v>
      </c>
      <c r="H134" s="120"/>
      <c r="I134" s="121"/>
      <c r="J134" s="115" t="str">
        <f t="shared" si="52"/>
        <v/>
      </c>
      <c r="K134" s="58"/>
      <c r="L134" s="59"/>
      <c r="M134" s="124" t="str">
        <f t="shared" si="53"/>
        <v/>
      </c>
      <c r="N134" s="120"/>
      <c r="O134" s="121"/>
      <c r="P134" s="116" t="str">
        <f t="shared" si="54"/>
        <v/>
      </c>
    </row>
    <row r="135" spans="1:16" ht="15.75" customHeight="1" x14ac:dyDescent="0.3">
      <c r="A135" s="165" t="s">
        <v>210</v>
      </c>
      <c r="B135" s="141" t="s">
        <v>211</v>
      </c>
      <c r="C135" s="142"/>
      <c r="D135" s="110"/>
      <c r="E135" s="141" t="s">
        <v>295</v>
      </c>
      <c r="F135" s="142"/>
      <c r="G135" s="110"/>
      <c r="H135" s="141" t="s">
        <v>213</v>
      </c>
      <c r="I135" s="142"/>
      <c r="J135" s="110"/>
      <c r="K135" s="112" t="s">
        <v>39</v>
      </c>
      <c r="L135" s="69"/>
      <c r="M135" s="110"/>
      <c r="N135" s="141" t="s">
        <v>296</v>
      </c>
      <c r="O135" s="142"/>
      <c r="P135" s="113"/>
    </row>
    <row r="136" spans="1:16" ht="15.75" customHeight="1" x14ac:dyDescent="0.3">
      <c r="A136" s="163"/>
      <c r="B136" s="114" t="s">
        <v>216</v>
      </c>
      <c r="C136" s="99">
        <v>6</v>
      </c>
      <c r="D136" s="99" t="s">
        <v>33</v>
      </c>
      <c r="E136" s="114" t="s">
        <v>256</v>
      </c>
      <c r="F136" s="99">
        <v>7</v>
      </c>
      <c r="G136" s="99" t="s">
        <v>33</v>
      </c>
      <c r="H136" s="114" t="s">
        <v>67</v>
      </c>
      <c r="I136" s="99">
        <v>4.5</v>
      </c>
      <c r="J136" s="115" t="str">
        <f t="shared" ref="J136:J140" si="55">IF(I136,"公斤","")</f>
        <v>公斤</v>
      </c>
      <c r="K136" s="41" t="s">
        <v>15</v>
      </c>
      <c r="L136" s="42">
        <v>7</v>
      </c>
      <c r="M136" s="115" t="str">
        <f t="shared" ref="M136:M140" si="56">IF(L136,"公斤","")</f>
        <v>公斤</v>
      </c>
      <c r="N136" s="114" t="s">
        <v>43</v>
      </c>
      <c r="O136" s="99">
        <v>0.6</v>
      </c>
      <c r="P136" s="116" t="str">
        <f t="shared" ref="P136:P140" si="57">IF(O136,"公斤","")</f>
        <v>公斤</v>
      </c>
    </row>
    <row r="137" spans="1:16" ht="15.75" customHeight="1" x14ac:dyDescent="0.3">
      <c r="A137" s="163"/>
      <c r="B137" s="114"/>
      <c r="C137" s="99"/>
      <c r="D137" s="99" t="s">
        <v>252</v>
      </c>
      <c r="E137" s="114" t="s">
        <v>51</v>
      </c>
      <c r="F137" s="99">
        <v>4.5</v>
      </c>
      <c r="G137" s="99" t="s">
        <v>33</v>
      </c>
      <c r="H137" s="114" t="s">
        <v>297</v>
      </c>
      <c r="I137" s="99">
        <v>2</v>
      </c>
      <c r="J137" s="115" t="str">
        <f t="shared" si="55"/>
        <v>公斤</v>
      </c>
      <c r="K137" s="38" t="s">
        <v>69</v>
      </c>
      <c r="L137" s="39">
        <v>0.05</v>
      </c>
      <c r="M137" s="115" t="str">
        <f t="shared" si="56"/>
        <v>公斤</v>
      </c>
      <c r="N137" s="119" t="s">
        <v>218</v>
      </c>
      <c r="O137" s="99">
        <v>2.5</v>
      </c>
      <c r="P137" s="116" t="str">
        <f t="shared" si="57"/>
        <v>公斤</v>
      </c>
    </row>
    <row r="138" spans="1:16" ht="15.75" customHeight="1" x14ac:dyDescent="0.3">
      <c r="A138" s="163"/>
      <c r="B138" s="114"/>
      <c r="C138" s="99"/>
      <c r="D138" s="99" t="s">
        <v>252</v>
      </c>
      <c r="E138" s="114" t="s">
        <v>257</v>
      </c>
      <c r="F138" s="99">
        <v>2</v>
      </c>
      <c r="G138" s="99" t="s">
        <v>33</v>
      </c>
      <c r="H138" s="114" t="s">
        <v>83</v>
      </c>
      <c r="I138" s="99">
        <v>0.05</v>
      </c>
      <c r="J138" s="115" t="str">
        <f t="shared" si="55"/>
        <v>公斤</v>
      </c>
      <c r="K138" s="38"/>
      <c r="L138" s="39"/>
      <c r="M138" s="115" t="str">
        <f t="shared" si="56"/>
        <v/>
      </c>
      <c r="N138" s="114" t="s">
        <v>69</v>
      </c>
      <c r="O138" s="99">
        <v>0.05</v>
      </c>
      <c r="P138" s="116" t="str">
        <f t="shared" si="57"/>
        <v>公斤</v>
      </c>
    </row>
    <row r="139" spans="1:16" ht="15.75" customHeight="1" x14ac:dyDescent="0.3">
      <c r="A139" s="163"/>
      <c r="B139" s="114"/>
      <c r="C139" s="99"/>
      <c r="D139" s="99" t="s">
        <v>252</v>
      </c>
      <c r="E139" s="114" t="s">
        <v>220</v>
      </c>
      <c r="F139" s="99"/>
      <c r="G139" s="99" t="s">
        <v>252</v>
      </c>
      <c r="H139" s="114"/>
      <c r="I139" s="99"/>
      <c r="J139" s="115" t="str">
        <f t="shared" si="55"/>
        <v/>
      </c>
      <c r="K139" s="38"/>
      <c r="L139" s="39"/>
      <c r="M139" s="115" t="str">
        <f t="shared" si="56"/>
        <v/>
      </c>
      <c r="N139" s="114"/>
      <c r="O139" s="99"/>
      <c r="P139" s="116" t="str">
        <f t="shared" si="57"/>
        <v/>
      </c>
    </row>
    <row r="140" spans="1:16" ht="15.75" customHeight="1" thickBot="1" x14ac:dyDescent="0.35">
      <c r="A140" s="164"/>
      <c r="B140" s="120"/>
      <c r="C140" s="121"/>
      <c r="D140" s="121" t="s">
        <v>252</v>
      </c>
      <c r="E140" s="120"/>
      <c r="F140" s="121"/>
      <c r="G140" s="121" t="s">
        <v>252</v>
      </c>
      <c r="H140" s="120"/>
      <c r="I140" s="121"/>
      <c r="J140" s="115" t="str">
        <f t="shared" si="55"/>
        <v/>
      </c>
      <c r="K140" s="58"/>
      <c r="L140" s="59"/>
      <c r="M140" s="124" t="str">
        <f t="shared" si="56"/>
        <v/>
      </c>
      <c r="N140" s="120"/>
      <c r="O140" s="121"/>
      <c r="P140" s="116" t="str">
        <f t="shared" si="57"/>
        <v/>
      </c>
    </row>
    <row r="141" spans="1:16" ht="15.75" customHeight="1" x14ac:dyDescent="0.3">
      <c r="A141" s="165" t="s">
        <v>221</v>
      </c>
      <c r="B141" s="141" t="s">
        <v>54</v>
      </c>
      <c r="C141" s="142"/>
      <c r="D141" s="110"/>
      <c r="E141" s="141" t="s">
        <v>298</v>
      </c>
      <c r="F141" s="142"/>
      <c r="G141" s="110" t="s">
        <v>252</v>
      </c>
      <c r="H141" s="141" t="s">
        <v>223</v>
      </c>
      <c r="I141" s="142"/>
      <c r="J141" s="110"/>
      <c r="K141" s="112" t="s">
        <v>39</v>
      </c>
      <c r="L141" s="69"/>
      <c r="M141" s="110"/>
      <c r="N141" s="168" t="s">
        <v>225</v>
      </c>
      <c r="O141" s="169"/>
      <c r="P141" s="113"/>
    </row>
    <row r="142" spans="1:16" ht="15.75" customHeight="1" x14ac:dyDescent="0.3">
      <c r="A142" s="163"/>
      <c r="B142" s="114" t="s">
        <v>41</v>
      </c>
      <c r="C142" s="99">
        <v>7</v>
      </c>
      <c r="D142" s="99" t="s">
        <v>33</v>
      </c>
      <c r="E142" s="114" t="s">
        <v>303</v>
      </c>
      <c r="F142" s="99">
        <v>6</v>
      </c>
      <c r="G142" s="99" t="s">
        <v>33</v>
      </c>
      <c r="H142" s="114" t="s">
        <v>154</v>
      </c>
      <c r="I142" s="99">
        <v>2.7</v>
      </c>
      <c r="J142" s="115" t="str">
        <f t="shared" ref="J142:J146" si="58">IF(I142,"公斤","")</f>
        <v>公斤</v>
      </c>
      <c r="K142" s="41" t="s">
        <v>15</v>
      </c>
      <c r="L142" s="42">
        <v>7</v>
      </c>
      <c r="M142" s="115" t="str">
        <f t="shared" ref="M142:M146" si="59">IF(L142,"公斤","")</f>
        <v>公斤</v>
      </c>
      <c r="N142" s="114" t="s">
        <v>226</v>
      </c>
      <c r="O142" s="99">
        <v>0.2</v>
      </c>
      <c r="P142" s="116" t="str">
        <f t="shared" ref="P142:P146" si="60">IF(O142,"公斤","")</f>
        <v>公斤</v>
      </c>
    </row>
    <row r="143" spans="1:16" ht="15.75" customHeight="1" x14ac:dyDescent="0.3">
      <c r="A143" s="163"/>
      <c r="B143" s="114" t="s">
        <v>63</v>
      </c>
      <c r="C143" s="99">
        <v>3</v>
      </c>
      <c r="D143" s="99" t="s">
        <v>33</v>
      </c>
      <c r="E143" s="114" t="s">
        <v>84</v>
      </c>
      <c r="F143" s="99">
        <v>4</v>
      </c>
      <c r="G143" s="99" t="s">
        <v>33</v>
      </c>
      <c r="H143" s="114" t="s">
        <v>80</v>
      </c>
      <c r="I143" s="99">
        <v>5</v>
      </c>
      <c r="J143" s="115" t="str">
        <f t="shared" si="58"/>
        <v>公斤</v>
      </c>
      <c r="K143" s="38" t="s">
        <v>69</v>
      </c>
      <c r="L143" s="39">
        <v>0.05</v>
      </c>
      <c r="M143" s="115" t="str">
        <f t="shared" si="59"/>
        <v>公斤</v>
      </c>
      <c r="N143" s="114" t="s">
        <v>94</v>
      </c>
      <c r="O143" s="99">
        <v>1</v>
      </c>
      <c r="P143" s="116" t="str">
        <f t="shared" si="60"/>
        <v>公斤</v>
      </c>
    </row>
    <row r="144" spans="1:16" ht="15.75" customHeight="1" x14ac:dyDescent="0.3">
      <c r="A144" s="163"/>
      <c r="B144" s="114"/>
      <c r="C144" s="99"/>
      <c r="D144" s="99" t="s">
        <v>252</v>
      </c>
      <c r="E144" s="114" t="s">
        <v>69</v>
      </c>
      <c r="F144" s="99">
        <v>0.05</v>
      </c>
      <c r="G144" s="99" t="s">
        <v>33</v>
      </c>
      <c r="H144" s="114" t="s">
        <v>49</v>
      </c>
      <c r="I144" s="99">
        <v>0.5</v>
      </c>
      <c r="J144" s="115" t="str">
        <f t="shared" si="58"/>
        <v>公斤</v>
      </c>
      <c r="K144" s="38"/>
      <c r="L144" s="39"/>
      <c r="M144" s="115" t="str">
        <f t="shared" si="59"/>
        <v/>
      </c>
      <c r="N144" s="114"/>
      <c r="O144" s="99"/>
      <c r="P144" s="116" t="str">
        <f t="shared" si="60"/>
        <v/>
      </c>
    </row>
    <row r="145" spans="1:16" ht="15.75" customHeight="1" x14ac:dyDescent="0.3">
      <c r="A145" s="163"/>
      <c r="B145" s="114"/>
      <c r="C145" s="99"/>
      <c r="D145" s="99" t="s">
        <v>252</v>
      </c>
      <c r="E145" s="114"/>
      <c r="F145" s="99"/>
      <c r="G145" s="99" t="s">
        <v>252</v>
      </c>
      <c r="H145" s="119" t="s">
        <v>69</v>
      </c>
      <c r="I145" s="115">
        <v>0.05</v>
      </c>
      <c r="J145" s="115" t="str">
        <f t="shared" si="58"/>
        <v>公斤</v>
      </c>
      <c r="K145" s="38"/>
      <c r="L145" s="39"/>
      <c r="M145" s="115" t="str">
        <f t="shared" si="59"/>
        <v/>
      </c>
      <c r="N145" s="114"/>
      <c r="O145" s="99"/>
      <c r="P145" s="116" t="str">
        <f t="shared" si="60"/>
        <v/>
      </c>
    </row>
    <row r="146" spans="1:16" ht="15.75" customHeight="1" thickBot="1" x14ac:dyDescent="0.35">
      <c r="A146" s="164"/>
      <c r="B146" s="120"/>
      <c r="C146" s="121"/>
      <c r="D146" s="121" t="s">
        <v>252</v>
      </c>
      <c r="E146" s="120"/>
      <c r="F146" s="121"/>
      <c r="G146" s="121" t="s">
        <v>252</v>
      </c>
      <c r="H146" s="120"/>
      <c r="I146" s="121"/>
      <c r="J146" s="115" t="str">
        <f t="shared" si="58"/>
        <v/>
      </c>
      <c r="K146" s="58"/>
      <c r="L146" s="59"/>
      <c r="M146" s="124" t="str">
        <f t="shared" si="59"/>
        <v/>
      </c>
      <c r="N146" s="120"/>
      <c r="O146" s="121"/>
      <c r="P146" s="116" t="str">
        <f t="shared" si="60"/>
        <v/>
      </c>
    </row>
    <row r="147" spans="1:16" ht="15.75" customHeight="1" x14ac:dyDescent="0.3">
      <c r="A147" s="165" t="s">
        <v>228</v>
      </c>
      <c r="B147" s="141" t="s">
        <v>229</v>
      </c>
      <c r="C147" s="142"/>
      <c r="D147" s="110"/>
      <c r="E147" s="141" t="s">
        <v>299</v>
      </c>
      <c r="F147" s="142"/>
      <c r="G147" s="110"/>
      <c r="H147" s="141" t="s">
        <v>38</v>
      </c>
      <c r="I147" s="142"/>
      <c r="J147" s="110"/>
      <c r="K147" s="112" t="s">
        <v>39</v>
      </c>
      <c r="L147" s="69"/>
      <c r="M147" s="110"/>
      <c r="N147" s="141" t="s">
        <v>232</v>
      </c>
      <c r="O147" s="142"/>
      <c r="P147" s="113"/>
    </row>
    <row r="148" spans="1:16" ht="15.75" customHeight="1" x14ac:dyDescent="0.3">
      <c r="A148" s="163"/>
      <c r="B148" s="114" t="s">
        <v>41</v>
      </c>
      <c r="C148" s="99">
        <v>10</v>
      </c>
      <c r="D148" s="99" t="s">
        <v>33</v>
      </c>
      <c r="E148" s="114" t="s">
        <v>256</v>
      </c>
      <c r="F148" s="99">
        <v>7</v>
      </c>
      <c r="G148" s="99" t="s">
        <v>33</v>
      </c>
      <c r="H148" s="114" t="s">
        <v>44</v>
      </c>
      <c r="I148" s="99">
        <v>4</v>
      </c>
      <c r="J148" s="115" t="str">
        <f t="shared" ref="J148:J152" si="61">IF(I148,"公斤","")</f>
        <v>公斤</v>
      </c>
      <c r="K148" s="41" t="s">
        <v>15</v>
      </c>
      <c r="L148" s="42">
        <v>7</v>
      </c>
      <c r="M148" s="115" t="str">
        <f t="shared" ref="M148:M152" si="62">IF(L148,"公斤","")</f>
        <v>公斤</v>
      </c>
      <c r="N148" s="114" t="s">
        <v>84</v>
      </c>
      <c r="O148" s="99">
        <v>4</v>
      </c>
      <c r="P148" s="116" t="str">
        <f t="shared" ref="P148:P152" si="63">IF(O148,"公斤","")</f>
        <v>公斤</v>
      </c>
    </row>
    <row r="149" spans="1:16" ht="15.75" customHeight="1" x14ac:dyDescent="0.3">
      <c r="A149" s="163"/>
      <c r="B149" s="114" t="s">
        <v>233</v>
      </c>
      <c r="C149" s="99">
        <v>0.4</v>
      </c>
      <c r="D149" s="99" t="s">
        <v>33</v>
      </c>
      <c r="E149" s="114" t="s">
        <v>92</v>
      </c>
      <c r="F149" s="99">
        <v>3</v>
      </c>
      <c r="G149" s="99" t="s">
        <v>33</v>
      </c>
      <c r="H149" s="114" t="s">
        <v>47</v>
      </c>
      <c r="I149" s="99">
        <v>3</v>
      </c>
      <c r="J149" s="115" t="str">
        <f t="shared" si="61"/>
        <v>公斤</v>
      </c>
      <c r="K149" s="38" t="s">
        <v>69</v>
      </c>
      <c r="L149" s="39">
        <v>0.05</v>
      </c>
      <c r="M149" s="115" t="str">
        <f t="shared" si="62"/>
        <v>公斤</v>
      </c>
      <c r="N149" s="114" t="s">
        <v>69</v>
      </c>
      <c r="O149" s="99">
        <v>0.05</v>
      </c>
      <c r="P149" s="116" t="str">
        <f t="shared" si="63"/>
        <v>公斤</v>
      </c>
    </row>
    <row r="150" spans="1:16" ht="15.75" customHeight="1" x14ac:dyDescent="0.3">
      <c r="A150" s="163"/>
      <c r="B150" s="114"/>
      <c r="C150" s="99"/>
      <c r="D150" s="99" t="s">
        <v>252</v>
      </c>
      <c r="E150" s="114" t="s">
        <v>49</v>
      </c>
      <c r="F150" s="99">
        <v>0.5</v>
      </c>
      <c r="G150" s="99" t="s">
        <v>33</v>
      </c>
      <c r="H150" s="114" t="s">
        <v>69</v>
      </c>
      <c r="I150" s="99">
        <v>0.05</v>
      </c>
      <c r="J150" s="115" t="str">
        <f t="shared" si="61"/>
        <v>公斤</v>
      </c>
      <c r="K150" s="38"/>
      <c r="L150" s="39"/>
      <c r="M150" s="115" t="str">
        <f t="shared" si="62"/>
        <v/>
      </c>
      <c r="N150" s="114"/>
      <c r="O150" s="99"/>
      <c r="P150" s="116" t="str">
        <f t="shared" si="63"/>
        <v/>
      </c>
    </row>
    <row r="151" spans="1:16" ht="15.75" customHeight="1" x14ac:dyDescent="0.3">
      <c r="A151" s="163"/>
      <c r="B151" s="114"/>
      <c r="C151" s="99"/>
      <c r="D151" s="99" t="s">
        <v>252</v>
      </c>
      <c r="E151" s="114" t="s">
        <v>147</v>
      </c>
      <c r="F151" s="99"/>
      <c r="G151" s="99" t="s">
        <v>252</v>
      </c>
      <c r="H151" s="114"/>
      <c r="I151" s="99"/>
      <c r="J151" s="115" t="str">
        <f t="shared" si="61"/>
        <v/>
      </c>
      <c r="K151" s="38"/>
      <c r="L151" s="39"/>
      <c r="M151" s="115" t="str">
        <f t="shared" si="62"/>
        <v/>
      </c>
      <c r="N151" s="114"/>
      <c r="O151" s="99"/>
      <c r="P151" s="116" t="str">
        <f t="shared" si="63"/>
        <v/>
      </c>
    </row>
    <row r="152" spans="1:16" ht="15.75" customHeight="1" thickBot="1" x14ac:dyDescent="0.35">
      <c r="A152" s="164"/>
      <c r="B152" s="120"/>
      <c r="C152" s="121"/>
      <c r="D152" s="121" t="s">
        <v>252</v>
      </c>
      <c r="E152" s="120"/>
      <c r="F152" s="121"/>
      <c r="G152" s="121" t="s">
        <v>252</v>
      </c>
      <c r="H152" s="120"/>
      <c r="I152" s="121"/>
      <c r="J152" s="115" t="str">
        <f t="shared" si="61"/>
        <v/>
      </c>
      <c r="K152" s="58"/>
      <c r="L152" s="59"/>
      <c r="M152" s="124" t="str">
        <f t="shared" si="62"/>
        <v/>
      </c>
      <c r="N152" s="120"/>
      <c r="O152" s="121"/>
      <c r="P152" s="116" t="str">
        <f t="shared" si="63"/>
        <v/>
      </c>
    </row>
    <row r="153" spans="1:16" ht="15.75" customHeight="1" x14ac:dyDescent="0.3">
      <c r="A153" s="165" t="s">
        <v>234</v>
      </c>
      <c r="B153" s="141" t="s">
        <v>35</v>
      </c>
      <c r="C153" s="142"/>
      <c r="D153" s="110"/>
      <c r="E153" s="141" t="s">
        <v>300</v>
      </c>
      <c r="F153" s="142"/>
      <c r="G153" s="110"/>
      <c r="H153" s="141" t="s">
        <v>185</v>
      </c>
      <c r="I153" s="142"/>
      <c r="J153" s="110"/>
      <c r="K153" s="112" t="s">
        <v>39</v>
      </c>
      <c r="L153" s="69"/>
      <c r="M153" s="110"/>
      <c r="N153" s="141" t="s">
        <v>238</v>
      </c>
      <c r="O153" s="142"/>
      <c r="P153" s="113"/>
    </row>
    <row r="154" spans="1:16" ht="15.75" customHeight="1" x14ac:dyDescent="0.3">
      <c r="A154" s="163"/>
      <c r="B154" s="114" t="s">
        <v>41</v>
      </c>
      <c r="C154" s="99">
        <v>10</v>
      </c>
      <c r="D154" s="99" t="s">
        <v>33</v>
      </c>
      <c r="E154" s="119" t="s">
        <v>260</v>
      </c>
      <c r="F154" s="115">
        <v>6</v>
      </c>
      <c r="G154" s="99" t="s">
        <v>33</v>
      </c>
      <c r="H154" s="114" t="s">
        <v>44</v>
      </c>
      <c r="I154" s="99">
        <v>4</v>
      </c>
      <c r="J154" s="115" t="str">
        <f t="shared" ref="J154:J158" si="64">IF(I154,"公斤","")</f>
        <v>公斤</v>
      </c>
      <c r="K154" s="41" t="s">
        <v>15</v>
      </c>
      <c r="L154" s="42">
        <v>7</v>
      </c>
      <c r="M154" s="115" t="str">
        <f t="shared" ref="M154:M158" si="65">IF(L154,"公斤","")</f>
        <v>公斤</v>
      </c>
      <c r="N154" s="114" t="s">
        <v>240</v>
      </c>
      <c r="O154" s="99">
        <v>4</v>
      </c>
      <c r="P154" s="116" t="str">
        <f t="shared" ref="P154:P158" si="66">IF(O154,"公斤","")</f>
        <v>公斤</v>
      </c>
    </row>
    <row r="155" spans="1:16" ht="15.75" customHeight="1" x14ac:dyDescent="0.3">
      <c r="A155" s="163"/>
      <c r="B155" s="114"/>
      <c r="C155" s="99"/>
      <c r="D155" s="99" t="s">
        <v>252</v>
      </c>
      <c r="E155" s="114" t="s">
        <v>67</v>
      </c>
      <c r="F155" s="99">
        <v>4</v>
      </c>
      <c r="G155" s="99" t="s">
        <v>33</v>
      </c>
      <c r="H155" s="114" t="s">
        <v>190</v>
      </c>
      <c r="I155" s="99">
        <v>1</v>
      </c>
      <c r="J155" s="115" t="str">
        <f t="shared" si="64"/>
        <v>公斤</v>
      </c>
      <c r="K155" s="38" t="s">
        <v>69</v>
      </c>
      <c r="L155" s="39">
        <v>0.05</v>
      </c>
      <c r="M155" s="115" t="str">
        <f t="shared" si="65"/>
        <v>公斤</v>
      </c>
      <c r="N155" s="114" t="s">
        <v>69</v>
      </c>
      <c r="O155" s="99">
        <v>0.05</v>
      </c>
      <c r="P155" s="116" t="str">
        <f t="shared" si="66"/>
        <v>公斤</v>
      </c>
    </row>
    <row r="156" spans="1:16" ht="15.75" customHeight="1" x14ac:dyDescent="0.3">
      <c r="A156" s="163"/>
      <c r="B156" s="114"/>
      <c r="C156" s="99"/>
      <c r="D156" s="99" t="s">
        <v>252</v>
      </c>
      <c r="E156" s="114" t="s">
        <v>49</v>
      </c>
      <c r="F156" s="99">
        <v>0.5</v>
      </c>
      <c r="G156" s="99" t="s">
        <v>33</v>
      </c>
      <c r="H156" s="114" t="s">
        <v>69</v>
      </c>
      <c r="I156" s="99">
        <v>0.05</v>
      </c>
      <c r="J156" s="115" t="str">
        <f t="shared" si="64"/>
        <v>公斤</v>
      </c>
      <c r="K156" s="38"/>
      <c r="L156" s="39"/>
      <c r="M156" s="115" t="str">
        <f t="shared" si="65"/>
        <v/>
      </c>
      <c r="N156" s="114"/>
      <c r="O156" s="99"/>
      <c r="P156" s="116" t="str">
        <f t="shared" si="66"/>
        <v/>
      </c>
    </row>
    <row r="157" spans="1:16" ht="15.75" customHeight="1" x14ac:dyDescent="0.3">
      <c r="A157" s="163"/>
      <c r="B157" s="114"/>
      <c r="C157" s="99"/>
      <c r="D157" s="99" t="s">
        <v>252</v>
      </c>
      <c r="E157" s="114" t="s">
        <v>69</v>
      </c>
      <c r="F157" s="99">
        <v>0.05</v>
      </c>
      <c r="G157" s="99" t="s">
        <v>33</v>
      </c>
      <c r="H157" s="114"/>
      <c r="I157" s="99"/>
      <c r="J157" s="115" t="str">
        <f t="shared" si="64"/>
        <v/>
      </c>
      <c r="K157" s="38"/>
      <c r="L157" s="39"/>
      <c r="M157" s="115" t="str">
        <f t="shared" si="65"/>
        <v/>
      </c>
      <c r="N157" s="114"/>
      <c r="O157" s="99"/>
      <c r="P157" s="116" t="str">
        <f t="shared" si="66"/>
        <v/>
      </c>
    </row>
    <row r="158" spans="1:16" ht="15.75" customHeight="1" thickBot="1" x14ac:dyDescent="0.35">
      <c r="A158" s="164"/>
      <c r="B158" s="120"/>
      <c r="C158" s="121"/>
      <c r="D158" s="121" t="s">
        <v>252</v>
      </c>
      <c r="E158" s="120" t="s">
        <v>93</v>
      </c>
      <c r="F158" s="121"/>
      <c r="G158" s="121" t="s">
        <v>252</v>
      </c>
      <c r="H158" s="120"/>
      <c r="I158" s="121"/>
      <c r="J158" s="115" t="str">
        <f t="shared" si="64"/>
        <v/>
      </c>
      <c r="K158" s="58"/>
      <c r="L158" s="59"/>
      <c r="M158" s="124" t="str">
        <f t="shared" si="65"/>
        <v/>
      </c>
      <c r="N158" s="120"/>
      <c r="O158" s="121"/>
      <c r="P158" s="116" t="str">
        <f t="shared" si="66"/>
        <v/>
      </c>
    </row>
    <row r="159" spans="1:16" ht="15.75" customHeight="1" x14ac:dyDescent="0.3">
      <c r="A159" s="165" t="s">
        <v>241</v>
      </c>
      <c r="B159" s="141" t="s">
        <v>54</v>
      </c>
      <c r="C159" s="142"/>
      <c r="D159" s="110"/>
      <c r="E159" s="141" t="s">
        <v>301</v>
      </c>
      <c r="F159" s="142"/>
      <c r="G159" s="110"/>
      <c r="H159" s="166" t="s">
        <v>263</v>
      </c>
      <c r="I159" s="142"/>
      <c r="J159" s="110"/>
      <c r="K159" s="112" t="s">
        <v>39</v>
      </c>
      <c r="L159" s="69"/>
      <c r="M159" s="110"/>
      <c r="N159" s="141" t="s">
        <v>101</v>
      </c>
      <c r="O159" s="142"/>
      <c r="P159" s="113"/>
    </row>
    <row r="160" spans="1:16" ht="15.75" customHeight="1" x14ac:dyDescent="0.3">
      <c r="A160" s="163"/>
      <c r="B160" s="114" t="s">
        <v>41</v>
      </c>
      <c r="C160" s="99">
        <v>7</v>
      </c>
      <c r="D160" s="99" t="s">
        <v>33</v>
      </c>
      <c r="E160" s="114" t="s">
        <v>266</v>
      </c>
      <c r="F160" s="99">
        <v>14</v>
      </c>
      <c r="G160" s="99" t="s">
        <v>33</v>
      </c>
      <c r="H160" s="119" t="s">
        <v>80</v>
      </c>
      <c r="I160" s="115">
        <v>5</v>
      </c>
      <c r="J160" s="115" t="str">
        <f t="shared" ref="J160:J164" si="67">IF(I160,"公斤","")</f>
        <v>公斤</v>
      </c>
      <c r="K160" s="41" t="s">
        <v>15</v>
      </c>
      <c r="L160" s="42">
        <v>7</v>
      </c>
      <c r="M160" s="115" t="str">
        <f t="shared" ref="M160:M164" si="68">IF(L160,"公斤","")</f>
        <v>公斤</v>
      </c>
      <c r="N160" s="114" t="s">
        <v>104</v>
      </c>
      <c r="O160" s="99">
        <v>0.2</v>
      </c>
      <c r="P160" s="116" t="str">
        <f t="shared" ref="P160:P164" si="69">IF(O160,"公斤","")</f>
        <v>公斤</v>
      </c>
    </row>
    <row r="161" spans="1:16" ht="15.75" customHeight="1" x14ac:dyDescent="0.3">
      <c r="A161" s="163"/>
      <c r="B161" s="114" t="s">
        <v>63</v>
      </c>
      <c r="C161" s="99">
        <v>3</v>
      </c>
      <c r="D161" s="99" t="s">
        <v>33</v>
      </c>
      <c r="E161" s="114" t="s">
        <v>244</v>
      </c>
      <c r="F161" s="99"/>
      <c r="G161" s="99" t="s">
        <v>252</v>
      </c>
      <c r="H161" s="119" t="s">
        <v>257</v>
      </c>
      <c r="I161" s="115">
        <v>0.5</v>
      </c>
      <c r="J161" s="115" t="str">
        <f t="shared" si="67"/>
        <v>公斤</v>
      </c>
      <c r="K161" s="38" t="s">
        <v>69</v>
      </c>
      <c r="L161" s="39">
        <v>0.05</v>
      </c>
      <c r="M161" s="115" t="str">
        <f t="shared" si="68"/>
        <v>公斤</v>
      </c>
      <c r="N161" s="114" t="s">
        <v>108</v>
      </c>
      <c r="O161" s="99">
        <v>0.1</v>
      </c>
      <c r="P161" s="116" t="str">
        <f t="shared" si="69"/>
        <v>公斤</v>
      </c>
    </row>
    <row r="162" spans="1:16" ht="15.75" customHeight="1" x14ac:dyDescent="0.3">
      <c r="A162" s="163"/>
      <c r="B162" s="114"/>
      <c r="C162" s="99"/>
      <c r="D162" s="99" t="s">
        <v>252</v>
      </c>
      <c r="E162" s="114"/>
      <c r="F162" s="99"/>
      <c r="G162" s="99" t="s">
        <v>252</v>
      </c>
      <c r="H162" s="119" t="s">
        <v>49</v>
      </c>
      <c r="I162" s="115">
        <v>0.5</v>
      </c>
      <c r="J162" s="115" t="str">
        <f t="shared" si="67"/>
        <v>公斤</v>
      </c>
      <c r="K162" s="38"/>
      <c r="L162" s="39"/>
      <c r="M162" s="115" t="str">
        <f t="shared" si="68"/>
        <v/>
      </c>
      <c r="N162" s="114" t="s">
        <v>69</v>
      </c>
      <c r="O162" s="99">
        <v>0.05</v>
      </c>
      <c r="P162" s="116" t="str">
        <f t="shared" si="69"/>
        <v>公斤</v>
      </c>
    </row>
    <row r="163" spans="1:16" ht="15.75" customHeight="1" x14ac:dyDescent="0.3">
      <c r="A163" s="163"/>
      <c r="B163" s="114"/>
      <c r="C163" s="99"/>
      <c r="D163" s="99" t="s">
        <v>252</v>
      </c>
      <c r="E163" s="114"/>
      <c r="F163" s="99"/>
      <c r="G163" s="99" t="s">
        <v>252</v>
      </c>
      <c r="H163" s="114" t="s">
        <v>69</v>
      </c>
      <c r="I163" s="99">
        <v>0.05</v>
      </c>
      <c r="J163" s="115" t="str">
        <f t="shared" si="67"/>
        <v>公斤</v>
      </c>
      <c r="K163" s="38"/>
      <c r="L163" s="39"/>
      <c r="M163" s="115" t="str">
        <f t="shared" si="68"/>
        <v/>
      </c>
      <c r="N163" s="114"/>
      <c r="O163" s="99"/>
      <c r="P163" s="116" t="str">
        <f t="shared" si="69"/>
        <v/>
      </c>
    </row>
    <row r="164" spans="1:16" ht="15.75" customHeight="1" thickBot="1" x14ac:dyDescent="0.35">
      <c r="A164" s="164"/>
      <c r="B164" s="120"/>
      <c r="C164" s="121"/>
      <c r="D164" s="121" t="s">
        <v>252</v>
      </c>
      <c r="E164" s="120"/>
      <c r="F164" s="121"/>
      <c r="G164" s="121" t="s">
        <v>252</v>
      </c>
      <c r="H164" s="120"/>
      <c r="I164" s="121"/>
      <c r="J164" s="115" t="str">
        <f t="shared" si="67"/>
        <v/>
      </c>
      <c r="K164" s="58"/>
      <c r="L164" s="59"/>
      <c r="M164" s="124" t="str">
        <f t="shared" si="68"/>
        <v/>
      </c>
      <c r="N164" s="120"/>
      <c r="O164" s="121"/>
      <c r="P164" s="116" t="str">
        <f t="shared" si="69"/>
        <v/>
      </c>
    </row>
    <row r="165" spans="1:16" ht="15.75" customHeight="1" x14ac:dyDescent="0.3">
      <c r="A165" s="165" t="s">
        <v>245</v>
      </c>
      <c r="B165" s="141" t="s">
        <v>129</v>
      </c>
      <c r="C165" s="142"/>
      <c r="D165" s="110"/>
      <c r="E165" s="141" t="s">
        <v>302</v>
      </c>
      <c r="F165" s="142"/>
      <c r="G165" s="110"/>
      <c r="H165" s="141" t="s">
        <v>131</v>
      </c>
      <c r="I165" s="142"/>
      <c r="J165" s="110"/>
      <c r="K165" s="112" t="s">
        <v>39</v>
      </c>
      <c r="L165" s="69"/>
      <c r="M165" s="110"/>
      <c r="N165" s="141" t="s">
        <v>248</v>
      </c>
      <c r="O165" s="142"/>
      <c r="P165" s="113"/>
    </row>
    <row r="166" spans="1:16" ht="15.75" customHeight="1" x14ac:dyDescent="0.3">
      <c r="A166" s="163"/>
      <c r="B166" s="114" t="s">
        <v>134</v>
      </c>
      <c r="C166" s="99">
        <v>5</v>
      </c>
      <c r="D166" s="99" t="s">
        <v>33</v>
      </c>
      <c r="E166" s="114" t="s">
        <v>154</v>
      </c>
      <c r="F166" s="99">
        <v>6</v>
      </c>
      <c r="G166" s="99" t="s">
        <v>33</v>
      </c>
      <c r="H166" s="114" t="s">
        <v>218</v>
      </c>
      <c r="I166" s="99">
        <v>4</v>
      </c>
      <c r="J166" s="115" t="str">
        <f t="shared" ref="J166:J170" si="70">IF(I166,"公斤","")</f>
        <v>公斤</v>
      </c>
      <c r="K166" s="41" t="s">
        <v>15</v>
      </c>
      <c r="L166" s="42">
        <v>7</v>
      </c>
      <c r="M166" s="115" t="str">
        <f t="shared" ref="M166:M170" si="71">IF(L166,"公斤","")</f>
        <v>公斤</v>
      </c>
      <c r="N166" s="114" t="s">
        <v>43</v>
      </c>
      <c r="O166" s="99">
        <v>0.6</v>
      </c>
      <c r="P166" s="116" t="str">
        <f t="shared" ref="P166:P170" si="72">IF(O166,"公斤","")</f>
        <v>公斤</v>
      </c>
    </row>
    <row r="167" spans="1:16" ht="15.75" customHeight="1" x14ac:dyDescent="0.3">
      <c r="A167" s="163"/>
      <c r="B167" s="114"/>
      <c r="C167" s="99"/>
      <c r="D167" s="99" t="s">
        <v>252</v>
      </c>
      <c r="E167" s="114"/>
      <c r="F167" s="99"/>
      <c r="G167" s="99" t="s">
        <v>252</v>
      </c>
      <c r="H167" s="114" t="s">
        <v>257</v>
      </c>
      <c r="I167" s="99">
        <v>1</v>
      </c>
      <c r="J167" s="115" t="str">
        <f t="shared" si="70"/>
        <v>公斤</v>
      </c>
      <c r="K167" s="38" t="s">
        <v>69</v>
      </c>
      <c r="L167" s="39">
        <v>0.05</v>
      </c>
      <c r="M167" s="115" t="str">
        <f t="shared" si="71"/>
        <v>公斤</v>
      </c>
      <c r="N167" s="119" t="s">
        <v>81</v>
      </c>
      <c r="O167" s="99">
        <v>1</v>
      </c>
      <c r="P167" s="116" t="str">
        <f t="shared" si="72"/>
        <v>公斤</v>
      </c>
    </row>
    <row r="168" spans="1:16" ht="15.75" customHeight="1" x14ac:dyDescent="0.3">
      <c r="A168" s="163"/>
      <c r="B168" s="114"/>
      <c r="C168" s="99"/>
      <c r="D168" s="99" t="s">
        <v>252</v>
      </c>
      <c r="E168" s="114"/>
      <c r="F168" s="99"/>
      <c r="G168" s="99" t="s">
        <v>252</v>
      </c>
      <c r="H168" s="114" t="s">
        <v>83</v>
      </c>
      <c r="I168" s="99">
        <v>0.01</v>
      </c>
      <c r="J168" s="115" t="str">
        <f t="shared" si="70"/>
        <v>公斤</v>
      </c>
      <c r="K168" s="38"/>
      <c r="L168" s="39"/>
      <c r="M168" s="115" t="str">
        <f t="shared" si="71"/>
        <v/>
      </c>
      <c r="N168" s="114" t="s">
        <v>39</v>
      </c>
      <c r="O168" s="99">
        <v>1</v>
      </c>
      <c r="P168" s="116" t="str">
        <f t="shared" si="72"/>
        <v>公斤</v>
      </c>
    </row>
    <row r="169" spans="1:16" ht="15.75" customHeight="1" x14ac:dyDescent="0.3">
      <c r="A169" s="163"/>
      <c r="B169" s="114"/>
      <c r="C169" s="99"/>
      <c r="D169" s="99" t="s">
        <v>252</v>
      </c>
      <c r="E169" s="114"/>
      <c r="F169" s="99"/>
      <c r="G169" s="99" t="s">
        <v>252</v>
      </c>
      <c r="H169" s="114" t="s">
        <v>69</v>
      </c>
      <c r="I169" s="99">
        <v>0.05</v>
      </c>
      <c r="J169" s="115" t="str">
        <f t="shared" si="70"/>
        <v>公斤</v>
      </c>
      <c r="K169" s="38"/>
      <c r="L169" s="39"/>
      <c r="M169" s="115" t="str">
        <f t="shared" si="71"/>
        <v/>
      </c>
      <c r="N169" s="114" t="s">
        <v>50</v>
      </c>
      <c r="O169" s="99">
        <v>0.01</v>
      </c>
      <c r="P169" s="116" t="str">
        <f t="shared" si="72"/>
        <v>公斤</v>
      </c>
    </row>
    <row r="170" spans="1:16" ht="15.75" customHeight="1" thickBot="1" x14ac:dyDescent="0.35">
      <c r="A170" s="164"/>
      <c r="B170" s="120"/>
      <c r="C170" s="121"/>
      <c r="D170" s="121" t="s">
        <v>252</v>
      </c>
      <c r="E170" s="120"/>
      <c r="F170" s="121"/>
      <c r="G170" s="121" t="s">
        <v>252</v>
      </c>
      <c r="H170" s="120"/>
      <c r="I170" s="121"/>
      <c r="J170" s="115" t="str">
        <f t="shared" si="70"/>
        <v/>
      </c>
      <c r="K170" s="58"/>
      <c r="L170" s="59"/>
      <c r="M170" s="124" t="str">
        <f t="shared" si="71"/>
        <v/>
      </c>
      <c r="N170" s="120" t="s">
        <v>69</v>
      </c>
      <c r="O170" s="121">
        <v>0.05</v>
      </c>
      <c r="P170" s="116" t="str">
        <f t="shared" si="72"/>
        <v>公斤</v>
      </c>
    </row>
    <row r="171" spans="1:16" ht="15.75" customHeight="1" x14ac:dyDescent="0.3">
      <c r="B171" s="150"/>
      <c r="M171" s="5"/>
    </row>
    <row r="172" spans="1:16" ht="15.75" customHeight="1" x14ac:dyDescent="0.3">
      <c r="B172" s="150"/>
      <c r="M172" s="5"/>
    </row>
    <row r="173" spans="1:16" ht="15.75" customHeight="1" x14ac:dyDescent="0.3">
      <c r="B173" s="150"/>
      <c r="M173" s="5"/>
    </row>
    <row r="174" spans="1:16" ht="15.75" customHeight="1" x14ac:dyDescent="0.3">
      <c r="B174" s="150"/>
      <c r="M174" s="5"/>
    </row>
    <row r="175" spans="1:16" ht="15.75" customHeight="1" x14ac:dyDescent="0.3">
      <c r="B175" s="150"/>
      <c r="M175" s="5"/>
    </row>
    <row r="176" spans="1:16" ht="15.75" customHeight="1" x14ac:dyDescent="0.3">
      <c r="B176" s="150"/>
      <c r="M176" s="5"/>
    </row>
    <row r="177" spans="2:13" ht="15.75" customHeight="1" x14ac:dyDescent="0.3">
      <c r="B177" s="150"/>
      <c r="M177" s="5"/>
    </row>
    <row r="178" spans="2:13" ht="15.75" customHeight="1" x14ac:dyDescent="0.3">
      <c r="B178" s="150"/>
      <c r="M178" s="5"/>
    </row>
    <row r="179" spans="2:13" ht="15.75" customHeight="1" x14ac:dyDescent="0.3">
      <c r="B179" s="150"/>
      <c r="M179" s="5"/>
    </row>
    <row r="180" spans="2:13" ht="15.75" customHeight="1" x14ac:dyDescent="0.3">
      <c r="B180" s="150"/>
      <c r="M180" s="5"/>
    </row>
    <row r="181" spans="2:13" ht="15.75" customHeight="1" x14ac:dyDescent="0.3">
      <c r="B181" s="150"/>
      <c r="M181" s="5"/>
    </row>
    <row r="182" spans="2:13" ht="15.75" customHeight="1" x14ac:dyDescent="0.3">
      <c r="B182" s="150"/>
      <c r="M182" s="5"/>
    </row>
    <row r="183" spans="2:13" ht="15.75" customHeight="1" x14ac:dyDescent="0.3">
      <c r="B183" s="150"/>
      <c r="M183" s="5"/>
    </row>
    <row r="184" spans="2:13" ht="15.75" customHeight="1" x14ac:dyDescent="0.3">
      <c r="B184" s="150"/>
      <c r="M184" s="5"/>
    </row>
    <row r="185" spans="2:13" ht="15.75" customHeight="1" x14ac:dyDescent="0.3">
      <c r="B185" s="150"/>
      <c r="M185" s="5"/>
    </row>
    <row r="186" spans="2:13" ht="15.75" customHeight="1" x14ac:dyDescent="0.3">
      <c r="B186" s="150"/>
      <c r="M186" s="5"/>
    </row>
    <row r="187" spans="2:13" ht="15.75" customHeight="1" x14ac:dyDescent="0.3">
      <c r="B187" s="150"/>
      <c r="M187" s="5"/>
    </row>
    <row r="188" spans="2:13" ht="15.75" customHeight="1" x14ac:dyDescent="0.3">
      <c r="B188" s="150"/>
      <c r="M188" s="5"/>
    </row>
    <row r="189" spans="2:13" ht="15.75" customHeight="1" x14ac:dyDescent="0.3">
      <c r="B189" s="150"/>
      <c r="M189" s="5"/>
    </row>
    <row r="190" spans="2:13" ht="15.75" customHeight="1" x14ac:dyDescent="0.3">
      <c r="B190" s="150"/>
      <c r="M190" s="5"/>
    </row>
    <row r="191" spans="2:13" ht="15.75" customHeight="1" x14ac:dyDescent="0.3">
      <c r="B191" s="150"/>
      <c r="M191" s="5"/>
    </row>
    <row r="192" spans="2:13" ht="15.75" customHeight="1" x14ac:dyDescent="0.3">
      <c r="B192" s="150"/>
      <c r="M192" s="5"/>
    </row>
    <row r="193" spans="2:13" ht="15.75" customHeight="1" x14ac:dyDescent="0.3">
      <c r="B193" s="150"/>
      <c r="M193" s="5"/>
    </row>
    <row r="194" spans="2:13" ht="15.75" customHeight="1" x14ac:dyDescent="0.3">
      <c r="B194" s="150"/>
      <c r="M194" s="5"/>
    </row>
    <row r="195" spans="2:13" ht="15.75" customHeight="1" x14ac:dyDescent="0.3">
      <c r="B195" s="150"/>
      <c r="M195" s="5"/>
    </row>
    <row r="196" spans="2:13" ht="15.75" customHeight="1" x14ac:dyDescent="0.3">
      <c r="B196" s="150"/>
      <c r="M196" s="5"/>
    </row>
    <row r="197" spans="2:13" ht="15.75" customHeight="1" x14ac:dyDescent="0.3">
      <c r="B197" s="150"/>
      <c r="M197" s="5"/>
    </row>
    <row r="198" spans="2:13" ht="15.75" customHeight="1" x14ac:dyDescent="0.3">
      <c r="B198" s="150"/>
      <c r="M198" s="5"/>
    </row>
    <row r="199" spans="2:13" ht="15.75" customHeight="1" x14ac:dyDescent="0.3">
      <c r="B199" s="150"/>
      <c r="M199" s="5"/>
    </row>
    <row r="200" spans="2:13" ht="15.75" customHeight="1" x14ac:dyDescent="0.3">
      <c r="B200" s="150"/>
      <c r="M200" s="5"/>
    </row>
    <row r="201" spans="2:13" ht="15.75" customHeight="1" x14ac:dyDescent="0.3">
      <c r="B201" s="150"/>
      <c r="M201" s="5"/>
    </row>
    <row r="202" spans="2:13" ht="15.75" customHeight="1" x14ac:dyDescent="0.3">
      <c r="B202" s="150"/>
      <c r="M202" s="5"/>
    </row>
    <row r="203" spans="2:13" ht="15.75" customHeight="1" x14ac:dyDescent="0.3">
      <c r="B203" s="150"/>
      <c r="M203" s="5"/>
    </row>
    <row r="204" spans="2:13" ht="15.75" customHeight="1" x14ac:dyDescent="0.3">
      <c r="B204" s="150"/>
      <c r="M204" s="5"/>
    </row>
    <row r="205" spans="2:13" ht="15.75" customHeight="1" x14ac:dyDescent="0.3">
      <c r="B205" s="150"/>
      <c r="M205" s="5"/>
    </row>
    <row r="206" spans="2:13" ht="15.75" customHeight="1" x14ac:dyDescent="0.3">
      <c r="B206" s="150"/>
      <c r="M206" s="5"/>
    </row>
    <row r="207" spans="2:13" ht="15.75" customHeight="1" x14ac:dyDescent="0.3">
      <c r="B207" s="150"/>
      <c r="M207" s="5"/>
    </row>
    <row r="208" spans="2:13" ht="15.75" customHeight="1" x14ac:dyDescent="0.3">
      <c r="B208" s="150"/>
      <c r="M208" s="5"/>
    </row>
    <row r="209" spans="2:13" ht="15.75" customHeight="1" x14ac:dyDescent="0.3">
      <c r="B209" s="150"/>
      <c r="M209" s="5"/>
    </row>
    <row r="210" spans="2:13" ht="15.75" customHeight="1" x14ac:dyDescent="0.3">
      <c r="B210" s="150"/>
      <c r="M210" s="5"/>
    </row>
    <row r="211" spans="2:13" ht="15.75" customHeight="1" x14ac:dyDescent="0.3">
      <c r="B211" s="150"/>
      <c r="M211" s="5"/>
    </row>
    <row r="212" spans="2:13" ht="15.75" customHeight="1" x14ac:dyDescent="0.3">
      <c r="B212" s="150"/>
      <c r="M212" s="5"/>
    </row>
    <row r="213" spans="2:13" ht="15.75" customHeight="1" x14ac:dyDescent="0.3">
      <c r="B213" s="150"/>
      <c r="M213" s="5"/>
    </row>
    <row r="214" spans="2:13" ht="15.75" customHeight="1" x14ac:dyDescent="0.3">
      <c r="B214" s="150"/>
      <c r="M214" s="5"/>
    </row>
    <row r="215" spans="2:13" ht="15.75" customHeight="1" x14ac:dyDescent="0.3">
      <c r="B215" s="150"/>
      <c r="M215" s="5"/>
    </row>
    <row r="216" spans="2:13" ht="15.75" customHeight="1" x14ac:dyDescent="0.3">
      <c r="B216" s="150"/>
      <c r="M216" s="5"/>
    </row>
    <row r="217" spans="2:13" ht="15.75" customHeight="1" x14ac:dyDescent="0.3">
      <c r="B217" s="150"/>
      <c r="M217" s="5"/>
    </row>
    <row r="218" spans="2:13" ht="15.75" customHeight="1" x14ac:dyDescent="0.3">
      <c r="B218" s="150"/>
      <c r="M218" s="5"/>
    </row>
    <row r="219" spans="2:13" ht="15.75" customHeight="1" x14ac:dyDescent="0.3">
      <c r="B219" s="150"/>
      <c r="M219" s="5"/>
    </row>
    <row r="220" spans="2:13" ht="15.75" customHeight="1" x14ac:dyDescent="0.3">
      <c r="B220" s="150"/>
      <c r="M220" s="5"/>
    </row>
    <row r="221" spans="2:13" ht="15.75" customHeight="1" x14ac:dyDescent="0.3">
      <c r="B221" s="150"/>
      <c r="M221" s="5"/>
    </row>
    <row r="222" spans="2:13" ht="15.75" customHeight="1" x14ac:dyDescent="0.3">
      <c r="B222" s="150"/>
      <c r="M222" s="5"/>
    </row>
    <row r="223" spans="2:13" ht="15.75" customHeight="1" x14ac:dyDescent="0.3">
      <c r="B223" s="150"/>
      <c r="M223" s="5"/>
    </row>
    <row r="224" spans="2:13" ht="15.75" customHeight="1" x14ac:dyDescent="0.3">
      <c r="B224" s="150"/>
      <c r="M224" s="5"/>
    </row>
    <row r="225" spans="2:13" ht="15.75" customHeight="1" x14ac:dyDescent="0.3">
      <c r="B225" s="150"/>
      <c r="M225" s="5"/>
    </row>
    <row r="226" spans="2:13" ht="15.75" customHeight="1" x14ac:dyDescent="0.3">
      <c r="B226" s="150"/>
    </row>
    <row r="227" spans="2:13" ht="15.75" customHeight="1" x14ac:dyDescent="0.3">
      <c r="B227" s="150"/>
    </row>
    <row r="228" spans="2:13" ht="15.75" customHeight="1" x14ac:dyDescent="0.3">
      <c r="B228" s="150"/>
    </row>
    <row r="229" spans="2:13" ht="15.75" customHeight="1" x14ac:dyDescent="0.3">
      <c r="B229" s="150"/>
    </row>
    <row r="230" spans="2:13" ht="15.75" customHeight="1" x14ac:dyDescent="0.3"/>
    <row r="231" spans="2:13" ht="15.75" customHeight="1" x14ac:dyDescent="0.3"/>
    <row r="232" spans="2:13" ht="15.75" customHeight="1" x14ac:dyDescent="0.3"/>
    <row r="233" spans="2:13" ht="15.75" customHeight="1" x14ac:dyDescent="0.3"/>
    <row r="234" spans="2:13" ht="15.75" customHeight="1" x14ac:dyDescent="0.3"/>
    <row r="235" spans="2:13" ht="15.75" customHeight="1" x14ac:dyDescent="0.3"/>
    <row r="236" spans="2:13" ht="15.75" customHeight="1" x14ac:dyDescent="0.3"/>
    <row r="237" spans="2:13" ht="15.75" customHeight="1" x14ac:dyDescent="0.3"/>
    <row r="238" spans="2:13" ht="15.75" customHeight="1" x14ac:dyDescent="0.3"/>
    <row r="239" spans="2:13" ht="15.75" customHeight="1" x14ac:dyDescent="0.3"/>
    <row r="240" spans="2:13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phoneticPr fontId="1" type="noConversion"/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A案國中葷食</vt:lpstr>
      <vt:lpstr>A案國小葷食</vt:lpstr>
      <vt:lpstr>A案國中素食</vt:lpstr>
      <vt:lpstr>A案國小素食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張韶容</dc:creator>
  <cp:lastModifiedBy>張韶容</cp:lastModifiedBy>
  <dcterms:created xsi:type="dcterms:W3CDTF">2023-04-29T04:49:10Z</dcterms:created>
  <dcterms:modified xsi:type="dcterms:W3CDTF">2023-04-29T05:16:42Z</dcterms:modified>
</cp:coreProperties>
</file>