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728" yWindow="120" windowWidth="11448" windowHeight="9516" tabRatio="873" activeTab="3"/>
  </bookViews>
  <sheets>
    <sheet name="A案國中葷食" sheetId="1" r:id="rId1"/>
    <sheet name="A案國小葷食" sheetId="2" r:id="rId2"/>
    <sheet name="A案國中素食" sheetId="3" r:id="rId3"/>
    <sheet name="A案國小素食" sheetId="4" r:id="rId4"/>
  </sheets>
  <externalReferences>
    <externalReference r:id="rId5"/>
  </externalReferences>
  <calcPr calcId="145621"/>
</workbook>
</file>

<file path=xl/calcChain.xml><?xml version="1.0" encoding="utf-8"?>
<calcChain xmlns="http://schemas.openxmlformats.org/spreadsheetml/2006/main">
  <c r="M172" i="4" l="1"/>
  <c r="J172" i="4"/>
  <c r="G172" i="4"/>
  <c r="D172" i="4"/>
  <c r="M171" i="4"/>
  <c r="D171" i="4"/>
  <c r="M170" i="4"/>
  <c r="D170" i="4"/>
  <c r="M169" i="4"/>
  <c r="D169" i="4"/>
  <c r="M168" i="4"/>
  <c r="M166" i="4"/>
  <c r="M165" i="4"/>
  <c r="M164" i="4"/>
  <c r="M163" i="4"/>
  <c r="M162" i="4"/>
  <c r="M160" i="4"/>
  <c r="M159" i="4"/>
  <c r="M158" i="4"/>
  <c r="M157" i="4"/>
  <c r="M156" i="4"/>
  <c r="M154" i="4"/>
  <c r="M153" i="4"/>
  <c r="M152" i="4"/>
  <c r="M151" i="4"/>
  <c r="M150" i="4"/>
  <c r="M148" i="4"/>
  <c r="M147" i="4"/>
  <c r="M146" i="4"/>
  <c r="M145" i="4"/>
  <c r="M144" i="4"/>
  <c r="M142" i="4"/>
  <c r="M141" i="4"/>
  <c r="M140" i="4"/>
  <c r="M139" i="4"/>
  <c r="M138" i="4"/>
  <c r="M136" i="4"/>
  <c r="M135" i="4"/>
  <c r="M134" i="4"/>
  <c r="M133" i="4"/>
  <c r="M132" i="4"/>
  <c r="M130" i="4"/>
  <c r="M129" i="4"/>
  <c r="M128" i="4"/>
  <c r="M127" i="4"/>
  <c r="M126" i="4"/>
  <c r="M124" i="4"/>
  <c r="M123" i="4"/>
  <c r="M122" i="4"/>
  <c r="M121" i="4"/>
  <c r="M120" i="4"/>
  <c r="M118" i="4"/>
  <c r="M117" i="4"/>
  <c r="M116" i="4"/>
  <c r="M115" i="4"/>
  <c r="M114" i="4"/>
  <c r="M112" i="4"/>
  <c r="M111" i="4"/>
  <c r="M110" i="4"/>
  <c r="M109" i="4"/>
  <c r="M108" i="4"/>
  <c r="M106" i="4"/>
  <c r="M105" i="4"/>
  <c r="M104" i="4"/>
  <c r="M103" i="4"/>
  <c r="M102" i="4"/>
  <c r="M100" i="4"/>
  <c r="M99" i="4"/>
  <c r="M98" i="4"/>
  <c r="M97" i="4"/>
  <c r="M96" i="4"/>
  <c r="M94" i="4"/>
  <c r="M93" i="4"/>
  <c r="M92" i="4"/>
  <c r="M91" i="4"/>
  <c r="M90" i="4"/>
  <c r="M88" i="4"/>
  <c r="M87" i="4"/>
  <c r="M86" i="4"/>
  <c r="M85" i="4"/>
  <c r="M84" i="4"/>
  <c r="M82" i="4"/>
  <c r="M81" i="4"/>
  <c r="M76" i="4"/>
  <c r="M75" i="4"/>
  <c r="M74" i="4"/>
  <c r="M73" i="4"/>
  <c r="M72" i="4"/>
  <c r="M70" i="4"/>
  <c r="M69" i="4"/>
  <c r="M68" i="4"/>
  <c r="M67" i="4"/>
  <c r="M66" i="4"/>
  <c r="M64" i="4"/>
  <c r="M63" i="4"/>
  <c r="M62" i="4"/>
  <c r="M61" i="4"/>
  <c r="M60" i="4"/>
  <c r="M58" i="4"/>
  <c r="M57" i="4"/>
  <c r="M56" i="4"/>
  <c r="M55" i="4"/>
  <c r="M54" i="4"/>
  <c r="M52" i="4"/>
  <c r="M51" i="4"/>
  <c r="M50" i="4"/>
  <c r="M49" i="4"/>
  <c r="M48" i="4"/>
  <c r="M46" i="4"/>
  <c r="M45" i="4"/>
  <c r="M44" i="4"/>
  <c r="M43" i="4"/>
  <c r="M42" i="4"/>
  <c r="M40" i="4"/>
  <c r="M39" i="4"/>
  <c r="M38" i="4"/>
  <c r="M37" i="4"/>
  <c r="M36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T4" i="4"/>
  <c r="S4" i="4"/>
  <c r="R4" i="4"/>
  <c r="Q4" i="4"/>
  <c r="P4" i="4"/>
  <c r="O4" i="4"/>
  <c r="N4" i="4"/>
  <c r="M4" i="4"/>
  <c r="L4" i="4"/>
  <c r="K4" i="4"/>
  <c r="J4" i="4"/>
  <c r="I4" i="4"/>
  <c r="H4" i="4"/>
  <c r="G4" i="4"/>
  <c r="F4" i="4"/>
  <c r="E4" i="4"/>
  <c r="D4" i="4"/>
  <c r="C4" i="4"/>
  <c r="A4" i="4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T3" i="4"/>
  <c r="S3" i="4"/>
  <c r="R3" i="4"/>
  <c r="Q3" i="4"/>
  <c r="P3" i="4"/>
  <c r="O3" i="4"/>
  <c r="N3" i="4"/>
  <c r="M3" i="4"/>
  <c r="L3" i="4"/>
  <c r="K3" i="4"/>
  <c r="J3" i="4"/>
  <c r="I3" i="4"/>
  <c r="H3" i="4"/>
  <c r="G3" i="4"/>
  <c r="F3" i="4"/>
  <c r="E3" i="4"/>
  <c r="D3" i="4"/>
  <c r="C3" i="4"/>
  <c r="P172" i="3"/>
  <c r="M172" i="3"/>
  <c r="J172" i="3"/>
  <c r="D172" i="3"/>
  <c r="P171" i="3"/>
  <c r="D171" i="3"/>
  <c r="P170" i="3"/>
  <c r="D170" i="3"/>
  <c r="P169" i="3"/>
  <c r="D169" i="3"/>
  <c r="P168" i="3"/>
  <c r="P166" i="3"/>
  <c r="P165" i="3"/>
  <c r="P164" i="3"/>
  <c r="P163" i="3"/>
  <c r="P162" i="3"/>
  <c r="P160" i="3"/>
  <c r="P159" i="3"/>
  <c r="P158" i="3"/>
  <c r="P157" i="3"/>
  <c r="P156" i="3"/>
  <c r="P154" i="3"/>
  <c r="P153" i="3"/>
  <c r="P152" i="3"/>
  <c r="P151" i="3"/>
  <c r="P150" i="3"/>
  <c r="P148" i="3"/>
  <c r="P147" i="3"/>
  <c r="P146" i="3"/>
  <c r="P145" i="3"/>
  <c r="P144" i="3"/>
  <c r="P142" i="3"/>
  <c r="P141" i="3"/>
  <c r="P140" i="3"/>
  <c r="P139" i="3"/>
  <c r="P138" i="3"/>
  <c r="P136" i="3"/>
  <c r="P135" i="3"/>
  <c r="P134" i="3"/>
  <c r="P133" i="3"/>
  <c r="P132" i="3"/>
  <c r="P130" i="3"/>
  <c r="P129" i="3"/>
  <c r="P128" i="3"/>
  <c r="P127" i="3"/>
  <c r="P126" i="3"/>
  <c r="P124" i="3"/>
  <c r="P123" i="3"/>
  <c r="P122" i="3"/>
  <c r="P121" i="3"/>
  <c r="P120" i="3"/>
  <c r="P118" i="3"/>
  <c r="P117" i="3"/>
  <c r="P116" i="3"/>
  <c r="P115" i="3"/>
  <c r="P114" i="3"/>
  <c r="P106" i="3"/>
  <c r="P105" i="3"/>
  <c r="P104" i="3"/>
  <c r="P103" i="3"/>
  <c r="P102" i="3"/>
  <c r="P100" i="3"/>
  <c r="P99" i="3"/>
  <c r="P98" i="3"/>
  <c r="P97" i="3"/>
  <c r="P96" i="3"/>
  <c r="P94" i="3"/>
  <c r="P93" i="3"/>
  <c r="P92" i="3"/>
  <c r="P91" i="3"/>
  <c r="P90" i="3"/>
  <c r="P88" i="3"/>
  <c r="P87" i="3"/>
  <c r="P86" i="3"/>
  <c r="P85" i="3"/>
  <c r="P84" i="3"/>
  <c r="P82" i="3"/>
  <c r="P76" i="3"/>
  <c r="P75" i="3"/>
  <c r="P74" i="3"/>
  <c r="P73" i="3"/>
  <c r="P72" i="3"/>
  <c r="P70" i="3"/>
  <c r="P69" i="3"/>
  <c r="P68" i="3"/>
  <c r="P67" i="3"/>
  <c r="P66" i="3"/>
  <c r="P64" i="3"/>
  <c r="P63" i="3"/>
  <c r="P62" i="3"/>
  <c r="P61" i="3"/>
  <c r="P60" i="3"/>
  <c r="P58" i="3"/>
  <c r="P57" i="3"/>
  <c r="P56" i="3"/>
  <c r="P55" i="3"/>
  <c r="P54" i="3"/>
  <c r="P52" i="3"/>
  <c r="P51" i="3"/>
  <c r="P50" i="3"/>
  <c r="P49" i="3"/>
  <c r="P48" i="3"/>
  <c r="P46" i="3"/>
  <c r="P45" i="3"/>
  <c r="P44" i="3"/>
  <c r="P43" i="3"/>
  <c r="P42" i="3"/>
  <c r="P40" i="3"/>
  <c r="P39" i="3"/>
  <c r="P38" i="3"/>
  <c r="P37" i="3"/>
  <c r="P36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C8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C7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C6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C5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C4" i="3"/>
  <c r="A4" i="3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V3" i="3"/>
  <c r="U3" i="3"/>
  <c r="T3" i="3"/>
  <c r="S3" i="3"/>
  <c r="R3" i="3"/>
  <c r="Q3" i="3"/>
  <c r="P3" i="3"/>
  <c r="O3" i="3"/>
  <c r="N3" i="3"/>
  <c r="M3" i="3"/>
  <c r="L3" i="3"/>
  <c r="K3" i="3"/>
  <c r="J3" i="3"/>
  <c r="I3" i="3"/>
  <c r="H3" i="3"/>
  <c r="G3" i="3"/>
  <c r="F3" i="3"/>
  <c r="E3" i="3"/>
  <c r="D3" i="3"/>
  <c r="C3" i="3"/>
  <c r="M174" i="2"/>
  <c r="J174" i="2"/>
  <c r="G174" i="2"/>
  <c r="D174" i="2"/>
  <c r="M173" i="2"/>
  <c r="G173" i="2"/>
  <c r="D173" i="2"/>
  <c r="M172" i="2"/>
  <c r="J172" i="2"/>
  <c r="G172" i="2"/>
  <c r="D172" i="2"/>
  <c r="M171" i="2"/>
  <c r="J171" i="2"/>
  <c r="G171" i="2"/>
  <c r="D171" i="2"/>
  <c r="M170" i="2"/>
  <c r="J170" i="2"/>
  <c r="G170" i="2"/>
  <c r="D170" i="2"/>
  <c r="M168" i="2"/>
  <c r="J168" i="2"/>
  <c r="G168" i="2"/>
  <c r="D168" i="2"/>
  <c r="M167" i="2"/>
  <c r="J167" i="2"/>
  <c r="G167" i="2"/>
  <c r="D167" i="2"/>
  <c r="M166" i="2"/>
  <c r="J166" i="2"/>
  <c r="G166" i="2"/>
  <c r="D166" i="2"/>
  <c r="M165" i="2"/>
  <c r="J165" i="2"/>
  <c r="G165" i="2"/>
  <c r="D165" i="2"/>
  <c r="M164" i="2"/>
  <c r="J164" i="2"/>
  <c r="G164" i="2"/>
  <c r="D164" i="2"/>
  <c r="M162" i="2"/>
  <c r="J162" i="2"/>
  <c r="G162" i="2"/>
  <c r="D162" i="2"/>
  <c r="M161" i="2"/>
  <c r="J161" i="2"/>
  <c r="G161" i="2"/>
  <c r="D161" i="2"/>
  <c r="M160" i="2"/>
  <c r="J160" i="2"/>
  <c r="G160" i="2"/>
  <c r="D160" i="2"/>
  <c r="M159" i="2"/>
  <c r="J159" i="2"/>
  <c r="G159" i="2"/>
  <c r="D159" i="2"/>
  <c r="M158" i="2"/>
  <c r="J158" i="2"/>
  <c r="G158" i="2"/>
  <c r="D158" i="2"/>
  <c r="G157" i="2"/>
  <c r="M156" i="2"/>
  <c r="J156" i="2"/>
  <c r="D156" i="2"/>
  <c r="M155" i="2"/>
  <c r="J155" i="2"/>
  <c r="D155" i="2"/>
  <c r="M154" i="2"/>
  <c r="J154" i="2"/>
  <c r="G154" i="2"/>
  <c r="D154" i="2"/>
  <c r="M153" i="2"/>
  <c r="J153" i="2"/>
  <c r="G153" i="2"/>
  <c r="D153" i="2"/>
  <c r="M152" i="2"/>
  <c r="J152" i="2"/>
  <c r="G152" i="2"/>
  <c r="D152" i="2"/>
  <c r="M150" i="2"/>
  <c r="J150" i="2"/>
  <c r="G150" i="2"/>
  <c r="D150" i="2"/>
  <c r="M149" i="2"/>
  <c r="J149" i="2"/>
  <c r="G149" i="2"/>
  <c r="D149" i="2"/>
  <c r="M148" i="2"/>
  <c r="J148" i="2"/>
  <c r="G148" i="2"/>
  <c r="D148" i="2"/>
  <c r="M147" i="2"/>
  <c r="J147" i="2"/>
  <c r="G147" i="2"/>
  <c r="D147" i="2"/>
  <c r="M146" i="2"/>
  <c r="J146" i="2"/>
  <c r="G146" i="2"/>
  <c r="D146" i="2"/>
  <c r="M144" i="2"/>
  <c r="J144" i="2"/>
  <c r="G144" i="2"/>
  <c r="D144" i="2"/>
  <c r="M143" i="2"/>
  <c r="J143" i="2"/>
  <c r="D143" i="2"/>
  <c r="M142" i="2"/>
  <c r="J142" i="2"/>
  <c r="G142" i="2"/>
  <c r="D142" i="2"/>
  <c r="M141" i="2"/>
  <c r="J141" i="2"/>
  <c r="G141" i="2"/>
  <c r="D141" i="2"/>
  <c r="M140" i="2"/>
  <c r="J140" i="2"/>
  <c r="G140" i="2"/>
  <c r="D140" i="2"/>
  <c r="G139" i="2"/>
  <c r="M138" i="2"/>
  <c r="J138" i="2"/>
  <c r="D138" i="2"/>
  <c r="M137" i="2"/>
  <c r="J137" i="2"/>
  <c r="D137" i="2"/>
  <c r="M136" i="2"/>
  <c r="J136" i="2"/>
  <c r="D136" i="2"/>
  <c r="M135" i="2"/>
  <c r="J135" i="2"/>
  <c r="D135" i="2"/>
  <c r="M134" i="2"/>
  <c r="J134" i="2"/>
  <c r="D134" i="2"/>
  <c r="M132" i="2"/>
  <c r="J132" i="2"/>
  <c r="G132" i="2"/>
  <c r="D132" i="2"/>
  <c r="M131" i="2"/>
  <c r="J131" i="2"/>
  <c r="G131" i="2"/>
  <c r="D131" i="2"/>
  <c r="M130" i="2"/>
  <c r="J130" i="2"/>
  <c r="G130" i="2"/>
  <c r="D130" i="2"/>
  <c r="M129" i="2"/>
  <c r="J129" i="2"/>
  <c r="G129" i="2"/>
  <c r="D129" i="2"/>
  <c r="M128" i="2"/>
  <c r="J128" i="2"/>
  <c r="G128" i="2"/>
  <c r="D128" i="2"/>
  <c r="M126" i="2"/>
  <c r="J126" i="2"/>
  <c r="G126" i="2"/>
  <c r="D126" i="2"/>
  <c r="M125" i="2"/>
  <c r="J125" i="2"/>
  <c r="G125" i="2"/>
  <c r="D125" i="2"/>
  <c r="M124" i="2"/>
  <c r="J124" i="2"/>
  <c r="G124" i="2"/>
  <c r="D124" i="2"/>
  <c r="M123" i="2"/>
  <c r="J123" i="2"/>
  <c r="G123" i="2"/>
  <c r="D123" i="2"/>
  <c r="M122" i="2"/>
  <c r="J122" i="2"/>
  <c r="G122" i="2"/>
  <c r="D122" i="2"/>
  <c r="M120" i="2"/>
  <c r="J120" i="2"/>
  <c r="G120" i="2"/>
  <c r="D120" i="2"/>
  <c r="M119" i="2"/>
  <c r="J119" i="2"/>
  <c r="G119" i="2"/>
  <c r="D119" i="2"/>
  <c r="M118" i="2"/>
  <c r="J118" i="2"/>
  <c r="G118" i="2"/>
  <c r="D118" i="2"/>
  <c r="M117" i="2"/>
  <c r="J117" i="2"/>
  <c r="G117" i="2"/>
  <c r="D117" i="2"/>
  <c r="M116" i="2"/>
  <c r="J116" i="2"/>
  <c r="G116" i="2"/>
  <c r="D116" i="2"/>
  <c r="M108" i="2"/>
  <c r="J108" i="2"/>
  <c r="D108" i="2"/>
  <c r="M107" i="2"/>
  <c r="J107" i="2"/>
  <c r="G107" i="2"/>
  <c r="D107" i="2"/>
  <c r="M106" i="2"/>
  <c r="J106" i="2"/>
  <c r="G106" i="2"/>
  <c r="D106" i="2"/>
  <c r="M105" i="2"/>
  <c r="J105" i="2"/>
  <c r="G105" i="2"/>
  <c r="D105" i="2"/>
  <c r="M104" i="2"/>
  <c r="J104" i="2"/>
  <c r="G104" i="2"/>
  <c r="D104" i="2"/>
  <c r="G103" i="2"/>
  <c r="M102" i="2"/>
  <c r="J102" i="2"/>
  <c r="G102" i="2"/>
  <c r="D102" i="2"/>
  <c r="M101" i="2"/>
  <c r="J101" i="2"/>
  <c r="G101" i="2"/>
  <c r="D101" i="2"/>
  <c r="M100" i="2"/>
  <c r="J100" i="2"/>
  <c r="G100" i="2"/>
  <c r="D100" i="2"/>
  <c r="M99" i="2"/>
  <c r="J99" i="2"/>
  <c r="G99" i="2"/>
  <c r="D99" i="2"/>
  <c r="M98" i="2"/>
  <c r="J98" i="2"/>
  <c r="G98" i="2"/>
  <c r="D98" i="2"/>
  <c r="M96" i="2"/>
  <c r="J96" i="2"/>
  <c r="G96" i="2"/>
  <c r="D96" i="2"/>
  <c r="M95" i="2"/>
  <c r="J95" i="2"/>
  <c r="G95" i="2"/>
  <c r="D95" i="2"/>
  <c r="M94" i="2"/>
  <c r="J94" i="2"/>
  <c r="G94" i="2"/>
  <c r="D94" i="2"/>
  <c r="M93" i="2"/>
  <c r="J93" i="2"/>
  <c r="G93" i="2"/>
  <c r="D93" i="2"/>
  <c r="M92" i="2"/>
  <c r="J92" i="2"/>
  <c r="G92" i="2"/>
  <c r="D92" i="2"/>
  <c r="M90" i="2"/>
  <c r="J90" i="2"/>
  <c r="G90" i="2"/>
  <c r="D90" i="2"/>
  <c r="M89" i="2"/>
  <c r="J89" i="2"/>
  <c r="G89" i="2"/>
  <c r="D89" i="2"/>
  <c r="M88" i="2"/>
  <c r="J88" i="2"/>
  <c r="G88" i="2"/>
  <c r="D88" i="2"/>
  <c r="M87" i="2"/>
  <c r="J87" i="2"/>
  <c r="G87" i="2"/>
  <c r="D87" i="2"/>
  <c r="M86" i="2"/>
  <c r="J86" i="2"/>
  <c r="G86" i="2"/>
  <c r="D86" i="2"/>
  <c r="M84" i="2"/>
  <c r="J84" i="2"/>
  <c r="G84" i="2"/>
  <c r="D84" i="2"/>
  <c r="M78" i="2"/>
  <c r="J78" i="2"/>
  <c r="D78" i="2"/>
  <c r="M77" i="2"/>
  <c r="J77" i="2"/>
  <c r="D77" i="2"/>
  <c r="M76" i="2"/>
  <c r="J76" i="2"/>
  <c r="G76" i="2"/>
  <c r="D76" i="2"/>
  <c r="M75" i="2"/>
  <c r="J75" i="2"/>
  <c r="G75" i="2"/>
  <c r="D75" i="2"/>
  <c r="M74" i="2"/>
  <c r="J74" i="2"/>
  <c r="G74" i="2"/>
  <c r="D74" i="2"/>
  <c r="G73" i="2"/>
  <c r="M72" i="2"/>
  <c r="J72" i="2"/>
  <c r="G72" i="2"/>
  <c r="D72" i="2"/>
  <c r="M71" i="2"/>
  <c r="J71" i="2"/>
  <c r="G71" i="2"/>
  <c r="D71" i="2"/>
  <c r="M70" i="2"/>
  <c r="J70" i="2"/>
  <c r="G70" i="2"/>
  <c r="D70" i="2"/>
  <c r="M69" i="2"/>
  <c r="J69" i="2"/>
  <c r="G69" i="2"/>
  <c r="D69" i="2"/>
  <c r="M68" i="2"/>
  <c r="J68" i="2"/>
  <c r="G68" i="2"/>
  <c r="D68" i="2"/>
  <c r="M66" i="2"/>
  <c r="G66" i="2"/>
  <c r="D66" i="2"/>
  <c r="M65" i="2"/>
  <c r="J65" i="2"/>
  <c r="G65" i="2"/>
  <c r="D65" i="2"/>
  <c r="M64" i="2"/>
  <c r="J64" i="2"/>
  <c r="G64" i="2"/>
  <c r="D64" i="2"/>
  <c r="M63" i="2"/>
  <c r="J63" i="2"/>
  <c r="G63" i="2"/>
  <c r="D63" i="2"/>
  <c r="M62" i="2"/>
  <c r="J62" i="2"/>
  <c r="G62" i="2"/>
  <c r="D62" i="2"/>
  <c r="M60" i="2"/>
  <c r="J60" i="2"/>
  <c r="D60" i="2"/>
  <c r="M59" i="2"/>
  <c r="J59" i="2"/>
  <c r="G59" i="2"/>
  <c r="D59" i="2"/>
  <c r="M58" i="2"/>
  <c r="J58" i="2"/>
  <c r="G58" i="2"/>
  <c r="D58" i="2"/>
  <c r="M57" i="2"/>
  <c r="J57" i="2"/>
  <c r="G57" i="2"/>
  <c r="D57" i="2"/>
  <c r="M56" i="2"/>
  <c r="J56" i="2"/>
  <c r="G56" i="2"/>
  <c r="D56" i="2"/>
  <c r="M54" i="2"/>
  <c r="J54" i="2"/>
  <c r="G54" i="2"/>
  <c r="D54" i="2"/>
  <c r="M53" i="2"/>
  <c r="J53" i="2"/>
  <c r="G53" i="2"/>
  <c r="D53" i="2"/>
  <c r="M52" i="2"/>
  <c r="J52" i="2"/>
  <c r="G52" i="2"/>
  <c r="D52" i="2"/>
  <c r="M51" i="2"/>
  <c r="J51" i="2"/>
  <c r="G51" i="2"/>
  <c r="D51" i="2"/>
  <c r="M50" i="2"/>
  <c r="J50" i="2"/>
  <c r="G50" i="2"/>
  <c r="D50" i="2"/>
  <c r="M48" i="2"/>
  <c r="J48" i="2"/>
  <c r="G48" i="2"/>
  <c r="D48" i="2"/>
  <c r="M47" i="2"/>
  <c r="J47" i="2"/>
  <c r="G47" i="2"/>
  <c r="D47" i="2"/>
  <c r="M46" i="2"/>
  <c r="J46" i="2"/>
  <c r="G46" i="2"/>
  <c r="D46" i="2"/>
  <c r="M45" i="2"/>
  <c r="J45" i="2"/>
  <c r="G45" i="2"/>
  <c r="D45" i="2"/>
  <c r="M44" i="2"/>
  <c r="J44" i="2"/>
  <c r="G44" i="2"/>
  <c r="D44" i="2"/>
  <c r="M42" i="2"/>
  <c r="J42" i="2"/>
  <c r="G42" i="2"/>
  <c r="D42" i="2"/>
  <c r="M41" i="2"/>
  <c r="J41" i="2"/>
  <c r="G41" i="2"/>
  <c r="D41" i="2"/>
  <c r="M40" i="2"/>
  <c r="J40" i="2"/>
  <c r="G40" i="2"/>
  <c r="D40" i="2"/>
  <c r="M39" i="2"/>
  <c r="J39" i="2"/>
  <c r="G39" i="2"/>
  <c r="D39" i="2"/>
  <c r="M38" i="2"/>
  <c r="J38" i="2"/>
  <c r="G38" i="2"/>
  <c r="D38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C5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C4" i="2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F3" i="2"/>
  <c r="E3" i="2"/>
  <c r="D3" i="2"/>
  <c r="C3" i="2"/>
  <c r="P174" i="1"/>
  <c r="M174" i="1"/>
  <c r="J174" i="1"/>
  <c r="G174" i="1"/>
  <c r="D174" i="1"/>
  <c r="P173" i="1"/>
  <c r="M173" i="1"/>
  <c r="G173" i="1"/>
  <c r="D173" i="1"/>
  <c r="P172" i="1"/>
  <c r="M172" i="1"/>
  <c r="J172" i="1"/>
  <c r="G172" i="1"/>
  <c r="D172" i="1"/>
  <c r="P171" i="1"/>
  <c r="M171" i="1"/>
  <c r="J171" i="1"/>
  <c r="G171" i="1"/>
  <c r="D171" i="1"/>
  <c r="P170" i="1"/>
  <c r="M170" i="1"/>
  <c r="J170" i="1"/>
  <c r="G170" i="1"/>
  <c r="D170" i="1"/>
  <c r="P168" i="1"/>
  <c r="M168" i="1"/>
  <c r="J168" i="1"/>
  <c r="G168" i="1"/>
  <c r="D168" i="1"/>
  <c r="P167" i="1"/>
  <c r="M167" i="1"/>
  <c r="J167" i="1"/>
  <c r="G167" i="1"/>
  <c r="D167" i="1"/>
  <c r="P166" i="1"/>
  <c r="M166" i="1"/>
  <c r="J166" i="1"/>
  <c r="G166" i="1"/>
  <c r="D166" i="1"/>
  <c r="P165" i="1"/>
  <c r="M165" i="1"/>
  <c r="J165" i="1"/>
  <c r="G165" i="1"/>
  <c r="D165" i="1"/>
  <c r="P164" i="1"/>
  <c r="M164" i="1"/>
  <c r="J164" i="1"/>
  <c r="G164" i="1"/>
  <c r="D164" i="1"/>
  <c r="P162" i="1"/>
  <c r="M162" i="1"/>
  <c r="J162" i="1"/>
  <c r="G162" i="1"/>
  <c r="D162" i="1"/>
  <c r="P161" i="1"/>
  <c r="M161" i="1"/>
  <c r="J161" i="1"/>
  <c r="G161" i="1"/>
  <c r="D161" i="1"/>
  <c r="P160" i="1"/>
  <c r="M160" i="1"/>
  <c r="J160" i="1"/>
  <c r="G160" i="1"/>
  <c r="D160" i="1"/>
  <c r="P159" i="1"/>
  <c r="M159" i="1"/>
  <c r="J159" i="1"/>
  <c r="G159" i="1"/>
  <c r="D159" i="1"/>
  <c r="P158" i="1"/>
  <c r="M158" i="1"/>
  <c r="J158" i="1"/>
  <c r="G158" i="1"/>
  <c r="D158" i="1"/>
  <c r="G157" i="1"/>
  <c r="P156" i="1"/>
  <c r="M156" i="1"/>
  <c r="J156" i="1"/>
  <c r="D156" i="1"/>
  <c r="P155" i="1"/>
  <c r="M155" i="1"/>
  <c r="J155" i="1"/>
  <c r="D155" i="1"/>
  <c r="P154" i="1"/>
  <c r="M154" i="1"/>
  <c r="J154" i="1"/>
  <c r="G154" i="1"/>
  <c r="D154" i="1"/>
  <c r="P153" i="1"/>
  <c r="M153" i="1"/>
  <c r="J153" i="1"/>
  <c r="G153" i="1"/>
  <c r="D153" i="1"/>
  <c r="P152" i="1"/>
  <c r="M152" i="1"/>
  <c r="J152" i="1"/>
  <c r="G152" i="1"/>
  <c r="D152" i="1"/>
  <c r="P150" i="1"/>
  <c r="J150" i="1"/>
  <c r="G150" i="1"/>
  <c r="D150" i="1"/>
  <c r="P149" i="1"/>
  <c r="J149" i="1"/>
  <c r="G149" i="1"/>
  <c r="D149" i="1"/>
  <c r="P148" i="1"/>
  <c r="M148" i="1"/>
  <c r="J148" i="1"/>
  <c r="G148" i="1"/>
  <c r="D148" i="1"/>
  <c r="P147" i="1"/>
  <c r="M147" i="1"/>
  <c r="J147" i="1"/>
  <c r="G147" i="1"/>
  <c r="D147" i="1"/>
  <c r="P146" i="1"/>
  <c r="M146" i="1"/>
  <c r="J146" i="1"/>
  <c r="G146" i="1"/>
  <c r="D146" i="1"/>
  <c r="P144" i="1"/>
  <c r="M144" i="1"/>
  <c r="J144" i="1"/>
  <c r="G144" i="1"/>
  <c r="D144" i="1"/>
  <c r="P143" i="1"/>
  <c r="M143" i="1"/>
  <c r="J143" i="1"/>
  <c r="D143" i="1"/>
  <c r="P142" i="1"/>
  <c r="M142" i="1"/>
  <c r="J142" i="1"/>
  <c r="G142" i="1"/>
  <c r="D142" i="1"/>
  <c r="P141" i="1"/>
  <c r="M141" i="1"/>
  <c r="J141" i="1"/>
  <c r="G141" i="1"/>
  <c r="D141" i="1"/>
  <c r="P140" i="1"/>
  <c r="M140" i="1"/>
  <c r="J140" i="1"/>
  <c r="G140" i="1"/>
  <c r="D140" i="1"/>
  <c r="G139" i="1"/>
  <c r="P138" i="1"/>
  <c r="M138" i="1"/>
  <c r="J138" i="1"/>
  <c r="D138" i="1"/>
  <c r="P137" i="1"/>
  <c r="M137" i="1"/>
  <c r="J137" i="1"/>
  <c r="D137" i="1"/>
  <c r="P136" i="1"/>
  <c r="M136" i="1"/>
  <c r="J136" i="1"/>
  <c r="D136" i="1"/>
  <c r="P135" i="1"/>
  <c r="M135" i="1"/>
  <c r="J135" i="1"/>
  <c r="D135" i="1"/>
  <c r="P134" i="1"/>
  <c r="M134" i="1"/>
  <c r="J134" i="1"/>
  <c r="D134" i="1"/>
  <c r="P132" i="1"/>
  <c r="M132" i="1"/>
  <c r="J132" i="1"/>
  <c r="G132" i="1"/>
  <c r="D132" i="1"/>
  <c r="P131" i="1"/>
  <c r="M131" i="1"/>
  <c r="J131" i="1"/>
  <c r="G131" i="1"/>
  <c r="D131" i="1"/>
  <c r="P130" i="1"/>
  <c r="M130" i="1"/>
  <c r="J130" i="1"/>
  <c r="G130" i="1"/>
  <c r="D130" i="1"/>
  <c r="P129" i="1"/>
  <c r="M129" i="1"/>
  <c r="J129" i="1"/>
  <c r="G129" i="1"/>
  <c r="D129" i="1"/>
  <c r="P128" i="1"/>
  <c r="M128" i="1"/>
  <c r="J128" i="1"/>
  <c r="G128" i="1"/>
  <c r="D128" i="1"/>
  <c r="P126" i="1"/>
  <c r="M126" i="1"/>
  <c r="J126" i="1"/>
  <c r="G126" i="1"/>
  <c r="D126" i="1"/>
  <c r="P125" i="1"/>
  <c r="M125" i="1"/>
  <c r="J125" i="1"/>
  <c r="G125" i="1"/>
  <c r="D125" i="1"/>
  <c r="P124" i="1"/>
  <c r="M124" i="1"/>
  <c r="J124" i="1"/>
  <c r="G124" i="1"/>
  <c r="D124" i="1"/>
  <c r="P123" i="1"/>
  <c r="M123" i="1"/>
  <c r="J123" i="1"/>
  <c r="G123" i="1"/>
  <c r="D123" i="1"/>
  <c r="P122" i="1"/>
  <c r="M122" i="1"/>
  <c r="J122" i="1"/>
  <c r="G122" i="1"/>
  <c r="D122" i="1"/>
  <c r="P120" i="1"/>
  <c r="M120" i="1"/>
  <c r="J120" i="1"/>
  <c r="G120" i="1"/>
  <c r="D120" i="1"/>
  <c r="P119" i="1"/>
  <c r="M119" i="1"/>
  <c r="J119" i="1"/>
  <c r="G119" i="1"/>
  <c r="D119" i="1"/>
  <c r="P118" i="1"/>
  <c r="M118" i="1"/>
  <c r="J118" i="1"/>
  <c r="G118" i="1"/>
  <c r="D118" i="1"/>
  <c r="P117" i="1"/>
  <c r="M117" i="1"/>
  <c r="J117" i="1"/>
  <c r="G117" i="1"/>
  <c r="D117" i="1"/>
  <c r="P116" i="1"/>
  <c r="M116" i="1"/>
  <c r="J116" i="1"/>
  <c r="G116" i="1"/>
  <c r="D116" i="1"/>
  <c r="P108" i="1"/>
  <c r="M108" i="1"/>
  <c r="J108" i="1"/>
  <c r="D108" i="1"/>
  <c r="P107" i="1"/>
  <c r="M107" i="1"/>
  <c r="J107" i="1"/>
  <c r="G107" i="1"/>
  <c r="D107" i="1"/>
  <c r="P106" i="1"/>
  <c r="M106" i="1"/>
  <c r="J106" i="1"/>
  <c r="G106" i="1"/>
  <c r="D106" i="1"/>
  <c r="P105" i="1"/>
  <c r="M105" i="1"/>
  <c r="J105" i="1"/>
  <c r="G105" i="1"/>
  <c r="D105" i="1"/>
  <c r="P104" i="1"/>
  <c r="M104" i="1"/>
  <c r="J104" i="1"/>
  <c r="G104" i="1"/>
  <c r="D104" i="1"/>
  <c r="G103" i="1"/>
  <c r="P102" i="1"/>
  <c r="M102" i="1"/>
  <c r="J102" i="1"/>
  <c r="G102" i="1"/>
  <c r="D102" i="1"/>
  <c r="P101" i="1"/>
  <c r="M101" i="1"/>
  <c r="J101" i="1"/>
  <c r="G101" i="1"/>
  <c r="D101" i="1"/>
  <c r="P100" i="1"/>
  <c r="M100" i="1"/>
  <c r="J100" i="1"/>
  <c r="G100" i="1"/>
  <c r="D100" i="1"/>
  <c r="P99" i="1"/>
  <c r="M99" i="1"/>
  <c r="J99" i="1"/>
  <c r="G99" i="1"/>
  <c r="D99" i="1"/>
  <c r="P98" i="1"/>
  <c r="M98" i="1"/>
  <c r="J98" i="1"/>
  <c r="G98" i="1"/>
  <c r="D98" i="1"/>
  <c r="P96" i="1"/>
  <c r="M96" i="1"/>
  <c r="J96" i="1"/>
  <c r="G96" i="1"/>
  <c r="D96" i="1"/>
  <c r="P95" i="1"/>
  <c r="M95" i="1"/>
  <c r="J95" i="1"/>
  <c r="G95" i="1"/>
  <c r="D95" i="1"/>
  <c r="P94" i="1"/>
  <c r="M94" i="1"/>
  <c r="J94" i="1"/>
  <c r="G94" i="1"/>
  <c r="D94" i="1"/>
  <c r="P93" i="1"/>
  <c r="M93" i="1"/>
  <c r="J93" i="1"/>
  <c r="G93" i="1"/>
  <c r="D93" i="1"/>
  <c r="P92" i="1"/>
  <c r="M92" i="1"/>
  <c r="J92" i="1"/>
  <c r="G92" i="1"/>
  <c r="D92" i="1"/>
  <c r="P90" i="1"/>
  <c r="M90" i="1"/>
  <c r="J90" i="1"/>
  <c r="G90" i="1"/>
  <c r="D90" i="1"/>
  <c r="P89" i="1"/>
  <c r="M89" i="1"/>
  <c r="J89" i="1"/>
  <c r="G89" i="1"/>
  <c r="D89" i="1"/>
  <c r="P88" i="1"/>
  <c r="M88" i="1"/>
  <c r="J88" i="1"/>
  <c r="G88" i="1"/>
  <c r="D88" i="1"/>
  <c r="P87" i="1"/>
  <c r="M87" i="1"/>
  <c r="J87" i="1"/>
  <c r="G87" i="1"/>
  <c r="D87" i="1"/>
  <c r="P86" i="1"/>
  <c r="M86" i="1"/>
  <c r="J86" i="1"/>
  <c r="G86" i="1"/>
  <c r="D86" i="1"/>
  <c r="P84" i="1"/>
  <c r="J84" i="1"/>
  <c r="G84" i="1"/>
  <c r="D84" i="1"/>
  <c r="P78" i="1"/>
  <c r="M78" i="1"/>
  <c r="J78" i="1"/>
  <c r="D78" i="1"/>
  <c r="P77" i="1"/>
  <c r="M77" i="1"/>
  <c r="J77" i="1"/>
  <c r="D77" i="1"/>
  <c r="P76" i="1"/>
  <c r="M76" i="1"/>
  <c r="J76" i="1"/>
  <c r="G76" i="1"/>
  <c r="D76" i="1"/>
  <c r="P75" i="1"/>
  <c r="M75" i="1"/>
  <c r="J75" i="1"/>
  <c r="G75" i="1"/>
  <c r="D75" i="1"/>
  <c r="P74" i="1"/>
  <c r="M74" i="1"/>
  <c r="J74" i="1"/>
  <c r="G74" i="1"/>
  <c r="D74" i="1"/>
  <c r="G73" i="1"/>
  <c r="P72" i="1"/>
  <c r="M72" i="1"/>
  <c r="J72" i="1"/>
  <c r="G72" i="1"/>
  <c r="D72" i="1"/>
  <c r="P71" i="1"/>
  <c r="M71" i="1"/>
  <c r="J71" i="1"/>
  <c r="G71" i="1"/>
  <c r="D71" i="1"/>
  <c r="P70" i="1"/>
  <c r="M70" i="1"/>
  <c r="J70" i="1"/>
  <c r="G70" i="1"/>
  <c r="D70" i="1"/>
  <c r="P69" i="1"/>
  <c r="M69" i="1"/>
  <c r="J69" i="1"/>
  <c r="G69" i="1"/>
  <c r="D69" i="1"/>
  <c r="P68" i="1"/>
  <c r="M68" i="1"/>
  <c r="J68" i="1"/>
  <c r="G68" i="1"/>
  <c r="D68" i="1"/>
  <c r="P66" i="1"/>
  <c r="M66" i="1"/>
  <c r="G66" i="1"/>
  <c r="D66" i="1"/>
  <c r="P65" i="1"/>
  <c r="M65" i="1"/>
  <c r="J65" i="1"/>
  <c r="G65" i="1"/>
  <c r="D65" i="1"/>
  <c r="P64" i="1"/>
  <c r="M64" i="1"/>
  <c r="J64" i="1"/>
  <c r="G64" i="1"/>
  <c r="D64" i="1"/>
  <c r="P63" i="1"/>
  <c r="M63" i="1"/>
  <c r="J63" i="1"/>
  <c r="G63" i="1"/>
  <c r="D63" i="1"/>
  <c r="P62" i="1"/>
  <c r="M62" i="1"/>
  <c r="J62" i="1"/>
  <c r="G62" i="1"/>
  <c r="D62" i="1"/>
  <c r="P60" i="1"/>
  <c r="M60" i="1"/>
  <c r="J60" i="1"/>
  <c r="D60" i="1"/>
  <c r="P59" i="1"/>
  <c r="M59" i="1"/>
  <c r="J59" i="1"/>
  <c r="G59" i="1"/>
  <c r="D59" i="1"/>
  <c r="P58" i="1"/>
  <c r="M58" i="1"/>
  <c r="J58" i="1"/>
  <c r="G58" i="1"/>
  <c r="D58" i="1"/>
  <c r="P57" i="1"/>
  <c r="M57" i="1"/>
  <c r="J57" i="1"/>
  <c r="G57" i="1"/>
  <c r="D57" i="1"/>
  <c r="P56" i="1"/>
  <c r="M56" i="1"/>
  <c r="J56" i="1"/>
  <c r="G56" i="1"/>
  <c r="D56" i="1"/>
  <c r="P54" i="1"/>
  <c r="M54" i="1"/>
  <c r="J54" i="1"/>
  <c r="G54" i="1"/>
  <c r="D54" i="1"/>
  <c r="P53" i="1"/>
  <c r="M53" i="1"/>
  <c r="J53" i="1"/>
  <c r="G53" i="1"/>
  <c r="D53" i="1"/>
  <c r="P52" i="1"/>
  <c r="M52" i="1"/>
  <c r="J52" i="1"/>
  <c r="G52" i="1"/>
  <c r="D52" i="1"/>
  <c r="P51" i="1"/>
  <c r="M51" i="1"/>
  <c r="J51" i="1"/>
  <c r="G51" i="1"/>
  <c r="D51" i="1"/>
  <c r="P50" i="1"/>
  <c r="M50" i="1"/>
  <c r="J50" i="1"/>
  <c r="G50" i="1"/>
  <c r="D50" i="1"/>
  <c r="P48" i="1"/>
  <c r="M48" i="1"/>
  <c r="J48" i="1"/>
  <c r="G48" i="1"/>
  <c r="D48" i="1"/>
  <c r="P47" i="1"/>
  <c r="M47" i="1"/>
  <c r="J47" i="1"/>
  <c r="G47" i="1"/>
  <c r="D47" i="1"/>
  <c r="P46" i="1"/>
  <c r="M46" i="1"/>
  <c r="J46" i="1"/>
  <c r="G46" i="1"/>
  <c r="D46" i="1"/>
  <c r="P45" i="1"/>
  <c r="M45" i="1"/>
  <c r="J45" i="1"/>
  <c r="G45" i="1"/>
  <c r="D45" i="1"/>
  <c r="P44" i="1"/>
  <c r="M44" i="1"/>
  <c r="J44" i="1"/>
  <c r="G44" i="1"/>
  <c r="D44" i="1"/>
  <c r="P42" i="1"/>
  <c r="M42" i="1"/>
  <c r="J42" i="1"/>
  <c r="G42" i="1"/>
  <c r="D42" i="1"/>
  <c r="P41" i="1"/>
  <c r="M41" i="1"/>
  <c r="J41" i="1"/>
  <c r="G41" i="1"/>
  <c r="D41" i="1"/>
  <c r="P40" i="1"/>
  <c r="M40" i="1"/>
  <c r="J40" i="1"/>
  <c r="G40" i="1"/>
  <c r="D40" i="1"/>
  <c r="P39" i="1"/>
  <c r="M39" i="1"/>
  <c r="J39" i="1"/>
  <c r="G39" i="1"/>
  <c r="D39" i="1"/>
  <c r="P38" i="1"/>
  <c r="M38" i="1"/>
  <c r="J38" i="1"/>
  <c r="G38" i="1"/>
  <c r="D38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H11" i="1"/>
  <c r="G11" i="1"/>
  <c r="F11" i="1"/>
  <c r="E11" i="1"/>
  <c r="D11" i="1"/>
  <c r="C11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<sst xmlns="http://schemas.openxmlformats.org/spreadsheetml/2006/main" count="3146" uniqueCount="446">
  <si>
    <t>學年度</t>
  </si>
  <si>
    <t>國民中學</t>
  </si>
  <si>
    <t>葷食</t>
  </si>
  <si>
    <t>菜單</t>
  </si>
  <si>
    <t>循環</t>
  </si>
  <si>
    <t>日期</t>
  </si>
  <si>
    <t>星期</t>
  </si>
  <si>
    <t>主食</t>
  </si>
  <si>
    <t>主食明細</t>
  </si>
  <si>
    <t>主菜</t>
  </si>
  <si>
    <t>主菜明細</t>
  </si>
  <si>
    <t>副菜一</t>
  </si>
  <si>
    <t>副菜一明細</t>
  </si>
  <si>
    <t>副菜二</t>
  </si>
  <si>
    <t>副菜二明細</t>
  </si>
  <si>
    <t>蔬菜</t>
  </si>
  <si>
    <t>蔬菜明細</t>
  </si>
  <si>
    <t>湯品</t>
  </si>
  <si>
    <t>湯品明細</t>
  </si>
  <si>
    <t>穀/份</t>
  </si>
  <si>
    <t>豆/份</t>
  </si>
  <si>
    <t>蔬/份</t>
  </si>
  <si>
    <t>油/份</t>
  </si>
  <si>
    <t>乳/份</t>
  </si>
  <si>
    <t>果/份</t>
  </si>
  <si>
    <t>熱量</t>
  </si>
  <si>
    <t>一</t>
  </si>
  <si>
    <t>二</t>
  </si>
  <si>
    <t>三</t>
  </si>
  <si>
    <t>四</t>
  </si>
  <si>
    <t>五</t>
  </si>
  <si>
    <t>豬絞肉 結球白菜 乾香菇 胡蘿蔔 大蒜</t>
    <phoneticPr fontId="2" type="noConversion"/>
  </si>
  <si>
    <t xml:space="preserve">過敏原警語:「本月產品含有甲殼類、花生、雞蛋、堅果類、芝麻、含麩質之穀物、大豆、魚類、使用亞硫酸鹽類及其相關製品」。  </t>
  </si>
  <si>
    <t xml:space="preserve">  說明:5月份菜單編排說明如下： </t>
  </si>
  <si>
    <t xml:space="preserve">  一、星期一、五的蔬菜為有機蔬菜。                                     </t>
  </si>
  <si>
    <t xml:space="preserve">  二、為符合每月第一週吃雞翅，5/2(二)主菜是紅燒雞翅</t>
  </si>
  <si>
    <t xml:space="preserve">  三、大骨可能替代為雞骨或肉絲。   </t>
  </si>
  <si>
    <t xml:space="preserve">  四、因食材調度問題，O1副菜一改為培根甘藍，O2湯品改為豆漿，O5副菜一改為雪菜豆干，O5湯品改為金針肉絲湯，P3主食改為油飯特餐，P3主菜改為家常豬肉，P3副菜一改為油飯配料，P3副菜二改為肉絲豆芽，P3湯品改為四神湯，P4主菜改為咖哩雞，P5主食改為燕麥飯，Q2主菜改為三杯雞丁，Q3主食改為炊粉特餐，Q3主菜</t>
  </si>
  <si>
    <t xml:space="preserve">      改為香滷肉排，Q3副菜一改為米粉配料，Q3副菜二改為培根豆芽，Q3湯品改為大滷湯，R5主菜改為家常豆腐(食材比例改為小蝦仁2公斤+豆腐7公斤)，R5湯品改為味噌湯，S2主菜改為醬瓜雞丁。</t>
  </si>
  <si>
    <t>尚好便當</t>
    <phoneticPr fontId="1" type="noConversion"/>
  </si>
  <si>
    <t xml:space="preserve"> 食材明細（食材重量以100人份計量，營養分析以個人計量,其中肉雞包含23%骨頭之採購量，每周供應特餐一次，當日得混搭供應，國中4菜1湯，國小3菜1湯）</t>
  </si>
  <si>
    <t>重/kg</t>
  </si>
  <si>
    <t>公斤</t>
  </si>
  <si>
    <t>O1</t>
    <phoneticPr fontId="2" type="noConversion"/>
  </si>
  <si>
    <t>白米飯</t>
  </si>
  <si>
    <t>咖哩絞肉</t>
  </si>
  <si>
    <t>培根甘藍</t>
    <phoneticPr fontId="2" type="noConversion"/>
  </si>
  <si>
    <t>蛋香冬粉</t>
  </si>
  <si>
    <t>時蔬</t>
  </si>
  <si>
    <t>冬瓜湯</t>
  </si>
  <si>
    <t>米</t>
  </si>
  <si>
    <t>豬絞肉</t>
  </si>
  <si>
    <t>培根</t>
    <phoneticPr fontId="2" type="noConversion"/>
  </si>
  <si>
    <t>雞蛋</t>
  </si>
  <si>
    <t>冬瓜</t>
  </si>
  <si>
    <t>洋蔥</t>
  </si>
  <si>
    <t>大蒜</t>
    <phoneticPr fontId="2" type="noConversion"/>
  </si>
  <si>
    <t>冬粉</t>
  </si>
  <si>
    <t>大蒜</t>
  </si>
  <si>
    <t>薑</t>
  </si>
  <si>
    <t>胡蘿蔔</t>
  </si>
  <si>
    <t>甘藍</t>
    <phoneticPr fontId="2" type="noConversion"/>
  </si>
  <si>
    <t>乾木耳</t>
  </si>
  <si>
    <t>雞骨</t>
  </si>
  <si>
    <t>馬鈴薯</t>
  </si>
  <si>
    <t>咖哩粉</t>
  </si>
  <si>
    <t>O2</t>
    <phoneticPr fontId="2" type="noConversion"/>
  </si>
  <si>
    <t>糙米飯</t>
  </si>
  <si>
    <t>紅燒雞翅</t>
  </si>
  <si>
    <t>金針菇豆腐</t>
  </si>
  <si>
    <t>什錦白菜</t>
  </si>
  <si>
    <t>豆漿</t>
    <phoneticPr fontId="2" type="noConversion"/>
  </si>
  <si>
    <t>三節翅</t>
  </si>
  <si>
    <t>豆腐</t>
  </si>
  <si>
    <t>糙米</t>
  </si>
  <si>
    <t>滷包</t>
  </si>
  <si>
    <t>金針菇</t>
  </si>
  <si>
    <t>結球白菜</t>
  </si>
  <si>
    <t>乾香菇</t>
  </si>
  <si>
    <t>O3</t>
    <phoneticPr fontId="2" type="noConversion"/>
  </si>
  <si>
    <t>刈包特餐</t>
  </si>
  <si>
    <t>酸菜肉片</t>
  </si>
  <si>
    <t>絞肉豆芽</t>
  </si>
  <si>
    <t>鐵板油腐</t>
  </si>
  <si>
    <t>糙米粥</t>
  </si>
  <si>
    <t>刈包</t>
  </si>
  <si>
    <t>豬後腿肉</t>
  </si>
  <si>
    <t>四角油豆腐</t>
  </si>
  <si>
    <t>酸菜</t>
  </si>
  <si>
    <t>綠豆芽</t>
  </si>
  <si>
    <t>脆筍</t>
  </si>
  <si>
    <t>韮菜</t>
  </si>
  <si>
    <t>時瓜</t>
  </si>
  <si>
    <t>O4</t>
    <phoneticPr fontId="2" type="noConversion"/>
  </si>
  <si>
    <t>豉香魚丁</t>
  </si>
  <si>
    <t>蜜汁豆干</t>
  </si>
  <si>
    <t>清香時蔬</t>
  </si>
  <si>
    <t>仙草甜湯</t>
  </si>
  <si>
    <t>鯊魚</t>
    <phoneticPr fontId="2" type="noConversion"/>
  </si>
  <si>
    <t>豆干</t>
  </si>
  <si>
    <t>仙草凍</t>
  </si>
  <si>
    <t>白蘿蔔</t>
  </si>
  <si>
    <t>芝麻(熟)</t>
  </si>
  <si>
    <t>二砂糖</t>
  </si>
  <si>
    <t>豆豉</t>
  </si>
  <si>
    <t>O5</t>
    <phoneticPr fontId="2" type="noConversion"/>
  </si>
  <si>
    <t>芝麻飯</t>
  </si>
  <si>
    <t>海結燒肉</t>
  </si>
  <si>
    <t>雪菜豆干</t>
    <phoneticPr fontId="2" type="noConversion"/>
  </si>
  <si>
    <t>泡菜凍腐</t>
  </si>
  <si>
    <t>金針肉絲湯</t>
    <phoneticPr fontId="2" type="noConversion"/>
  </si>
  <si>
    <t>豆干</t>
    <phoneticPr fontId="2" type="noConversion"/>
  </si>
  <si>
    <t>凍豆腐</t>
  </si>
  <si>
    <t>金針菜乾</t>
  </si>
  <si>
    <t>乾海帶</t>
  </si>
  <si>
    <t>雪裡蕻</t>
  </si>
  <si>
    <t>韓式泡菜</t>
  </si>
  <si>
    <t>豬後腿肉</t>
    <phoneticPr fontId="2" type="noConversion"/>
  </si>
  <si>
    <t>白菜</t>
  </si>
  <si>
    <t>P1</t>
    <phoneticPr fontId="2" type="noConversion"/>
  </si>
  <si>
    <t>豆瓣魷魚</t>
  </si>
  <si>
    <t>麵筋時瓜</t>
  </si>
  <si>
    <t>肉絲寬粉</t>
  </si>
  <si>
    <t>時蔬湯</t>
  </si>
  <si>
    <t>泡魷魚</t>
    <phoneticPr fontId="2" type="noConversion"/>
  </si>
  <si>
    <t>麵筋</t>
  </si>
  <si>
    <t>豆薯</t>
  </si>
  <si>
    <t>寬粉</t>
  </si>
  <si>
    <t>豆瓣醬</t>
  </si>
  <si>
    <t>P2</t>
    <phoneticPr fontId="2" type="noConversion"/>
  </si>
  <si>
    <t>醬瓜絞肉</t>
  </si>
  <si>
    <t>關東煮</t>
  </si>
  <si>
    <t>肉絲時蔬</t>
  </si>
  <si>
    <t>番茄時蔬湯</t>
    <phoneticPr fontId="2" type="noConversion"/>
  </si>
  <si>
    <t>大番茄</t>
  </si>
  <si>
    <t>甜玉米</t>
  </si>
  <si>
    <t>醃漬花胡瓜</t>
  </si>
  <si>
    <t>黑輪</t>
  </si>
  <si>
    <t>柴魚片</t>
  </si>
  <si>
    <t>P3</t>
    <phoneticPr fontId="2" type="noConversion"/>
  </si>
  <si>
    <t>油飯特餐</t>
  </si>
  <si>
    <t>家常豬肉</t>
  </si>
  <si>
    <t>油飯配料</t>
  </si>
  <si>
    <t>肉絲豆芽</t>
  </si>
  <si>
    <t>四神湯</t>
  </si>
  <si>
    <t>四神</t>
  </si>
  <si>
    <t>糯米</t>
  </si>
  <si>
    <t>麻竹筍干</t>
  </si>
  <si>
    <t/>
  </si>
  <si>
    <t>紅蔥頭</t>
  </si>
  <si>
    <t>P4</t>
    <phoneticPr fontId="2" type="noConversion"/>
  </si>
  <si>
    <t>咖哩雞</t>
    <phoneticPr fontId="2" type="noConversion"/>
  </si>
  <si>
    <t>絞肉白菜</t>
  </si>
  <si>
    <t>蒜味季豆</t>
  </si>
  <si>
    <t>綠豆甜湯</t>
  </si>
  <si>
    <t>肉雞</t>
    <phoneticPr fontId="2" type="noConversion"/>
  </si>
  <si>
    <t>冷凍菜豆(莢)</t>
  </si>
  <si>
    <t>綠豆</t>
  </si>
  <si>
    <t>胡蘿蔔</t>
    <phoneticPr fontId="2" type="noConversion"/>
  </si>
  <si>
    <t>馬鈴薯</t>
    <phoneticPr fontId="2" type="noConversion"/>
  </si>
  <si>
    <t>洋蔥</t>
    <phoneticPr fontId="2" type="noConversion"/>
  </si>
  <si>
    <t>咖哩粉</t>
    <phoneticPr fontId="2" type="noConversion"/>
  </si>
  <si>
    <t>P5</t>
    <phoneticPr fontId="2" type="noConversion"/>
  </si>
  <si>
    <t>燕麥飯</t>
    <phoneticPr fontId="2" type="noConversion"/>
  </si>
  <si>
    <t>鹹豬肉片</t>
  </si>
  <si>
    <t>豆包甘藍</t>
  </si>
  <si>
    <t>泰式魚丸</t>
  </si>
  <si>
    <t>柴魚紫菜湯</t>
  </si>
  <si>
    <t>豆包</t>
  </si>
  <si>
    <t>魚丸</t>
  </si>
  <si>
    <t>紫菜</t>
  </si>
  <si>
    <t>燕麥</t>
    <phoneticPr fontId="2" type="noConversion"/>
  </si>
  <si>
    <t>甘藍</t>
  </si>
  <si>
    <t>泰式甜辣醬</t>
  </si>
  <si>
    <t>鹹豬肉粉</t>
  </si>
  <si>
    <t>Q1</t>
    <phoneticPr fontId="2" type="noConversion"/>
  </si>
  <si>
    <t>京醬肉絲</t>
  </si>
  <si>
    <t>香滷油腐</t>
  </si>
  <si>
    <t>絞肉時蔬</t>
  </si>
  <si>
    <t>味噌湯</t>
  </si>
  <si>
    <t>乾裙帶菜</t>
  </si>
  <si>
    <t>味噌</t>
  </si>
  <si>
    <t>甜麵醬</t>
  </si>
  <si>
    <t>Q2</t>
    <phoneticPr fontId="2" type="noConversion"/>
  </si>
  <si>
    <t>三杯雞丁</t>
    <phoneticPr fontId="2" type="noConversion"/>
  </si>
  <si>
    <t>蛋香時蔬</t>
  </si>
  <si>
    <t>針菇大骨湯</t>
    <phoneticPr fontId="2" type="noConversion"/>
  </si>
  <si>
    <t>五香豆干</t>
  </si>
  <si>
    <t>九層塔</t>
    <phoneticPr fontId="2" type="noConversion"/>
  </si>
  <si>
    <t>白芝麻</t>
  </si>
  <si>
    <t>Q3</t>
    <phoneticPr fontId="2" type="noConversion"/>
  </si>
  <si>
    <t>炊粉特餐</t>
  </si>
  <si>
    <t>香滷肉排</t>
  </si>
  <si>
    <t>炊粉配料</t>
  </si>
  <si>
    <t>培根豆芽</t>
  </si>
  <si>
    <t>大滷湯</t>
  </si>
  <si>
    <t>米粉</t>
  </si>
  <si>
    <t>肉排</t>
  </si>
  <si>
    <t>培根</t>
  </si>
  <si>
    <t>Q4</t>
    <phoneticPr fontId="2" type="noConversion"/>
  </si>
  <si>
    <t>梅粉魚排</t>
  </si>
  <si>
    <t>青椒豆干</t>
  </si>
  <si>
    <t>肉絲白菜</t>
  </si>
  <si>
    <t>紅豆小米湯</t>
  </si>
  <si>
    <t>紅豆</t>
  </si>
  <si>
    <t>梅粉</t>
  </si>
  <si>
    <t>甜椒(青皮)</t>
  </si>
  <si>
    <t>小米</t>
  </si>
  <si>
    <t>Q5</t>
    <phoneticPr fontId="2" type="noConversion"/>
  </si>
  <si>
    <t>小米飯</t>
  </si>
  <si>
    <t>壽喜燒肉</t>
  </si>
  <si>
    <t>紅燒豆腐</t>
  </si>
  <si>
    <t>菇拌海帶</t>
  </si>
  <si>
    <t>麻竹筍(桶筍)</t>
  </si>
  <si>
    <t>R1</t>
    <phoneticPr fontId="2" type="noConversion"/>
  </si>
  <si>
    <t>時瓜肉丁</t>
  </si>
  <si>
    <t>豆包豆芽</t>
  </si>
  <si>
    <t>蔬香冬粉</t>
  </si>
  <si>
    <t>鮮菇紫菜湯</t>
  </si>
  <si>
    <t>R2</t>
    <phoneticPr fontId="2" type="noConversion"/>
  </si>
  <si>
    <t>椒鹽魚排</t>
  </si>
  <si>
    <t>麻婆豆腐</t>
  </si>
  <si>
    <t>紅仁炒蛋</t>
  </si>
  <si>
    <t>胡椒鹽</t>
  </si>
  <si>
    <t>冷凍毛豆仁</t>
  </si>
  <si>
    <t>R3</t>
    <phoneticPr fontId="2" type="noConversion"/>
  </si>
  <si>
    <t>西式特餐</t>
  </si>
  <si>
    <t>茄汁肉醬</t>
  </si>
  <si>
    <t>拌麵配料</t>
  </si>
  <si>
    <t>小餐包</t>
  </si>
  <si>
    <t>南瓜濃湯</t>
  </si>
  <si>
    <t>義大利麵</t>
  </si>
  <si>
    <t>火腿丁</t>
  </si>
  <si>
    <t>南瓜</t>
  </si>
  <si>
    <t>玉米濃湯調理包</t>
  </si>
  <si>
    <t>蕃茄醬</t>
  </si>
  <si>
    <t>R4</t>
    <phoneticPr fontId="2" type="noConversion"/>
  </si>
  <si>
    <t>花生肉片</t>
  </si>
  <si>
    <t>豆包海帶</t>
  </si>
  <si>
    <t>香滷凍腐</t>
  </si>
  <si>
    <t>銀耳湯</t>
  </si>
  <si>
    <t>乾銀耳</t>
  </si>
  <si>
    <t>油花生</t>
  </si>
  <si>
    <t>小黃瓜</t>
  </si>
  <si>
    <t>R5</t>
    <phoneticPr fontId="2" type="noConversion"/>
  </si>
  <si>
    <t>紫米飯</t>
  </si>
  <si>
    <t>蝦仁豆腐</t>
    <phoneticPr fontId="2" type="noConversion"/>
  </si>
  <si>
    <t>雪菜豆干</t>
  </si>
  <si>
    <t>清炒甘藍</t>
  </si>
  <si>
    <t>味噌湯</t>
    <phoneticPr fontId="2" type="noConversion"/>
  </si>
  <si>
    <t>小蝦仁</t>
    <phoneticPr fontId="2" type="noConversion"/>
  </si>
  <si>
    <t>乾裙帶菜</t>
    <phoneticPr fontId="2" type="noConversion"/>
  </si>
  <si>
    <t>黑糯米</t>
  </si>
  <si>
    <t>豆腐</t>
    <phoneticPr fontId="2" type="noConversion"/>
  </si>
  <si>
    <t>油菜</t>
  </si>
  <si>
    <t>味噌</t>
    <phoneticPr fontId="2" type="noConversion"/>
  </si>
  <si>
    <t>薑</t>
    <phoneticPr fontId="2" type="noConversion"/>
  </si>
  <si>
    <t>沙茶醬</t>
    <phoneticPr fontId="2" type="noConversion"/>
  </si>
  <si>
    <t>柴魚片</t>
    <phoneticPr fontId="2" type="noConversion"/>
  </si>
  <si>
    <t>S1</t>
    <phoneticPr fontId="2" type="noConversion"/>
  </si>
  <si>
    <t>打拋豬</t>
  </si>
  <si>
    <t>小魚豆干</t>
  </si>
  <si>
    <t>時蔬蛋香</t>
  </si>
  <si>
    <t>小魚乾</t>
  </si>
  <si>
    <t>九層塔</t>
  </si>
  <si>
    <t>S2</t>
    <phoneticPr fontId="2" type="noConversion"/>
  </si>
  <si>
    <t>醬瓜雞丁</t>
    <phoneticPr fontId="2" type="noConversion"/>
  </si>
  <si>
    <t>茄汁豆腐</t>
  </si>
  <si>
    <t>西滷菜</t>
  </si>
  <si>
    <t>醃漬花胡瓜</t>
    <phoneticPr fontId="2" type="noConversion"/>
  </si>
  <si>
    <t>番茄糊</t>
  </si>
  <si>
    <t>S3</t>
    <phoneticPr fontId="2" type="noConversion"/>
  </si>
  <si>
    <t>油蔥肉燥</t>
  </si>
  <si>
    <t>肉絲南瓜</t>
    <phoneticPr fontId="2" type="noConversion"/>
  </si>
  <si>
    <t>三絲羹湯</t>
  </si>
  <si>
    <t>醬油</t>
  </si>
  <si>
    <t>國民小學</t>
  </si>
  <si>
    <t xml:space="preserve"> 過敏原警語:「本月產品含有甲殼類、花生、雞蛋、堅果類、芝麻、含麩質之穀物、大豆、魚類、使用亞硫酸鹽類及其相關製品」。  </t>
  </si>
  <si>
    <t xml:space="preserve">  四、因食材調度問題，O1副菜一改為培根甘藍，O2湯品改為豆漿，O5副菜一改為雪菜豆干，O5湯品改為金針肉絲湯，P3主食改為油飯特餐，P3主菜改為家常豬肉，P3副菜一改為油飯配料，P3湯品改為四神湯，P4主菜改為咖哩雞，P5主食改為燕麥飯，Q2主菜改為三杯雞丁，Q3主食改為炊粉特餐，Q3主菜</t>
  </si>
  <si>
    <t xml:space="preserve">      改為香滷肉排，Q3副菜一改為米粉配料，Q3湯品改為大滷湯，R5主菜改為家常豆腐(食材比例改為小蝦仁2公斤+豆腐7公斤)，R5湯品改為味噌湯，S2主菜改為醬瓜雞丁。</t>
  </si>
  <si>
    <t>O1</t>
    <phoneticPr fontId="2" type="noConversion"/>
  </si>
  <si>
    <t>培根甘藍</t>
    <phoneticPr fontId="2" type="noConversion"/>
  </si>
  <si>
    <t>培根</t>
    <phoneticPr fontId="2" type="noConversion"/>
  </si>
  <si>
    <t>大蒜</t>
    <phoneticPr fontId="2" type="noConversion"/>
  </si>
  <si>
    <t>甘藍</t>
    <phoneticPr fontId="2" type="noConversion"/>
  </si>
  <si>
    <t>O2</t>
    <phoneticPr fontId="2" type="noConversion"/>
  </si>
  <si>
    <t>豆漿</t>
    <phoneticPr fontId="2" type="noConversion"/>
  </si>
  <si>
    <t>O3</t>
    <phoneticPr fontId="2" type="noConversion"/>
  </si>
  <si>
    <t>O4</t>
    <phoneticPr fontId="2" type="noConversion"/>
  </si>
  <si>
    <t>鯊魚</t>
    <phoneticPr fontId="2" type="noConversion"/>
  </si>
  <si>
    <t>O5</t>
    <phoneticPr fontId="2" type="noConversion"/>
  </si>
  <si>
    <t>雪菜豆干</t>
    <phoneticPr fontId="2" type="noConversion"/>
  </si>
  <si>
    <t>金針肉絲湯</t>
    <phoneticPr fontId="2" type="noConversion"/>
  </si>
  <si>
    <t>豆干</t>
    <phoneticPr fontId="2" type="noConversion"/>
  </si>
  <si>
    <t>豬後腿肉</t>
    <phoneticPr fontId="2" type="noConversion"/>
  </si>
  <si>
    <t>P1</t>
    <phoneticPr fontId="2" type="noConversion"/>
  </si>
  <si>
    <t>泡魷魚</t>
    <phoneticPr fontId="2" type="noConversion"/>
  </si>
  <si>
    <t>P2</t>
    <phoneticPr fontId="2" type="noConversion"/>
  </si>
  <si>
    <t>番茄時蔬湯</t>
    <phoneticPr fontId="2" type="noConversion"/>
  </si>
  <si>
    <t>P3</t>
    <phoneticPr fontId="2" type="noConversion"/>
  </si>
  <si>
    <t>P4</t>
    <phoneticPr fontId="2" type="noConversion"/>
  </si>
  <si>
    <t>咖哩雞</t>
    <phoneticPr fontId="2" type="noConversion"/>
  </si>
  <si>
    <t>肉雞</t>
    <phoneticPr fontId="2" type="noConversion"/>
  </si>
  <si>
    <t>胡蘿蔔</t>
    <phoneticPr fontId="2" type="noConversion"/>
  </si>
  <si>
    <t>馬鈴薯</t>
    <phoneticPr fontId="2" type="noConversion"/>
  </si>
  <si>
    <t>洋蔥</t>
    <phoneticPr fontId="2" type="noConversion"/>
  </si>
  <si>
    <t>咖哩粉</t>
    <phoneticPr fontId="2" type="noConversion"/>
  </si>
  <si>
    <t>P5</t>
    <phoneticPr fontId="2" type="noConversion"/>
  </si>
  <si>
    <t>燕麥飯</t>
    <phoneticPr fontId="2" type="noConversion"/>
  </si>
  <si>
    <t>燕麥</t>
    <phoneticPr fontId="2" type="noConversion"/>
  </si>
  <si>
    <t>Q1</t>
    <phoneticPr fontId="2" type="noConversion"/>
  </si>
  <si>
    <t>Q2</t>
    <phoneticPr fontId="2" type="noConversion"/>
  </si>
  <si>
    <t>三杯雞丁</t>
    <phoneticPr fontId="2" type="noConversion"/>
  </si>
  <si>
    <t>針菇大骨湯</t>
    <phoneticPr fontId="2" type="noConversion"/>
  </si>
  <si>
    <t>九層塔</t>
    <phoneticPr fontId="2" type="noConversion"/>
  </si>
  <si>
    <t>Q3</t>
    <phoneticPr fontId="2" type="noConversion"/>
  </si>
  <si>
    <t>Q4</t>
    <phoneticPr fontId="2" type="noConversion"/>
  </si>
  <si>
    <t>Q5</t>
    <phoneticPr fontId="2" type="noConversion"/>
  </si>
  <si>
    <t>R1</t>
    <phoneticPr fontId="2" type="noConversion"/>
  </si>
  <si>
    <t>R2</t>
    <phoneticPr fontId="2" type="noConversion"/>
  </si>
  <si>
    <t>R3</t>
    <phoneticPr fontId="2" type="noConversion"/>
  </si>
  <si>
    <t>R4</t>
    <phoneticPr fontId="2" type="noConversion"/>
  </si>
  <si>
    <t>R5</t>
    <phoneticPr fontId="2" type="noConversion"/>
  </si>
  <si>
    <t>蝦仁豆腐</t>
    <phoneticPr fontId="2" type="noConversion"/>
  </si>
  <si>
    <t>味噌湯</t>
    <phoneticPr fontId="2" type="noConversion"/>
  </si>
  <si>
    <t>小蝦仁</t>
    <phoneticPr fontId="2" type="noConversion"/>
  </si>
  <si>
    <t>乾裙帶菜</t>
    <phoneticPr fontId="2" type="noConversion"/>
  </si>
  <si>
    <t>豆腐</t>
    <phoneticPr fontId="2" type="noConversion"/>
  </si>
  <si>
    <t>味噌</t>
    <phoneticPr fontId="2" type="noConversion"/>
  </si>
  <si>
    <t>薑</t>
    <phoneticPr fontId="2" type="noConversion"/>
  </si>
  <si>
    <t>沙茶醬</t>
    <phoneticPr fontId="2" type="noConversion"/>
  </si>
  <si>
    <t>柴魚片</t>
    <phoneticPr fontId="2" type="noConversion"/>
  </si>
  <si>
    <t>S1</t>
    <phoneticPr fontId="2" type="noConversion"/>
  </si>
  <si>
    <t>S2</t>
    <phoneticPr fontId="2" type="noConversion"/>
  </si>
  <si>
    <t>醬瓜雞丁</t>
    <phoneticPr fontId="2" type="noConversion"/>
  </si>
  <si>
    <t>醃漬花胡瓜</t>
    <phoneticPr fontId="2" type="noConversion"/>
  </si>
  <si>
    <t>S3</t>
    <phoneticPr fontId="2" type="noConversion"/>
  </si>
  <si>
    <t>米粉特餐</t>
  </si>
  <si>
    <t>肉絲南瓜</t>
    <phoneticPr fontId="2" type="noConversion"/>
  </si>
  <si>
    <t>素食</t>
  </si>
  <si>
    <t xml:space="preserve">過敏原警語:「本月產品含有花生、雞蛋、堅果類、芝麻、含麩質之穀物、大豆、使用亞硫酸鹽類及其相關製品」。  </t>
  </si>
  <si>
    <t xml:space="preserve">  一、星期一、五的蔬菜為有機蔬菜。                                    </t>
  </si>
  <si>
    <t xml:space="preserve">  二、因食材調度問題，O1副菜一改為素炒甘藍，O2湯品改為豆漿，O5副菜一改為雪菜豆干，P3主食改為油飯特餐，P3主菜改為滷煎蒸炒滑蛋，P3副菜一改為油飯配料，P3副菜二改為若絲豆芽，P3湯品改為四神湯，P4主菜改為咖哩麵腸，P5主食改為燕麥飯，Q3主食改為炊粉特餐，Q3主菜</t>
  </si>
  <si>
    <t xml:space="preserve">      改為椒鹽豆包，Q3副菜一改為米粉配料，Q3副菜二改為素火腿豆芽，Q3湯品改為大滷湯，R5主菜改為沙茶豆腐，R5湯品改為味噌湯。</t>
  </si>
  <si>
    <t>O1</t>
    <phoneticPr fontId="2" type="noConversion"/>
  </si>
  <si>
    <t>咖哩麵腸</t>
  </si>
  <si>
    <t>素炒甘藍</t>
  </si>
  <si>
    <t>麵腸</t>
  </si>
  <si>
    <t>素火腿</t>
  </si>
  <si>
    <t>芹菜</t>
  </si>
  <si>
    <t>O2</t>
    <phoneticPr fontId="2" type="noConversion"/>
  </si>
  <si>
    <t>紅燒豆包</t>
  </si>
  <si>
    <t>豆漿</t>
    <phoneticPr fontId="2" type="noConversion"/>
  </si>
  <si>
    <t>O3</t>
    <phoneticPr fontId="2" type="noConversion"/>
  </si>
  <si>
    <t>紅麴素排</t>
  </si>
  <si>
    <t>芹香豆芽</t>
  </si>
  <si>
    <t>素排</t>
  </si>
  <si>
    <t>O4</t>
    <phoneticPr fontId="2" type="noConversion"/>
  </si>
  <si>
    <t>豉香百頁</t>
  </si>
  <si>
    <t>百頁豆腐</t>
  </si>
  <si>
    <t>素肉</t>
  </si>
  <si>
    <t>O5</t>
    <phoneticPr fontId="2" type="noConversion"/>
  </si>
  <si>
    <t>海結麵輪</t>
  </si>
  <si>
    <t>金針湯</t>
  </si>
  <si>
    <t>麵輪</t>
  </si>
  <si>
    <t>榨菜</t>
  </si>
  <si>
    <t>P1</t>
    <phoneticPr fontId="2" type="noConversion"/>
  </si>
  <si>
    <t>豆瓣油腐</t>
  </si>
  <si>
    <t>若絲寬粉</t>
  </si>
  <si>
    <t>P2</t>
    <phoneticPr fontId="2" type="noConversion"/>
  </si>
  <si>
    <t>醬瓜干丁</t>
  </si>
  <si>
    <t>若絲時蔬</t>
  </si>
  <si>
    <t>番茄時蔬湯</t>
  </si>
  <si>
    <t>素黑輪</t>
  </si>
  <si>
    <t>P3</t>
    <phoneticPr fontId="2" type="noConversion"/>
  </si>
  <si>
    <t>滷煎蒸炒滑蛋</t>
  </si>
  <si>
    <t>若絲豆芽</t>
  </si>
  <si>
    <t>蛋</t>
  </si>
  <si>
    <t>素香鬆</t>
  </si>
  <si>
    <t>P4</t>
    <phoneticPr fontId="2" type="noConversion"/>
  </si>
  <si>
    <t>麵筋白菜</t>
  </si>
  <si>
    <t>清炒季豆</t>
  </si>
  <si>
    <t>P5</t>
    <phoneticPr fontId="2" type="noConversion"/>
  </si>
  <si>
    <t>燕麥飯</t>
  </si>
  <si>
    <t>芹香百頁</t>
  </si>
  <si>
    <t>泰式素丸</t>
  </si>
  <si>
    <t>紫菜湯</t>
  </si>
  <si>
    <t>素丸</t>
  </si>
  <si>
    <t>燕麥</t>
  </si>
  <si>
    <t>Q1</t>
    <phoneticPr fontId="2" type="noConversion"/>
  </si>
  <si>
    <t>京醬麵腸</t>
  </si>
  <si>
    <t>絞若時蔬</t>
  </si>
  <si>
    <t>Q2</t>
    <phoneticPr fontId="2" type="noConversion"/>
  </si>
  <si>
    <t>麻油凍腐</t>
  </si>
  <si>
    <t>針菇湯</t>
  </si>
  <si>
    <t>麻油</t>
  </si>
  <si>
    <t>枸杞</t>
  </si>
  <si>
    <t>椒鹽豆包</t>
  </si>
  <si>
    <t>米粉配料</t>
  </si>
  <si>
    <t>素火腿豆芽</t>
  </si>
  <si>
    <t>梅粉豆包</t>
  </si>
  <si>
    <t>清炒白菜</t>
  </si>
  <si>
    <t>壽喜麵輪</t>
  </si>
  <si>
    <t>時瓜油腐</t>
  </si>
  <si>
    <t>茄汁麵腸</t>
  </si>
  <si>
    <t>南瓜蛋花湯</t>
  </si>
  <si>
    <t>素火腿丁</t>
  </si>
  <si>
    <t>花生麵筋</t>
  </si>
  <si>
    <t>花生</t>
  </si>
  <si>
    <t>沙茶豆腐</t>
    <phoneticPr fontId="2" type="noConversion"/>
  </si>
  <si>
    <t>塔香油腐</t>
  </si>
  <si>
    <t>炸豆包</t>
  </si>
  <si>
    <t xml:space="preserve"> 過敏原警語:「本月產品含有花生、雞蛋、堅果類、芝麻、含麩質之穀物、大豆、使用亞硫酸鹽類及其相關製品」。  </t>
  </si>
  <si>
    <t xml:space="preserve">  二、因食材調度問題，O1副菜一改為素炒甘藍，O2湯品改為豆漿，O5副菜一改為雪菜豆干，P3主食改為油飯特餐，P3主菜改為滷煎蒸炒滑蛋，P3副菜一改為油飯配料，P3湯品改為四神湯，P4主菜改為咖哩麵腸，P5主食改為燕麥飯，Q3主食改為炊粉特餐，Q3主菜</t>
  </si>
  <si>
    <t xml:space="preserve">      改為椒鹽豆包，Q3副菜一改為米粉配料， Q3湯品改為大滷湯，R5主菜改為沙茶豆腐，R5湯品改為味噌湯。</t>
  </si>
  <si>
    <t>O1</t>
    <phoneticPr fontId="2" type="noConversion"/>
  </si>
  <si>
    <t>O2</t>
    <phoneticPr fontId="2" type="noConversion"/>
  </si>
  <si>
    <t>豆漿</t>
    <phoneticPr fontId="2" type="noConversion"/>
  </si>
  <si>
    <t>豆漿</t>
    <phoneticPr fontId="2" type="noConversion"/>
  </si>
  <si>
    <t>O3</t>
    <phoneticPr fontId="2" type="noConversion"/>
  </si>
  <si>
    <t>O4</t>
    <phoneticPr fontId="2" type="noConversion"/>
  </si>
  <si>
    <t>O5</t>
    <phoneticPr fontId="2" type="noConversion"/>
  </si>
  <si>
    <t>P1</t>
    <phoneticPr fontId="2" type="noConversion"/>
  </si>
  <si>
    <t>P2</t>
    <phoneticPr fontId="2" type="noConversion"/>
  </si>
  <si>
    <t>P3</t>
    <phoneticPr fontId="2" type="noConversion"/>
  </si>
  <si>
    <t>P4</t>
    <phoneticPr fontId="2" type="noConversion"/>
  </si>
  <si>
    <t>P5</t>
    <phoneticPr fontId="2" type="noConversion"/>
  </si>
  <si>
    <t>Q1</t>
    <phoneticPr fontId="2" type="noConversion"/>
  </si>
  <si>
    <t>Q2</t>
    <phoneticPr fontId="2" type="noConversion"/>
  </si>
  <si>
    <t>Q3</t>
    <phoneticPr fontId="2" type="noConversion"/>
  </si>
  <si>
    <t>米粉配料</t>
    <phoneticPr fontId="2" type="noConversion"/>
  </si>
  <si>
    <t>Q4</t>
    <phoneticPr fontId="2" type="noConversion"/>
  </si>
  <si>
    <t>Q5</t>
    <phoneticPr fontId="2" type="noConversion"/>
  </si>
  <si>
    <t>番茄時蔬湯</t>
    <phoneticPr fontId="2" type="noConversion"/>
  </si>
  <si>
    <t>R1</t>
    <phoneticPr fontId="2" type="noConversion"/>
  </si>
  <si>
    <t>R2</t>
    <phoneticPr fontId="2" type="noConversion"/>
  </si>
  <si>
    <t>R3</t>
    <phoneticPr fontId="2" type="noConversion"/>
  </si>
  <si>
    <t>R4</t>
    <phoneticPr fontId="2" type="noConversion"/>
  </si>
  <si>
    <t>R5</t>
    <phoneticPr fontId="2" type="noConversion"/>
  </si>
  <si>
    <t>沙茶豆腐</t>
    <phoneticPr fontId="2" type="noConversion"/>
  </si>
  <si>
    <t>豆腐</t>
    <phoneticPr fontId="2" type="noConversion"/>
  </si>
  <si>
    <t>薑</t>
    <phoneticPr fontId="2" type="noConversion"/>
  </si>
  <si>
    <t>沙茶醬</t>
    <phoneticPr fontId="2" type="noConversion"/>
  </si>
  <si>
    <t>S1</t>
    <phoneticPr fontId="2" type="noConversion"/>
  </si>
  <si>
    <t>S2</t>
    <phoneticPr fontId="2" type="noConversion"/>
  </si>
  <si>
    <t>S3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</si>
</sst>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"/>
  </numFmts>
  <fonts count="12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9"/>
      <name val="新細明體"/>
      <family val="3"/>
      <charset val="136"/>
      <scheme val="minor"/>
    </font>
    <font>
      <sz val="12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9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FF0000"/>
      <name val="標楷體"/>
      <family val="4"/>
      <charset val="136"/>
    </font>
    <font>
      <sz val="8"/>
      <color theme="1"/>
      <name val="標楷體"/>
      <family val="4"/>
      <charset val="136"/>
    </font>
    <font>
      <sz val="12"/>
      <name val="標楷體"/>
      <family val="4"/>
      <charset val="136"/>
    </font>
    <font>
      <sz val="8"/>
      <color rgb="FF000000"/>
      <name val="標楷體"/>
      <family val="4"/>
      <charset val="136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7CAAC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92D050"/>
      </patternFill>
    </fill>
  </fills>
  <borders count="33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7F7F7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BFBFBF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3" fillId="0" borderId="7" xfId="0" applyFont="1" applyBorder="1" applyAlignment="1">
      <alignment vertical="center" shrinkToFit="1"/>
    </xf>
    <xf numFmtId="0" fontId="7" fillId="0" borderId="6" xfId="0" applyFont="1" applyBorder="1" applyAlignment="1">
      <alignment horizontal="center" vertical="center" shrinkToFit="1"/>
    </xf>
    <xf numFmtId="0" fontId="3" fillId="0" borderId="8" xfId="0" applyFont="1" applyBorder="1" applyAlignment="1">
      <alignment vertical="center" shrinkToFit="1"/>
    </xf>
    <xf numFmtId="176" fontId="3" fillId="0" borderId="0" xfId="0" applyNumberFormat="1" applyFont="1"/>
    <xf numFmtId="0" fontId="3" fillId="0" borderId="0" xfId="0" applyFont="1" applyAlignment="1">
      <alignment vertical="center" shrinkToFit="1"/>
    </xf>
    <xf numFmtId="0" fontId="8" fillId="0" borderId="0" xfId="0" applyFont="1"/>
    <xf numFmtId="0" fontId="8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/>
    <xf numFmtId="0" fontId="3" fillId="0" borderId="0" xfId="0" applyFont="1" applyBorder="1"/>
    <xf numFmtId="0" fontId="3" fillId="3" borderId="29" xfId="0" applyFont="1" applyFill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left" vertical="center" shrinkToFit="1"/>
    </xf>
    <xf numFmtId="0" fontId="6" fillId="3" borderId="3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shrinkToFit="1"/>
    </xf>
    <xf numFmtId="0" fontId="10" fillId="0" borderId="12" xfId="0" applyFont="1" applyBorder="1"/>
    <xf numFmtId="0" fontId="7" fillId="0" borderId="31" xfId="0" applyFont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center" shrinkToFit="1"/>
    </xf>
    <xf numFmtId="0" fontId="7" fillId="0" borderId="31" xfId="0" applyFont="1" applyBorder="1" applyAlignment="1">
      <alignment horizontal="center" shrinkToFit="1"/>
    </xf>
    <xf numFmtId="0" fontId="7" fillId="2" borderId="11" xfId="0" applyFont="1" applyFill="1" applyBorder="1" applyAlignment="1">
      <alignment vertical="center" shrinkToFit="1"/>
    </xf>
    <xf numFmtId="0" fontId="3" fillId="0" borderId="12" xfId="0" applyFont="1" applyBorder="1" applyAlignment="1">
      <alignment vertical="center"/>
    </xf>
    <xf numFmtId="0" fontId="7" fillId="0" borderId="32" xfId="0" applyFont="1" applyBorder="1" applyAlignment="1">
      <alignment horizontal="center" vertical="center" shrinkToFit="1"/>
    </xf>
    <xf numFmtId="0" fontId="6" fillId="3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2" borderId="14" xfId="0" applyFont="1" applyFill="1" applyBorder="1" applyAlignment="1">
      <alignment horizontal="center" shrinkToFit="1"/>
    </xf>
    <xf numFmtId="0" fontId="7" fillId="2" borderId="10" xfId="0" applyFont="1" applyFill="1" applyBorder="1" applyAlignment="1">
      <alignment horizontal="center" shrinkToFit="1"/>
    </xf>
    <xf numFmtId="0" fontId="7" fillId="0" borderId="10" xfId="0" applyFont="1" applyBorder="1" applyAlignment="1">
      <alignment horizontal="center" shrinkToFit="1"/>
    </xf>
    <xf numFmtId="0" fontId="7" fillId="0" borderId="18" xfId="0" applyFont="1" applyBorder="1" applyAlignment="1">
      <alignment horizontal="center" vertical="center" shrinkToFit="1"/>
    </xf>
    <xf numFmtId="0" fontId="7" fillId="2" borderId="14" xfId="0" applyFont="1" applyFill="1" applyBorder="1" applyAlignment="1">
      <alignment horizontal="center" vertical="center" shrinkToFit="1"/>
    </xf>
    <xf numFmtId="0" fontId="7" fillId="2" borderId="19" xfId="0" applyFont="1" applyFill="1" applyBorder="1" applyAlignment="1">
      <alignment horizontal="center" vertical="center" shrinkToFit="1"/>
    </xf>
    <xf numFmtId="0" fontId="7" fillId="2" borderId="20" xfId="0" applyFont="1" applyFill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shrinkToFit="1"/>
    </xf>
    <xf numFmtId="0" fontId="6" fillId="3" borderId="9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6" fillId="3" borderId="21" xfId="0" applyFont="1" applyFill="1" applyBorder="1" applyAlignment="1">
      <alignment vertical="center" wrapText="1"/>
    </xf>
    <xf numFmtId="0" fontId="7" fillId="0" borderId="19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shrinkToFit="1"/>
    </xf>
    <xf numFmtId="0" fontId="7" fillId="0" borderId="22" xfId="0" applyFont="1" applyBorder="1" applyAlignment="1">
      <alignment horizontal="center" vertical="center" shrinkToFit="1"/>
    </xf>
    <xf numFmtId="0" fontId="3" fillId="3" borderId="23" xfId="0" applyFont="1" applyFill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7" fillId="2" borderId="16" xfId="0" applyFont="1" applyFill="1" applyBorder="1" applyAlignment="1">
      <alignment horizontal="center" vertical="center" shrinkToFit="1"/>
    </xf>
    <xf numFmtId="0" fontId="10" fillId="0" borderId="17" xfId="0" applyFont="1" applyBorder="1"/>
    <xf numFmtId="0" fontId="7" fillId="2" borderId="16" xfId="0" applyFont="1" applyFill="1" applyBorder="1" applyAlignment="1">
      <alignment horizontal="center" shrinkToFit="1"/>
    </xf>
    <xf numFmtId="0" fontId="3" fillId="0" borderId="24" xfId="0" applyFont="1" applyBorder="1" applyAlignment="1">
      <alignment horizontal="center" shrinkToFit="1"/>
    </xf>
    <xf numFmtId="0" fontId="3" fillId="3" borderId="9" xfId="0" applyFont="1" applyFill="1" applyBorder="1" applyAlignment="1">
      <alignment vertical="center" wrapText="1"/>
    </xf>
    <xf numFmtId="0" fontId="3" fillId="0" borderId="10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shrinkToFit="1"/>
    </xf>
    <xf numFmtId="0" fontId="3" fillId="3" borderId="9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shrinkToFit="1"/>
    </xf>
    <xf numFmtId="0" fontId="3" fillId="0" borderId="10" xfId="0" applyFont="1" applyBorder="1"/>
    <xf numFmtId="0" fontId="7" fillId="2" borderId="13" xfId="0" applyFont="1" applyFill="1" applyBorder="1" applyAlignment="1">
      <alignment horizontal="center" vertical="center" shrinkToFit="1"/>
    </xf>
    <xf numFmtId="0" fontId="10" fillId="0" borderId="14" xfId="0" applyFont="1" applyBorder="1"/>
    <xf numFmtId="0" fontId="7" fillId="0" borderId="14" xfId="0" applyFont="1" applyBorder="1" applyAlignment="1">
      <alignment horizontal="center" vertical="center" shrinkToFit="1"/>
    </xf>
    <xf numFmtId="0" fontId="3" fillId="3" borderId="21" xfId="0" applyFont="1" applyFill="1" applyBorder="1" applyAlignment="1">
      <alignment vertical="center" wrapText="1"/>
    </xf>
    <xf numFmtId="0" fontId="3" fillId="0" borderId="19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shrinkToFit="1"/>
    </xf>
    <xf numFmtId="0" fontId="7" fillId="0" borderId="25" xfId="0" applyFont="1" applyBorder="1" applyAlignment="1">
      <alignment horizontal="center" vertical="center" shrinkToFit="1"/>
    </xf>
    <xf numFmtId="0" fontId="7" fillId="2" borderId="26" xfId="0" applyFont="1" applyFill="1" applyBorder="1" applyAlignment="1">
      <alignment horizontal="center" vertical="center" shrinkToFit="1"/>
    </xf>
    <xf numFmtId="0" fontId="7" fillId="2" borderId="16" xfId="0" applyFont="1" applyFill="1" applyBorder="1" applyAlignment="1">
      <alignment vertical="center" shrinkToFit="1"/>
    </xf>
    <xf numFmtId="0" fontId="3" fillId="0" borderId="17" xfId="0" applyFont="1" applyBorder="1" applyAlignment="1">
      <alignment vertical="center"/>
    </xf>
    <xf numFmtId="0" fontId="7" fillId="0" borderId="26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3" borderId="23" xfId="0" applyFont="1" applyFill="1" applyBorder="1" applyAlignment="1">
      <alignment horizontal="center" vertical="center" shrinkToFit="1"/>
    </xf>
    <xf numFmtId="0" fontId="7" fillId="0" borderId="24" xfId="0" applyFont="1" applyBorder="1" applyAlignment="1">
      <alignment horizontal="center" shrinkToFit="1"/>
    </xf>
    <xf numFmtId="0" fontId="7" fillId="3" borderId="9" xfId="0" applyFont="1" applyFill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7" fillId="3" borderId="27" xfId="0" applyFont="1" applyFill="1" applyBorder="1" applyAlignment="1">
      <alignment horizontal="center" vertical="center" shrinkToFit="1"/>
    </xf>
    <xf numFmtId="0" fontId="7" fillId="0" borderId="6" xfId="0" applyFont="1" applyBorder="1" applyAlignment="1">
      <alignment horizontal="center" shrinkToFit="1"/>
    </xf>
    <xf numFmtId="0" fontId="7" fillId="0" borderId="28" xfId="0" applyFont="1" applyBorder="1" applyAlignment="1">
      <alignment horizontal="center" vertical="center" shrinkToFit="1"/>
    </xf>
    <xf numFmtId="0" fontId="7" fillId="3" borderId="10" xfId="0" applyFont="1" applyFill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shrinkToFit="1"/>
    </xf>
    <xf numFmtId="0" fontId="7" fillId="4" borderId="31" xfId="0" applyFont="1" applyFill="1" applyBorder="1" applyAlignment="1">
      <alignment horizontal="center" vertical="center" shrinkToFit="1"/>
    </xf>
    <xf numFmtId="0" fontId="7" fillId="4" borderId="10" xfId="0" applyFont="1" applyFill="1" applyBorder="1" applyAlignment="1">
      <alignment horizontal="center" shrinkToFit="1"/>
    </xf>
    <xf numFmtId="0" fontId="7" fillId="4" borderId="10" xfId="0" applyFont="1" applyFill="1" applyBorder="1" applyAlignment="1">
      <alignment horizontal="center" vertical="center" shrinkToFit="1"/>
    </xf>
    <xf numFmtId="0" fontId="7" fillId="4" borderId="19" xfId="0" applyFont="1" applyFill="1" applyBorder="1" applyAlignment="1">
      <alignment horizontal="center" vertical="center" shrinkToFit="1"/>
    </xf>
    <xf numFmtId="0" fontId="7" fillId="4" borderId="19" xfId="0" applyFont="1" applyFill="1" applyBorder="1" applyAlignment="1">
      <alignment horizontal="center" shrinkToFit="1"/>
    </xf>
    <xf numFmtId="0" fontId="3" fillId="4" borderId="24" xfId="0" applyFont="1" applyFill="1" applyBorder="1" applyAlignment="1">
      <alignment horizontal="center" vertical="center" shrinkToFit="1"/>
    </xf>
    <xf numFmtId="0" fontId="3" fillId="4" borderId="10" xfId="0" applyFont="1" applyFill="1" applyBorder="1" applyAlignment="1">
      <alignment horizontal="center" shrinkToFit="1"/>
    </xf>
    <xf numFmtId="0" fontId="3" fillId="4" borderId="10" xfId="0" applyFont="1" applyFill="1" applyBorder="1" applyAlignment="1">
      <alignment horizontal="center" vertical="center" shrinkToFit="1"/>
    </xf>
    <xf numFmtId="0" fontId="3" fillId="4" borderId="19" xfId="0" applyFont="1" applyFill="1" applyBorder="1" applyAlignment="1">
      <alignment horizontal="center" vertical="center" shrinkToFit="1"/>
    </xf>
    <xf numFmtId="0" fontId="3" fillId="4" borderId="19" xfId="0" applyFont="1" applyFill="1" applyBorder="1" applyAlignment="1">
      <alignment horizontal="center" shrinkToFit="1"/>
    </xf>
    <xf numFmtId="0" fontId="7" fillId="4" borderId="24" xfId="0" applyFont="1" applyFill="1" applyBorder="1" applyAlignment="1">
      <alignment horizontal="center" vertical="center" shrinkToFit="1"/>
    </xf>
    <xf numFmtId="0" fontId="7" fillId="4" borderId="6" xfId="0" applyFont="1" applyFill="1" applyBorder="1" applyAlignment="1">
      <alignment horizontal="center" vertical="center" shrinkToFit="1"/>
    </xf>
    <xf numFmtId="0" fontId="7" fillId="4" borderId="6" xfId="0" applyFont="1" applyFill="1" applyBorder="1" applyAlignment="1">
      <alignment horizontal="center" shrinkToFit="1"/>
    </xf>
    <xf numFmtId="0" fontId="4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1" fontId="3" fillId="0" borderId="0" xfId="0" applyNumberFormat="1" applyFont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3" fillId="0" borderId="0" xfId="0" applyFont="1" applyBorder="1"/>
    <xf numFmtId="0" fontId="10" fillId="0" borderId="0" xfId="0" applyFont="1" applyBorder="1"/>
    <xf numFmtId="0" fontId="7" fillId="3" borderId="29" xfId="0" applyFont="1" applyFill="1" applyBorder="1" applyAlignment="1">
      <alignment horizontal="center" vertical="center" shrinkToFit="1"/>
    </xf>
    <xf numFmtId="0" fontId="7" fillId="2" borderId="29" xfId="0" applyFont="1" applyFill="1" applyBorder="1" applyAlignment="1">
      <alignment horizontal="center" vertical="center" shrinkToFit="1"/>
    </xf>
    <xf numFmtId="0" fontId="9" fillId="0" borderId="0" xfId="0" applyFont="1"/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0" xfId="0" applyFont="1" applyAlignment="1">
      <alignment horizontal="center" vertical="center" shrinkToFit="1"/>
    </xf>
    <xf numFmtId="0" fontId="9" fillId="0" borderId="5" xfId="0" applyFont="1" applyBorder="1" applyAlignment="1">
      <alignment vertical="center" shrinkToFit="1"/>
    </xf>
    <xf numFmtId="0" fontId="11" fillId="2" borderId="6" xfId="0" applyFont="1" applyFill="1" applyBorder="1" applyAlignment="1">
      <alignment horizontal="center" vertical="center" shrinkToFit="1"/>
    </xf>
    <xf numFmtId="0" fontId="9" fillId="0" borderId="7" xfId="0" applyFont="1" applyBorder="1" applyAlignment="1">
      <alignment vertical="center" shrinkToFit="1"/>
    </xf>
    <xf numFmtId="0" fontId="9" fillId="0" borderId="8" xfId="0" applyFont="1" applyBorder="1" applyAlignment="1">
      <alignment vertical="center" shrinkToFit="1"/>
    </xf>
    <xf numFmtId="1" fontId="3" fillId="0" borderId="0" xfId="0" applyNumberFormat="1" applyFont="1" applyAlignment="1">
      <alignment horizontal="center" vertical="center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vertical="center" wrapText="1"/>
    </xf>
    <xf numFmtId="0" fontId="3" fillId="5" borderId="11" xfId="0" applyFont="1" applyFill="1" applyBorder="1" applyAlignment="1">
      <alignment horizontal="center" wrapText="1"/>
    </xf>
    <xf numFmtId="0" fontId="3" fillId="0" borderId="12" xfId="0" applyFont="1" applyBorder="1"/>
    <xf numFmtId="0" fontId="3" fillId="5" borderId="12" xfId="0" applyFont="1" applyFill="1" applyBorder="1" applyAlignment="1">
      <alignment wrapText="1"/>
    </xf>
    <xf numFmtId="0" fontId="7" fillId="6" borderId="31" xfId="0" applyFont="1" applyFill="1" applyBorder="1" applyAlignment="1">
      <alignment horizontal="center" vertical="center" shrinkToFit="1"/>
    </xf>
    <xf numFmtId="0" fontId="3" fillId="5" borderId="31" xfId="0" applyFont="1" applyFill="1" applyBorder="1" applyAlignment="1">
      <alignment horizontal="center" vertical="center" wrapText="1"/>
    </xf>
    <xf numFmtId="0" fontId="3" fillId="5" borderId="31" xfId="0" applyFont="1" applyFill="1" applyBorder="1" applyAlignment="1">
      <alignment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wrapText="1"/>
    </xf>
    <xf numFmtId="0" fontId="7" fillId="6" borderId="10" xfId="0" applyFont="1" applyFill="1" applyBorder="1" applyAlignment="1">
      <alignment horizontal="center" shrinkToFit="1"/>
    </xf>
    <xf numFmtId="0" fontId="7" fillId="6" borderId="10" xfId="0" applyFont="1" applyFill="1" applyBorder="1" applyAlignment="1">
      <alignment horizontal="center" vertical="center" shrinkToFit="1"/>
    </xf>
    <xf numFmtId="0" fontId="3" fillId="5" borderId="10" xfId="0" applyFont="1" applyFill="1" applyBorder="1" applyAlignment="1">
      <alignment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vertical="center" wrapText="1"/>
    </xf>
    <xf numFmtId="0" fontId="3" fillId="5" borderId="13" xfId="0" applyFont="1" applyFill="1" applyBorder="1" applyAlignment="1">
      <alignment horizontal="center" wrapText="1"/>
    </xf>
    <xf numFmtId="0" fontId="3" fillId="5" borderId="14" xfId="0" applyFont="1" applyFill="1" applyBorder="1" applyAlignment="1">
      <alignment wrapText="1"/>
    </xf>
    <xf numFmtId="0" fontId="3" fillId="5" borderId="19" xfId="0" applyFont="1" applyFill="1" applyBorder="1" applyAlignment="1">
      <alignment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 shrinkToFit="1"/>
    </xf>
    <xf numFmtId="0" fontId="3" fillId="5" borderId="16" xfId="0" applyFont="1" applyFill="1" applyBorder="1" applyAlignment="1">
      <alignment horizontal="center" vertical="center" wrapText="1"/>
    </xf>
    <xf numFmtId="0" fontId="3" fillId="0" borderId="17" xfId="0" applyFont="1" applyBorder="1"/>
    <xf numFmtId="0" fontId="3" fillId="0" borderId="14" xfId="0" applyFont="1" applyBorder="1"/>
    <xf numFmtId="0" fontId="7" fillId="6" borderId="24" xfId="0" applyFont="1" applyFill="1" applyBorder="1" applyAlignment="1">
      <alignment horizontal="center" vertical="center" shrinkToFit="1"/>
    </xf>
    <xf numFmtId="0" fontId="3" fillId="5" borderId="16" xfId="0" applyFont="1" applyFill="1" applyBorder="1" applyAlignment="1">
      <alignment vertical="center" wrapText="1"/>
    </xf>
    <xf numFmtId="0" fontId="7" fillId="0" borderId="12" xfId="0" applyFont="1" applyBorder="1" applyAlignment="1">
      <alignment horizontal="center" vertical="center" shrinkToFit="1"/>
    </xf>
    <xf numFmtId="0" fontId="7" fillId="2" borderId="17" xfId="0" applyFont="1" applyFill="1" applyBorder="1" applyAlignment="1">
      <alignment horizontal="center" shrinkToFit="1"/>
    </xf>
    <xf numFmtId="0" fontId="3" fillId="5" borderId="16" xfId="0" applyFont="1" applyFill="1" applyBorder="1" applyAlignment="1">
      <alignment horizontal="center" wrapText="1"/>
    </xf>
    <xf numFmtId="0" fontId="3" fillId="0" borderId="16" xfId="0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wrapText="1"/>
    </xf>
    <xf numFmtId="0" fontId="3" fillId="0" borderId="18" xfId="0" applyFont="1" applyBorder="1"/>
    <xf numFmtId="0" fontId="3" fillId="0" borderId="10" xfId="0" applyFont="1" applyBorder="1" applyAlignment="1">
      <alignment horizontal="center" wrapText="1"/>
    </xf>
    <xf numFmtId="0" fontId="3" fillId="0" borderId="18" xfId="0" applyFont="1" applyBorder="1" applyAlignment="1">
      <alignment horizontal="center"/>
    </xf>
    <xf numFmtId="0" fontId="3" fillId="2" borderId="16" xfId="0" applyFont="1" applyFill="1" applyBorder="1" applyAlignment="1">
      <alignment horizont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shrinkToFit="1"/>
    </xf>
    <xf numFmtId="0" fontId="7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shrinkToFit="1"/>
    </xf>
    <xf numFmtId="0" fontId="3" fillId="0" borderId="17" xfId="0" applyFont="1" applyBorder="1" applyAlignment="1">
      <alignment horizontal="center" shrinkToFit="1"/>
    </xf>
    <xf numFmtId="0" fontId="3" fillId="0" borderId="13" xfId="0" applyFont="1" applyBorder="1" applyAlignment="1">
      <alignment horizontal="center" shrinkToFit="1"/>
    </xf>
    <xf numFmtId="0" fontId="3" fillId="0" borderId="14" xfId="0" applyFont="1" applyBorder="1" applyAlignment="1">
      <alignment horizont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7" fillId="6" borderId="6" xfId="0" applyFont="1" applyFill="1" applyBorder="1" applyAlignment="1">
      <alignment horizontal="center" vertical="center" shrinkToFit="1"/>
    </xf>
    <xf numFmtId="0" fontId="3" fillId="3" borderId="10" xfId="0" applyFont="1" applyFill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 shrinkToFit="1"/>
    </xf>
    <xf numFmtId="0" fontId="3" fillId="7" borderId="11" xfId="0" applyFont="1" applyFill="1" applyBorder="1" applyAlignment="1">
      <alignment horizontal="center" wrapText="1"/>
    </xf>
    <xf numFmtId="0" fontId="3" fillId="4" borderId="12" xfId="0" applyFont="1" applyFill="1" applyBorder="1"/>
    <xf numFmtId="0" fontId="3" fillId="7" borderId="10" xfId="0" applyFont="1" applyFill="1" applyBorder="1" applyAlignment="1">
      <alignment horizontal="center" wrapText="1"/>
    </xf>
    <xf numFmtId="0" fontId="3" fillId="7" borderId="10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vertical="center" wrapText="1"/>
    </xf>
    <xf numFmtId="0" fontId="3" fillId="7" borderId="1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vertical="center" wrapText="1"/>
    </xf>
    <xf numFmtId="0" fontId="3" fillId="7" borderId="19" xfId="0" applyFont="1" applyFill="1" applyBorder="1" applyAlignment="1">
      <alignment vertical="center" wrapText="1"/>
    </xf>
    <xf numFmtId="0" fontId="3" fillId="7" borderId="13" xfId="0" applyFont="1" applyFill="1" applyBorder="1" applyAlignment="1">
      <alignment horizontal="center" wrapText="1"/>
    </xf>
    <xf numFmtId="0" fontId="3" fillId="4" borderId="14" xfId="0" applyFont="1" applyFill="1" applyBorder="1"/>
    <xf numFmtId="0" fontId="7" fillId="8" borderId="10" xfId="0" applyFont="1" applyFill="1" applyBorder="1" applyAlignment="1">
      <alignment horizontal="center" vertical="center" shrinkToFit="1"/>
    </xf>
    <xf numFmtId="0" fontId="3" fillId="4" borderId="10" xfId="0" applyFont="1" applyFill="1" applyBorder="1"/>
    <xf numFmtId="0" fontId="3" fillId="4" borderId="10" xfId="0" applyFont="1" applyFill="1" applyBorder="1" applyAlignment="1">
      <alignment horizont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shrinkToFit="1"/>
    </xf>
    <xf numFmtId="0" fontId="7" fillId="4" borderId="14" xfId="0" applyFont="1" applyFill="1" applyBorder="1" applyAlignment="1">
      <alignment horizontal="center" vertical="center" shrinkToFit="1"/>
    </xf>
    <xf numFmtId="0" fontId="3" fillId="4" borderId="16" xfId="0" applyFont="1" applyFill="1" applyBorder="1" applyAlignment="1">
      <alignment horizontal="center" shrinkToFit="1"/>
    </xf>
    <xf numFmtId="0" fontId="3" fillId="4" borderId="17" xfId="0" applyFont="1" applyFill="1" applyBorder="1" applyAlignment="1">
      <alignment horizontal="center" shrinkToFit="1"/>
    </xf>
    <xf numFmtId="0" fontId="3" fillId="4" borderId="13" xfId="0" applyFont="1" applyFill="1" applyBorder="1" applyAlignment="1">
      <alignment horizontal="center" shrinkToFit="1"/>
    </xf>
    <xf numFmtId="0" fontId="3" fillId="4" borderId="14" xfId="0" applyFont="1" applyFill="1" applyBorder="1" applyAlignment="1">
      <alignment horizontal="center" shrinkToFit="1"/>
    </xf>
    <xf numFmtId="0" fontId="3" fillId="4" borderId="13" xfId="0" applyFont="1" applyFill="1" applyBorder="1" applyAlignment="1">
      <alignment horizontal="center" vertical="center" shrinkToFit="1"/>
    </xf>
    <xf numFmtId="0" fontId="3" fillId="4" borderId="14" xfId="0" applyFont="1" applyFill="1" applyBorder="1" applyAlignment="1">
      <alignment horizontal="center" vertical="center" shrinkToFi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/111&#23416;&#24180;&#24230;&#31532;2&#23416;&#26399;5&#26376;&#22283;&#20013;&#23567;&#33911;&#32032;&#39135;&#33756;&#21934;-&#23578;&#22909;(A&#26696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案葷食國中"/>
      <sheetName val="A案葷食國中月總表"/>
      <sheetName val="A案葷食國小"/>
      <sheetName val="A案葷食國小總表"/>
      <sheetName val="A案素食國中"/>
      <sheetName val="A案素食國中總表"/>
      <sheetName val="A案素食國小"/>
      <sheetName val="A案素食國小總表"/>
    </sheetNames>
    <sheetDataSet>
      <sheetData sheetId="0">
        <row r="4">
          <cell r="A4" t="str">
            <v>O1</v>
          </cell>
          <cell r="B4">
            <v>5.9</v>
          </cell>
          <cell r="C4">
            <v>2.4</v>
          </cell>
          <cell r="D4">
            <v>2.2000000000000002</v>
          </cell>
          <cell r="E4">
            <v>3</v>
          </cell>
          <cell r="H4">
            <v>783</v>
          </cell>
          <cell r="I4" t="str">
            <v>白米飯</v>
          </cell>
          <cell r="L4" t="str">
            <v>咖哩絞肉</v>
          </cell>
          <cell r="O4" t="str">
            <v>培根甘藍</v>
          </cell>
          <cell r="R4" t="str">
            <v>蛋香冬粉</v>
          </cell>
          <cell r="U4" t="str">
            <v>時蔬</v>
          </cell>
          <cell r="X4" t="str">
            <v>冬瓜湯</v>
          </cell>
          <cell r="AC4" t="str">
            <v xml:space="preserve">米    </v>
          </cell>
          <cell r="AD4" t="str">
            <v>豬絞肉 洋蔥 胡蘿蔔 馬鈴薯 咖哩粉</v>
          </cell>
          <cell r="AE4" t="str">
            <v xml:space="preserve">培根 大蒜 甘藍  </v>
          </cell>
          <cell r="AF4" t="str">
            <v>雞蛋 冬粉 乾木耳 大蒜 時蔬</v>
          </cell>
          <cell r="AG4" t="str">
            <v xml:space="preserve">蔬菜 大蒜   </v>
          </cell>
          <cell r="AH4" t="str">
            <v xml:space="preserve">冬瓜 薑 雞骨  </v>
          </cell>
        </row>
        <row r="10">
          <cell r="A10" t="str">
            <v>O2</v>
          </cell>
          <cell r="B10">
            <v>5.5</v>
          </cell>
          <cell r="C10">
            <v>2.7</v>
          </cell>
          <cell r="D10">
            <v>1.7</v>
          </cell>
          <cell r="E10">
            <v>3</v>
          </cell>
          <cell r="H10">
            <v>765</v>
          </cell>
          <cell r="I10" t="str">
            <v>糙米飯</v>
          </cell>
          <cell r="L10" t="str">
            <v>紅燒雞翅</v>
          </cell>
          <cell r="O10" t="str">
            <v>金針菇豆腐</v>
          </cell>
          <cell r="R10" t="str">
            <v>什錦白菜</v>
          </cell>
          <cell r="U10" t="str">
            <v>時蔬</v>
          </cell>
          <cell r="X10" t="str">
            <v>豆漿</v>
          </cell>
          <cell r="AC10" t="str">
            <v xml:space="preserve">米 糙米   </v>
          </cell>
          <cell r="AD10" t="str">
            <v xml:space="preserve">三節翅 滷包   </v>
          </cell>
          <cell r="AE10" t="str">
            <v xml:space="preserve">豆腐 金針菇 乾香菇 大蒜 </v>
          </cell>
          <cell r="AF10" t="str">
            <v>豬絞肉 結球白菜 乾木耳 胡蘿蔔 大蒜</v>
          </cell>
          <cell r="AG10" t="str">
            <v xml:space="preserve">蔬菜 大蒜   </v>
          </cell>
          <cell r="AH10" t="str">
            <v xml:space="preserve">豆漿    </v>
          </cell>
        </row>
        <row r="16">
          <cell r="A16" t="str">
            <v>O3</v>
          </cell>
          <cell r="B16">
            <v>4</v>
          </cell>
          <cell r="C16">
            <v>2.8</v>
          </cell>
          <cell r="D16">
            <v>2.1</v>
          </cell>
          <cell r="E16">
            <v>3.3</v>
          </cell>
          <cell r="H16">
            <v>691</v>
          </cell>
          <cell r="I16" t="str">
            <v>刈包特餐</v>
          </cell>
          <cell r="L16" t="str">
            <v>酸菜肉片</v>
          </cell>
          <cell r="O16" t="str">
            <v>絞肉豆芽</v>
          </cell>
          <cell r="R16" t="str">
            <v>鐵板油腐</v>
          </cell>
          <cell r="U16" t="str">
            <v>時蔬</v>
          </cell>
          <cell r="X16" t="str">
            <v>糙米粥</v>
          </cell>
          <cell r="AC16" t="str">
            <v xml:space="preserve">刈包    </v>
          </cell>
          <cell r="AD16" t="str">
            <v xml:space="preserve">豬後腿肉 酸菜 大蒜  </v>
          </cell>
          <cell r="AE16" t="str">
            <v>豬絞肉 綠豆芽 韮菜 胡蘿蔔 大蒜</v>
          </cell>
          <cell r="AF16" t="str">
            <v xml:space="preserve">四角油豆腐 脆筍 乾木耳 大蒜 </v>
          </cell>
          <cell r="AG16" t="str">
            <v xml:space="preserve">蔬菜 大蒜   </v>
          </cell>
          <cell r="AH16" t="str">
            <v>雞蛋 糙米 胡蘿蔔 乾香菇 時瓜</v>
          </cell>
        </row>
        <row r="22">
          <cell r="A22" t="str">
            <v>O4</v>
          </cell>
          <cell r="B22">
            <v>5.5</v>
          </cell>
          <cell r="C22">
            <v>3</v>
          </cell>
          <cell r="D22">
            <v>2</v>
          </cell>
          <cell r="E22">
            <v>3</v>
          </cell>
          <cell r="H22">
            <v>795</v>
          </cell>
          <cell r="I22" t="str">
            <v>糙米飯</v>
          </cell>
          <cell r="L22" t="str">
            <v>豉香魚丁</v>
          </cell>
          <cell r="O22" t="str">
            <v>蜜汁豆干</v>
          </cell>
          <cell r="R22" t="str">
            <v>清香時蔬</v>
          </cell>
          <cell r="U22" t="str">
            <v>時蔬</v>
          </cell>
          <cell r="X22" t="str">
            <v>仙草甜湯</v>
          </cell>
          <cell r="AC22" t="str">
            <v xml:space="preserve">米 糙米   </v>
          </cell>
          <cell r="AD22" t="str">
            <v>鯊魚 白蘿蔔 胡蘿蔔 豆豉 大蒜</v>
          </cell>
          <cell r="AE22" t="str">
            <v xml:space="preserve">豆干 芝麻(熟)   </v>
          </cell>
          <cell r="AF22" t="str">
            <v xml:space="preserve">豬絞肉 時蔬 胡蘿蔔 大蒜 </v>
          </cell>
          <cell r="AG22" t="str">
            <v xml:space="preserve">蔬菜 大蒜   </v>
          </cell>
          <cell r="AH22" t="str">
            <v xml:space="preserve">仙草凍 二砂糖   </v>
          </cell>
        </row>
        <row r="28">
          <cell r="A28" t="str">
            <v>O5</v>
          </cell>
          <cell r="B28">
            <v>5</v>
          </cell>
          <cell r="C28">
            <v>2</v>
          </cell>
          <cell r="D28">
            <v>2.4</v>
          </cell>
          <cell r="E28">
            <v>3.4</v>
          </cell>
          <cell r="H28">
            <v>713</v>
          </cell>
          <cell r="I28" t="str">
            <v>芝麻飯</v>
          </cell>
          <cell r="L28" t="str">
            <v>海結燒肉</v>
          </cell>
          <cell r="O28" t="str">
            <v>雪菜豆干</v>
          </cell>
          <cell r="R28" t="str">
            <v>泡菜凍腐</v>
          </cell>
          <cell r="U28" t="str">
            <v>時蔬</v>
          </cell>
          <cell r="X28" t="str">
            <v>金針肉絲湯</v>
          </cell>
          <cell r="AC28" t="str">
            <v xml:space="preserve">米 芝麻(熟)   </v>
          </cell>
          <cell r="AD28" t="str">
            <v xml:space="preserve">豬後腿肉 乾海帶 胡蘿蔔 大蒜 </v>
          </cell>
          <cell r="AE28" t="str">
            <v xml:space="preserve">豆干 雪裡蕻 大蒜  </v>
          </cell>
          <cell r="AF28" t="str">
            <v xml:space="preserve">凍豆腐 韓式泡菜 白菜 大蒜 </v>
          </cell>
          <cell r="AG28" t="str">
            <v xml:space="preserve">蔬菜 大蒜   </v>
          </cell>
          <cell r="AH28" t="str">
            <v xml:space="preserve">金針菜乾 豬後腿肉   </v>
          </cell>
        </row>
        <row r="34">
          <cell r="A34" t="str">
            <v>P1</v>
          </cell>
          <cell r="B34">
            <v>5.5</v>
          </cell>
          <cell r="C34">
            <v>2.6</v>
          </cell>
          <cell r="D34">
            <v>2.4</v>
          </cell>
          <cell r="E34">
            <v>3.2</v>
          </cell>
          <cell r="H34">
            <v>784</v>
          </cell>
          <cell r="I34" t="str">
            <v>白米飯</v>
          </cell>
          <cell r="L34" t="str">
            <v>豆瓣魷魚</v>
          </cell>
          <cell r="O34" t="str">
            <v>麵筋時瓜</v>
          </cell>
          <cell r="R34" t="str">
            <v>肉絲寬粉</v>
          </cell>
          <cell r="U34" t="str">
            <v>時蔬</v>
          </cell>
          <cell r="X34" t="str">
            <v>時蔬湯</v>
          </cell>
          <cell r="AC34" t="str">
            <v xml:space="preserve">米    </v>
          </cell>
          <cell r="AD34" t="str">
            <v>泡魷魚 豆薯 胡蘿蔔 豬後腿肉 豆瓣醬</v>
          </cell>
          <cell r="AE34" t="str">
            <v xml:space="preserve">麵筋 時瓜 乾木耳 大蒜 </v>
          </cell>
          <cell r="AF34" t="str">
            <v>豬後腿肉 寬粉 大蒜 時蔬 乾木耳</v>
          </cell>
          <cell r="AG34" t="str">
            <v xml:space="preserve">蔬菜 大蒜   </v>
          </cell>
          <cell r="AH34" t="str">
            <v xml:space="preserve">時蔬 薑 雞骨  </v>
          </cell>
        </row>
        <row r="40">
          <cell r="A40" t="str">
            <v>P2</v>
          </cell>
          <cell r="B40">
            <v>5.6</v>
          </cell>
          <cell r="C40">
            <v>2.2999999999999998</v>
          </cell>
          <cell r="D40">
            <v>1.9</v>
          </cell>
          <cell r="E40">
            <v>3</v>
          </cell>
          <cell r="H40">
            <v>747</v>
          </cell>
          <cell r="I40" t="str">
            <v>糙米飯</v>
          </cell>
          <cell r="L40" t="str">
            <v>醬瓜絞肉</v>
          </cell>
          <cell r="O40" t="str">
            <v>關東煮</v>
          </cell>
          <cell r="R40" t="str">
            <v>肉絲時蔬</v>
          </cell>
          <cell r="U40" t="str">
            <v>時蔬</v>
          </cell>
          <cell r="X40" t="str">
            <v>番茄時蔬湯</v>
          </cell>
          <cell r="AC40" t="str">
            <v xml:space="preserve">米 糙米   </v>
          </cell>
          <cell r="AD40" t="str">
            <v xml:space="preserve">豬絞肉 胡蘿蔔 醃漬花胡瓜 大蒜 </v>
          </cell>
          <cell r="AE40" t="str">
            <v xml:space="preserve">凍豆腐 甜玉米 黑輪 柴魚片 </v>
          </cell>
          <cell r="AF40" t="str">
            <v xml:space="preserve">豬後腿肉 時蔬 乾香菇 大蒜 </v>
          </cell>
          <cell r="AG40" t="str">
            <v xml:space="preserve">蔬菜 大蒜   </v>
          </cell>
          <cell r="AH40" t="str">
            <v xml:space="preserve">大番茄 時蔬 薑  </v>
          </cell>
        </row>
        <row r="46">
          <cell r="A46" t="str">
            <v>P3</v>
          </cell>
          <cell r="B46">
            <v>2.5</v>
          </cell>
          <cell r="C46">
            <v>2.6</v>
          </cell>
          <cell r="D46">
            <v>2.1</v>
          </cell>
          <cell r="E46">
            <v>3.3</v>
          </cell>
          <cell r="H46">
            <v>571</v>
          </cell>
          <cell r="I46" t="str">
            <v>油飯特餐</v>
          </cell>
          <cell r="L46" t="str">
            <v>家常豬肉</v>
          </cell>
          <cell r="O46" t="str">
            <v>油飯配料</v>
          </cell>
          <cell r="R46" t="str">
            <v>肉絲豆芽</v>
          </cell>
          <cell r="U46" t="str">
            <v>時蔬</v>
          </cell>
          <cell r="X46" t="str">
            <v>四神湯</v>
          </cell>
          <cell r="AC46" t="str">
            <v xml:space="preserve">米 糯米   </v>
          </cell>
          <cell r="AD46" t="str">
            <v xml:space="preserve">豬後腿肉 麻竹筍干 大蒜  </v>
          </cell>
          <cell r="AE46" t="str">
            <v xml:space="preserve">豬絞肉 乾香菇 紅蔥頭 大蒜 </v>
          </cell>
          <cell r="AF46" t="str">
            <v xml:space="preserve">豬後腿肉 綠豆芽 韮菜 大蒜 </v>
          </cell>
          <cell r="AG46" t="str">
            <v xml:space="preserve">蔬菜 大蒜   </v>
          </cell>
          <cell r="AH46" t="str">
            <v xml:space="preserve">四神 雞骨   </v>
          </cell>
        </row>
        <row r="52">
          <cell r="A52" t="str">
            <v>P4</v>
          </cell>
          <cell r="B52">
            <v>6.5</v>
          </cell>
          <cell r="C52">
            <v>2</v>
          </cell>
          <cell r="D52">
            <v>1.9</v>
          </cell>
          <cell r="E52">
            <v>3.1</v>
          </cell>
          <cell r="H52">
            <v>792</v>
          </cell>
          <cell r="I52" t="str">
            <v>糙米飯</v>
          </cell>
          <cell r="L52" t="str">
            <v>咖哩雞</v>
          </cell>
          <cell r="O52" t="str">
            <v>絞肉白菜</v>
          </cell>
          <cell r="R52" t="str">
            <v>蒜味季豆</v>
          </cell>
          <cell r="U52" t="str">
            <v>時蔬</v>
          </cell>
          <cell r="X52" t="str">
            <v>綠豆甜湯</v>
          </cell>
          <cell r="AC52" t="str">
            <v xml:space="preserve">米 糙米   </v>
          </cell>
          <cell r="AD52" t="str">
            <v>肉雞 胡蘿蔔 馬鈴薯 洋蔥 咖哩粉</v>
          </cell>
          <cell r="AF52" t="str">
            <v xml:space="preserve">冷凍菜豆(莢) 大蒜   </v>
          </cell>
          <cell r="AG52" t="str">
            <v xml:space="preserve">蔬菜 大蒜   </v>
          </cell>
          <cell r="AH52" t="str">
            <v xml:space="preserve">綠豆 二砂糖   </v>
          </cell>
        </row>
        <row r="58">
          <cell r="A58" t="str">
            <v>P5</v>
          </cell>
          <cell r="B58">
            <v>5.3</v>
          </cell>
          <cell r="C58">
            <v>2.6</v>
          </cell>
          <cell r="D58">
            <v>1.8</v>
          </cell>
          <cell r="E58">
            <v>3.2</v>
          </cell>
          <cell r="H58">
            <v>755</v>
          </cell>
          <cell r="I58" t="str">
            <v>燕麥飯</v>
          </cell>
          <cell r="L58" t="str">
            <v>鹹豬肉片</v>
          </cell>
          <cell r="O58" t="str">
            <v>豆包甘藍</v>
          </cell>
          <cell r="R58" t="str">
            <v>泰式魚丸</v>
          </cell>
          <cell r="U58" t="str">
            <v>時蔬</v>
          </cell>
          <cell r="X58" t="str">
            <v>柴魚紫菜湯</v>
          </cell>
          <cell r="AC58" t="str">
            <v xml:space="preserve">米 燕麥   </v>
          </cell>
          <cell r="AD58" t="str">
            <v xml:space="preserve">豬後腿肉 洋蔥 大蒜 鹹豬肉粉 </v>
          </cell>
          <cell r="AE58" t="str">
            <v xml:space="preserve">豆包 甘藍 胡蘿蔔 大蒜 </v>
          </cell>
          <cell r="AF58" t="str">
            <v xml:space="preserve">魚丸 泰式甜辣醬   </v>
          </cell>
          <cell r="AG58" t="str">
            <v xml:space="preserve">蔬菜 大蒜   </v>
          </cell>
          <cell r="AH58" t="str">
            <v xml:space="preserve">紫菜 柴魚片 薑  </v>
          </cell>
        </row>
        <row r="64">
          <cell r="A64" t="str">
            <v>Q1</v>
          </cell>
          <cell r="B64">
            <v>5</v>
          </cell>
          <cell r="C64">
            <v>2.5</v>
          </cell>
          <cell r="D64">
            <v>2</v>
          </cell>
          <cell r="E64">
            <v>3</v>
          </cell>
          <cell r="H64">
            <v>722.5</v>
          </cell>
          <cell r="I64" t="str">
            <v>白米飯</v>
          </cell>
          <cell r="L64" t="str">
            <v>京醬肉絲</v>
          </cell>
          <cell r="O64" t="str">
            <v>香滷油腐</v>
          </cell>
          <cell r="R64" t="str">
            <v>絞肉時蔬</v>
          </cell>
          <cell r="U64" t="str">
            <v>時蔬</v>
          </cell>
          <cell r="X64" t="str">
            <v>味噌湯</v>
          </cell>
          <cell r="AC64" t="str">
            <v xml:space="preserve">米    </v>
          </cell>
          <cell r="AD64" t="str">
            <v xml:space="preserve">豬後腿肉 豆薯 大蒜 甜麵醬 </v>
          </cell>
          <cell r="AE64" t="str">
            <v xml:space="preserve">四角油豆腐 脆筍 滷包 大蒜 </v>
          </cell>
          <cell r="AF64" t="str">
            <v xml:space="preserve">豬絞肉 時蔬 胡蘿蔔 大蒜 </v>
          </cell>
          <cell r="AG64" t="str">
            <v xml:space="preserve">蔬菜 大蒜   </v>
          </cell>
          <cell r="AH64" t="str">
            <v xml:space="preserve">乾裙帶菜 味噌 薑 柴魚片 </v>
          </cell>
        </row>
        <row r="70">
          <cell r="A70" t="str">
            <v>Q2</v>
          </cell>
          <cell r="B70">
            <v>5</v>
          </cell>
          <cell r="C70">
            <v>3</v>
          </cell>
          <cell r="D70">
            <v>1.7</v>
          </cell>
          <cell r="E70">
            <v>3</v>
          </cell>
          <cell r="H70">
            <v>752.5</v>
          </cell>
          <cell r="I70" t="str">
            <v>糙米飯</v>
          </cell>
          <cell r="L70" t="str">
            <v>三杯雞丁</v>
          </cell>
          <cell r="O70" t="str">
            <v>蜜汁豆干</v>
          </cell>
          <cell r="R70" t="str">
            <v>蛋香時蔬</v>
          </cell>
          <cell r="U70" t="str">
            <v>時蔬</v>
          </cell>
          <cell r="X70" t="str">
            <v>針菇大骨湯</v>
          </cell>
          <cell r="AC70" t="str">
            <v xml:space="preserve">米 糙米   </v>
          </cell>
          <cell r="AD70" t="str">
            <v xml:space="preserve">肉雞 九層塔 薑 甘藍 </v>
          </cell>
          <cell r="AE70" t="str">
            <v xml:space="preserve">五香豆干 白芝麻   </v>
          </cell>
          <cell r="AF70" t="str">
            <v xml:space="preserve">雞蛋 時蔬 乾木耳 大蒜 </v>
          </cell>
          <cell r="AG70" t="str">
            <v xml:space="preserve">蔬菜 大蒜   </v>
          </cell>
          <cell r="AH70" t="str">
            <v xml:space="preserve">金針菇 胡蘿蔔 薑 雞骨 </v>
          </cell>
        </row>
        <row r="76">
          <cell r="A76" t="str">
            <v>Q3</v>
          </cell>
          <cell r="B76">
            <v>6.1</v>
          </cell>
          <cell r="C76">
            <v>2.8</v>
          </cell>
          <cell r="D76">
            <v>1.6</v>
          </cell>
          <cell r="E76">
            <v>3</v>
          </cell>
          <cell r="H76">
            <v>812</v>
          </cell>
          <cell r="I76" t="str">
            <v>炊粉特餐</v>
          </cell>
          <cell r="L76" t="str">
            <v>香滷肉排</v>
          </cell>
          <cell r="O76" t="str">
            <v>炊粉配料</v>
          </cell>
          <cell r="R76" t="str">
            <v>培根豆芽</v>
          </cell>
          <cell r="U76" t="str">
            <v>時蔬</v>
          </cell>
          <cell r="X76" t="str">
            <v>大滷湯</v>
          </cell>
          <cell r="AC76" t="str">
            <v xml:space="preserve">米粉    </v>
          </cell>
          <cell r="AD76" t="str">
            <v xml:space="preserve">肉排    </v>
          </cell>
          <cell r="AE76" t="str">
            <v>豬絞肉 時蔬 胡蘿蔔 大蒜 紅蔥頭</v>
          </cell>
          <cell r="AF76" t="str">
            <v>培根 綠豆芽 韮菜 胡蘿蔔 大蒜</v>
          </cell>
          <cell r="AG76" t="str">
            <v xml:space="preserve">蔬菜 大蒜   </v>
          </cell>
          <cell r="AH76" t="str">
            <v xml:space="preserve">雞蛋 脆筍 乾木耳 胡蘿蔔 </v>
          </cell>
        </row>
        <row r="82">
          <cell r="A82" t="str">
            <v>Q4</v>
          </cell>
          <cell r="B82">
            <v>5.4</v>
          </cell>
          <cell r="C82">
            <v>2.9</v>
          </cell>
          <cell r="D82">
            <v>1.6</v>
          </cell>
          <cell r="E82">
            <v>3</v>
          </cell>
          <cell r="H82">
            <v>770.5</v>
          </cell>
          <cell r="I82" t="str">
            <v>糙米飯</v>
          </cell>
          <cell r="L82" t="str">
            <v>梅粉魚排</v>
          </cell>
          <cell r="O82" t="str">
            <v>青椒豆干</v>
          </cell>
          <cell r="R82" t="str">
            <v>肉絲白菜</v>
          </cell>
          <cell r="U82" t="str">
            <v>時蔬</v>
          </cell>
          <cell r="X82" t="str">
            <v>紅豆小米湯</v>
          </cell>
          <cell r="AC82" t="str">
            <v xml:space="preserve">米 糙米   </v>
          </cell>
          <cell r="AD82" t="str">
            <v xml:space="preserve">鯊魚 梅粉   </v>
          </cell>
          <cell r="AE82" t="str">
            <v xml:space="preserve">豆干 甜椒(青皮) 乾木耳 大蒜 </v>
          </cell>
          <cell r="AF82" t="str">
            <v xml:space="preserve">豬後腿肉 結球白菜 胡蘿蔔 大蒜 </v>
          </cell>
          <cell r="AG82" t="str">
            <v xml:space="preserve">蔬菜 大蒜   </v>
          </cell>
          <cell r="AH82" t="str">
            <v xml:space="preserve">紅豆 小米 二砂糖  </v>
          </cell>
        </row>
        <row r="88">
          <cell r="A88" t="str">
            <v>Q5</v>
          </cell>
          <cell r="B88">
            <v>5.2</v>
          </cell>
          <cell r="C88">
            <v>2.4</v>
          </cell>
          <cell r="D88">
            <v>2.1</v>
          </cell>
          <cell r="E88">
            <v>2.5</v>
          </cell>
          <cell r="H88">
            <v>709</v>
          </cell>
          <cell r="I88" t="str">
            <v>小米飯</v>
          </cell>
          <cell r="L88" t="str">
            <v>壽喜燒肉</v>
          </cell>
          <cell r="O88" t="str">
            <v>紅燒豆腐</v>
          </cell>
          <cell r="R88" t="str">
            <v>菇拌海帶</v>
          </cell>
          <cell r="U88" t="str">
            <v>時蔬</v>
          </cell>
          <cell r="X88" t="str">
            <v>番茄時蔬湯</v>
          </cell>
          <cell r="AC88" t="str">
            <v xml:space="preserve">米 小米   </v>
          </cell>
          <cell r="AD88" t="str">
            <v>豬後腿肉 甘藍 胡蘿蔔 大蒜 芝麻(熟)</v>
          </cell>
          <cell r="AE88" t="str">
            <v xml:space="preserve">豆腐 乾香菇 大蒜 麻竹筍(桶筍) </v>
          </cell>
          <cell r="AF88" t="str">
            <v xml:space="preserve">乾裙帶菜 金針菇 大蒜  </v>
          </cell>
          <cell r="AG88" t="str">
            <v xml:space="preserve">蔬菜 大蒜   </v>
          </cell>
          <cell r="AH88" t="str">
            <v xml:space="preserve">時蔬 大番茄 薑 雞骨 </v>
          </cell>
        </row>
        <row r="94">
          <cell r="A94" t="str">
            <v>R1</v>
          </cell>
          <cell r="B94">
            <v>5.7</v>
          </cell>
          <cell r="C94">
            <v>2.2000000000000002</v>
          </cell>
          <cell r="D94">
            <v>2.1</v>
          </cell>
          <cell r="E94">
            <v>2.7</v>
          </cell>
          <cell r="H94">
            <v>738</v>
          </cell>
          <cell r="I94" t="str">
            <v>白米飯</v>
          </cell>
          <cell r="L94" t="str">
            <v>時瓜肉丁</v>
          </cell>
          <cell r="O94" t="str">
            <v>豆包豆芽</v>
          </cell>
          <cell r="R94" t="str">
            <v>蔬香冬粉</v>
          </cell>
          <cell r="U94" t="str">
            <v>時蔬</v>
          </cell>
          <cell r="X94" t="str">
            <v>鮮菇紫菜湯</v>
          </cell>
          <cell r="AC94" t="str">
            <v xml:space="preserve">米    </v>
          </cell>
          <cell r="AD94" t="str">
            <v xml:space="preserve">豬後腿肉 時瓜 大蒜  </v>
          </cell>
          <cell r="AE94" t="str">
            <v xml:space="preserve">豆包 綠豆芽 胡蘿蔔 大蒜 </v>
          </cell>
          <cell r="AF94" t="str">
            <v>雞蛋 冬粉 蔬菜 乾木耳 大蒜</v>
          </cell>
          <cell r="AG94" t="str">
            <v xml:space="preserve">蔬菜 大蒜   </v>
          </cell>
          <cell r="AH94" t="str">
            <v xml:space="preserve">紫菜 金針菇 薑 柴魚片 </v>
          </cell>
        </row>
        <row r="100">
          <cell r="A100" t="str">
            <v>R2</v>
          </cell>
          <cell r="B100">
            <v>5</v>
          </cell>
          <cell r="C100">
            <v>2.7</v>
          </cell>
          <cell r="D100">
            <v>1.5</v>
          </cell>
          <cell r="E100">
            <v>3</v>
          </cell>
          <cell r="H100">
            <v>725</v>
          </cell>
          <cell r="I100" t="str">
            <v>糙米飯</v>
          </cell>
          <cell r="L100" t="str">
            <v>椒鹽魚排</v>
          </cell>
          <cell r="O100" t="str">
            <v>麻婆豆腐</v>
          </cell>
          <cell r="R100" t="str">
            <v>紅仁炒蛋</v>
          </cell>
          <cell r="U100" t="str">
            <v>時蔬</v>
          </cell>
          <cell r="X100" t="str">
            <v>時蔬湯</v>
          </cell>
          <cell r="AC100" t="str">
            <v xml:space="preserve">米 糙米   </v>
          </cell>
          <cell r="AD100" t="str">
            <v xml:space="preserve">鯊魚 胡椒鹽   </v>
          </cell>
          <cell r="AE100" t="str">
            <v xml:space="preserve">豆腐 豬絞肉 冷凍毛豆仁 大蒜 </v>
          </cell>
          <cell r="AF100" t="str">
            <v xml:space="preserve">雞蛋 胡蘿蔔 大蒜  </v>
          </cell>
          <cell r="AG100" t="str">
            <v xml:space="preserve">蔬菜 大蒜   </v>
          </cell>
          <cell r="AH100" t="str">
            <v xml:space="preserve">時蔬 薑 雞骨  </v>
          </cell>
        </row>
        <row r="106">
          <cell r="A106" t="str">
            <v>R3</v>
          </cell>
          <cell r="B106">
            <v>5</v>
          </cell>
          <cell r="C106">
            <v>1.9</v>
          </cell>
          <cell r="D106">
            <v>1.4</v>
          </cell>
          <cell r="E106">
            <v>2.7</v>
          </cell>
          <cell r="H106">
            <v>763</v>
          </cell>
          <cell r="I106" t="str">
            <v>西式特餐</v>
          </cell>
          <cell r="L106" t="str">
            <v>茄汁肉醬</v>
          </cell>
          <cell r="O106" t="str">
            <v>拌麵配料</v>
          </cell>
          <cell r="R106" t="str">
            <v>小餐包</v>
          </cell>
          <cell r="U106" t="str">
            <v>時蔬</v>
          </cell>
          <cell r="X106" t="str">
            <v>南瓜濃湯</v>
          </cell>
          <cell r="AC106" t="str">
            <v xml:space="preserve">義大利麵    </v>
          </cell>
          <cell r="AD106" t="str">
            <v xml:space="preserve">豬絞肉 馬鈴薯 洋蔥 蕃茄醬 </v>
          </cell>
          <cell r="AE106" t="str">
            <v xml:space="preserve">甘藍 火腿丁 乾香菇  </v>
          </cell>
          <cell r="AF106" t="str">
            <v xml:space="preserve">小餐包    </v>
          </cell>
          <cell r="AG106" t="str">
            <v xml:space="preserve">蔬菜 大蒜   </v>
          </cell>
          <cell r="AH106" t="str">
            <v xml:space="preserve">雞蛋 南瓜 玉米濃湯調理包  </v>
          </cell>
        </row>
        <row r="112">
          <cell r="A112" t="str">
            <v>R4</v>
          </cell>
          <cell r="B112">
            <v>5</v>
          </cell>
          <cell r="C112">
            <v>2.8</v>
          </cell>
          <cell r="D112">
            <v>1</v>
          </cell>
          <cell r="E112">
            <v>2.7</v>
          </cell>
          <cell r="H112">
            <v>706.5</v>
          </cell>
          <cell r="I112" t="str">
            <v>糙米飯</v>
          </cell>
          <cell r="L112" t="str">
            <v>花生肉片</v>
          </cell>
          <cell r="O112" t="str">
            <v>豆包海帶</v>
          </cell>
          <cell r="R112" t="str">
            <v>香滷凍腐</v>
          </cell>
          <cell r="U112" t="str">
            <v>時蔬</v>
          </cell>
          <cell r="X112" t="str">
            <v>銀耳湯</v>
          </cell>
          <cell r="AC112" t="str">
            <v xml:space="preserve">米 糙米   </v>
          </cell>
          <cell r="AD112" t="str">
            <v>豬後腿肉 油花生 麵筋 大蒜 小黃瓜</v>
          </cell>
          <cell r="AE112" t="str">
            <v xml:space="preserve">乾海帶 豆包 大蒜  </v>
          </cell>
          <cell r="AF112" t="str">
            <v xml:space="preserve">凍豆腐 麻竹筍干 大蒜  </v>
          </cell>
          <cell r="AG112" t="str">
            <v xml:space="preserve">蔬菜 大蒜   </v>
          </cell>
          <cell r="AH112" t="str">
            <v xml:space="preserve">乾銀耳 二砂糖   </v>
          </cell>
        </row>
        <row r="118">
          <cell r="A118" t="str">
            <v>R5</v>
          </cell>
          <cell r="B118">
            <v>5.4</v>
          </cell>
          <cell r="C118">
            <v>3.6</v>
          </cell>
          <cell r="D118">
            <v>1.8</v>
          </cell>
          <cell r="E118">
            <v>3</v>
          </cell>
          <cell r="H118">
            <v>828</v>
          </cell>
          <cell r="I118" t="str">
            <v>紫米飯</v>
          </cell>
          <cell r="L118" t="str">
            <v>蝦仁豆腐</v>
          </cell>
          <cell r="O118" t="str">
            <v>雪菜豆干</v>
          </cell>
          <cell r="R118" t="str">
            <v>清炒甘藍</v>
          </cell>
          <cell r="U118" t="str">
            <v>時蔬</v>
          </cell>
          <cell r="X118" t="str">
            <v>味噌湯</v>
          </cell>
          <cell r="AC118" t="str">
            <v xml:space="preserve">米 黑糯米   </v>
          </cell>
          <cell r="AD118" t="str">
            <v xml:space="preserve">小蝦仁 豆腐 大蒜 沙茶醬 </v>
          </cell>
          <cell r="AE118" t="str">
            <v xml:space="preserve">豆干 油菜 大蒜  </v>
          </cell>
          <cell r="AF118" t="str">
            <v xml:space="preserve">甘藍 胡蘿蔔 大蒜  </v>
          </cell>
          <cell r="AG118" t="str">
            <v xml:space="preserve">蔬菜 大蒜   </v>
          </cell>
          <cell r="AH118" t="str">
            <v xml:space="preserve">乾裙帶菜 味噌 薑 柴魚片 </v>
          </cell>
        </row>
        <row r="124">
          <cell r="A124" t="str">
            <v>S1</v>
          </cell>
          <cell r="B124">
            <v>5</v>
          </cell>
          <cell r="C124">
            <v>2.7</v>
          </cell>
          <cell r="D124">
            <v>2</v>
          </cell>
          <cell r="E124">
            <v>3</v>
          </cell>
          <cell r="H124">
            <v>737.5</v>
          </cell>
          <cell r="I124" t="str">
            <v>白米飯</v>
          </cell>
          <cell r="L124" t="str">
            <v>打拋豬</v>
          </cell>
          <cell r="O124" t="str">
            <v>小魚豆干</v>
          </cell>
          <cell r="R124" t="str">
            <v>時蔬蛋香</v>
          </cell>
          <cell r="U124" t="str">
            <v>時蔬</v>
          </cell>
          <cell r="X124" t="str">
            <v>冬瓜湯</v>
          </cell>
          <cell r="AC124" t="str">
            <v xml:space="preserve">米    </v>
          </cell>
          <cell r="AD124" t="str">
            <v>豬絞肉 九層塔 豆薯 大蒜 大番茄</v>
          </cell>
          <cell r="AE124" t="str">
            <v xml:space="preserve">小魚乾 豆干 大蒜  </v>
          </cell>
          <cell r="AF124" t="str">
            <v xml:space="preserve">雞蛋 時蔬 洋蔥  </v>
          </cell>
          <cell r="AG124" t="str">
            <v xml:space="preserve">蔬菜 大蒜   </v>
          </cell>
          <cell r="AH124" t="str">
            <v xml:space="preserve">冬瓜 薑 雞骨  </v>
          </cell>
        </row>
        <row r="130">
          <cell r="A130" t="str">
            <v>S2</v>
          </cell>
          <cell r="B130">
            <v>5</v>
          </cell>
          <cell r="C130">
            <v>2.9</v>
          </cell>
          <cell r="D130">
            <v>1.7</v>
          </cell>
          <cell r="E130">
            <v>3</v>
          </cell>
          <cell r="H130">
            <v>745</v>
          </cell>
          <cell r="I130" t="str">
            <v>糙米飯</v>
          </cell>
          <cell r="L130" t="str">
            <v>醬瓜雞丁</v>
          </cell>
          <cell r="O130" t="str">
            <v>茄汁豆腐</v>
          </cell>
          <cell r="R130" t="str">
            <v>西滷菜</v>
          </cell>
          <cell r="U130" t="str">
            <v>時蔬</v>
          </cell>
          <cell r="X130" t="str">
            <v>味噌湯</v>
          </cell>
          <cell r="AC130" t="str">
            <v xml:space="preserve">米 糙米   </v>
          </cell>
          <cell r="AD130" t="str">
            <v xml:space="preserve">肉雞 醃漬花胡瓜 薑  </v>
          </cell>
          <cell r="AE130" t="str">
            <v xml:space="preserve">豆腐 洋蔥 番茄糊 蕃茄醬 </v>
          </cell>
          <cell r="AF130" t="str">
            <v>豬絞肉 結球白菜 乾香菇 胡蘿蔔 大蒜</v>
          </cell>
          <cell r="AG130" t="str">
            <v xml:space="preserve">蔬菜 大蒜   </v>
          </cell>
          <cell r="AH130" t="str">
            <v xml:space="preserve">乾裙帶菜 味噌 薑 柴魚片 </v>
          </cell>
        </row>
        <row r="136">
          <cell r="A136" t="str">
            <v>S3</v>
          </cell>
          <cell r="B136">
            <v>4.2</v>
          </cell>
          <cell r="C136">
            <v>2.2999999999999998</v>
          </cell>
          <cell r="D136">
            <v>1.5</v>
          </cell>
          <cell r="E136">
            <v>3</v>
          </cell>
          <cell r="H136">
            <v>639</v>
          </cell>
          <cell r="I136" t="str">
            <v>炊粉特餐</v>
          </cell>
          <cell r="L136" t="str">
            <v>油蔥肉燥</v>
          </cell>
          <cell r="O136" t="str">
            <v>肉絲南瓜</v>
          </cell>
          <cell r="R136" t="str">
            <v>蜜汁豆干</v>
          </cell>
          <cell r="U136" t="str">
            <v>時蔬</v>
          </cell>
          <cell r="X136" t="str">
            <v>三絲羹湯</v>
          </cell>
          <cell r="AC136" t="str">
            <v xml:space="preserve">米粉    </v>
          </cell>
          <cell r="AD136" t="str">
            <v>豬絞肉 時蔬 乾香菇 紅蔥頭 大蒜</v>
          </cell>
          <cell r="AE136" t="str">
            <v xml:space="preserve">豬後腿肉 南瓜 薑  </v>
          </cell>
          <cell r="AF136" t="str">
            <v xml:space="preserve">豆干 豆薯 醬油 二砂糖 </v>
          </cell>
          <cell r="AG136" t="str">
            <v xml:space="preserve">蔬菜 大蒜   </v>
          </cell>
          <cell r="AH136" t="str">
            <v>雞蛋 脆筍 時蔬 乾木耳 薑</v>
          </cell>
        </row>
      </sheetData>
      <sheetData sheetId="1" refreshError="1"/>
      <sheetData sheetId="2">
        <row r="4">
          <cell r="B4">
            <v>5.3</v>
          </cell>
          <cell r="C4">
            <v>2.4</v>
          </cell>
          <cell r="D4">
            <v>2.2000000000000002</v>
          </cell>
          <cell r="E4">
            <v>3</v>
          </cell>
          <cell r="H4">
            <v>741</v>
          </cell>
          <cell r="I4" t="str">
            <v>白米飯</v>
          </cell>
          <cell r="L4" t="str">
            <v>咖哩絞肉</v>
          </cell>
          <cell r="O4" t="str">
            <v>培根甘藍</v>
          </cell>
          <cell r="R4" t="str">
            <v>時蔬</v>
          </cell>
          <cell r="U4" t="str">
            <v>冬瓜湯</v>
          </cell>
          <cell r="Z4" t="str">
            <v xml:space="preserve">米    </v>
          </cell>
          <cell r="AA4" t="str">
            <v>豬絞肉 洋蔥 胡蘿蔔 馬鈴薯 咖哩粉</v>
          </cell>
          <cell r="AB4" t="str">
            <v xml:space="preserve">培根 大蒜 甘藍  </v>
          </cell>
          <cell r="AC4" t="str">
            <v xml:space="preserve">蔬菜 大蒜   </v>
          </cell>
          <cell r="AD4" t="str">
            <v xml:space="preserve">冬瓜 薑 雞骨  </v>
          </cell>
        </row>
        <row r="10">
          <cell r="B10">
            <v>5.5</v>
          </cell>
          <cell r="C10">
            <v>2.7</v>
          </cell>
          <cell r="D10">
            <v>1.1000000000000001</v>
          </cell>
          <cell r="E10">
            <v>3</v>
          </cell>
          <cell r="H10">
            <v>750</v>
          </cell>
          <cell r="I10" t="str">
            <v>糙米飯</v>
          </cell>
          <cell r="L10" t="str">
            <v>紅燒雞翅</v>
          </cell>
          <cell r="O10" t="str">
            <v>金針菇豆腐</v>
          </cell>
          <cell r="R10" t="str">
            <v>時蔬</v>
          </cell>
          <cell r="U10" t="str">
            <v>豆漿</v>
          </cell>
          <cell r="Z10" t="str">
            <v xml:space="preserve">米 糙米   </v>
          </cell>
          <cell r="AA10" t="str">
            <v xml:space="preserve">三節翅 滷包   </v>
          </cell>
          <cell r="AB10" t="str">
            <v xml:space="preserve">豆腐 金針菇 乾香菇 大蒜 </v>
          </cell>
          <cell r="AC10" t="str">
            <v xml:space="preserve">蔬菜 大蒜   </v>
          </cell>
          <cell r="AD10" t="str">
            <v xml:space="preserve">豆漿    </v>
          </cell>
        </row>
        <row r="16">
          <cell r="B16">
            <v>4</v>
          </cell>
          <cell r="C16">
            <v>2.4</v>
          </cell>
          <cell r="D16">
            <v>1.9</v>
          </cell>
          <cell r="E16">
            <v>3.3</v>
          </cell>
          <cell r="H16">
            <v>656</v>
          </cell>
          <cell r="I16" t="str">
            <v>刈包特餐</v>
          </cell>
          <cell r="L16" t="str">
            <v>酸菜肉片</v>
          </cell>
          <cell r="O16" t="str">
            <v>絞肉豆芽</v>
          </cell>
          <cell r="R16" t="str">
            <v>時蔬</v>
          </cell>
          <cell r="U16" t="str">
            <v>糙米粥</v>
          </cell>
          <cell r="Z16" t="str">
            <v xml:space="preserve">刈包    </v>
          </cell>
          <cell r="AA16" t="str">
            <v xml:space="preserve">豬後腿肉 酸菜 大蒜  </v>
          </cell>
          <cell r="AB16" t="str">
            <v>豬絞肉 綠豆芽 韮菜 胡蘿蔔 大蒜</v>
          </cell>
          <cell r="AC16" t="str">
            <v xml:space="preserve">蔬菜 大蒜   </v>
          </cell>
          <cell r="AD16" t="str">
            <v>雞蛋 糙米 胡蘿蔔 乾香菇 時瓜</v>
          </cell>
        </row>
        <row r="22">
          <cell r="B22">
            <v>5.5</v>
          </cell>
          <cell r="C22">
            <v>3</v>
          </cell>
          <cell r="D22">
            <v>1.4</v>
          </cell>
          <cell r="E22">
            <v>3</v>
          </cell>
          <cell r="H22">
            <v>780</v>
          </cell>
          <cell r="I22" t="str">
            <v>糙米飯</v>
          </cell>
          <cell r="L22" t="str">
            <v>豉香魚丁</v>
          </cell>
          <cell r="O22" t="str">
            <v>蜜汁豆干</v>
          </cell>
          <cell r="R22" t="str">
            <v>時蔬</v>
          </cell>
          <cell r="U22" t="str">
            <v>仙草甜湯</v>
          </cell>
          <cell r="Z22" t="str">
            <v xml:space="preserve">米 糙米   </v>
          </cell>
          <cell r="AA22" t="str">
            <v>鯊魚 白蘿蔔 胡蘿蔔 豆豉 大蒜</v>
          </cell>
          <cell r="AB22" t="str">
            <v xml:space="preserve">豆干 芝麻(熟)   </v>
          </cell>
          <cell r="AC22" t="str">
            <v xml:space="preserve">蔬菜 大蒜   </v>
          </cell>
          <cell r="AD22" t="str">
            <v xml:space="preserve">仙草凍 二砂糖   </v>
          </cell>
        </row>
        <row r="28">
          <cell r="B28">
            <v>5</v>
          </cell>
          <cell r="C28">
            <v>2</v>
          </cell>
          <cell r="D28">
            <v>1.8</v>
          </cell>
          <cell r="E28">
            <v>3.4</v>
          </cell>
          <cell r="H28">
            <v>698</v>
          </cell>
          <cell r="I28" t="str">
            <v>芝麻飯</v>
          </cell>
          <cell r="L28" t="str">
            <v>海結燒肉</v>
          </cell>
          <cell r="O28" t="str">
            <v>雪菜豆干</v>
          </cell>
          <cell r="R28" t="str">
            <v>時蔬</v>
          </cell>
          <cell r="U28" t="str">
            <v>金針肉絲湯</v>
          </cell>
          <cell r="Z28" t="str">
            <v xml:space="preserve">米 芝麻(熟)   </v>
          </cell>
          <cell r="AA28" t="str">
            <v xml:space="preserve">豬後腿肉 乾海帶 胡蘿蔔 大蒜 </v>
          </cell>
          <cell r="AB28" t="str">
            <v xml:space="preserve">豆干 雪裡蕻 大蒜  </v>
          </cell>
          <cell r="AC28" t="str">
            <v xml:space="preserve">蔬菜 大蒜   </v>
          </cell>
          <cell r="AD28" t="str">
            <v xml:space="preserve">金針菜乾 豬後腿肉   </v>
          </cell>
        </row>
        <row r="34">
          <cell r="B34">
            <v>5</v>
          </cell>
          <cell r="C34">
            <v>1.9</v>
          </cell>
          <cell r="D34">
            <v>2.1</v>
          </cell>
          <cell r="E34">
            <v>3.2</v>
          </cell>
          <cell r="H34">
            <v>689</v>
          </cell>
          <cell r="I34" t="str">
            <v>白米飯</v>
          </cell>
          <cell r="L34" t="str">
            <v>豆瓣魷魚</v>
          </cell>
          <cell r="O34" t="str">
            <v>麵筋時瓜</v>
          </cell>
          <cell r="R34" t="str">
            <v>時蔬</v>
          </cell>
          <cell r="U34" t="str">
            <v>時蔬湯</v>
          </cell>
          <cell r="Z34" t="str">
            <v xml:space="preserve">米    </v>
          </cell>
          <cell r="AA34" t="str">
            <v>泡魷魚 豆薯 胡蘿蔔 豬後腿肉 豆瓣醬</v>
          </cell>
          <cell r="AB34" t="str">
            <v xml:space="preserve">麵筋 時瓜 乾木耳 大蒜 </v>
          </cell>
          <cell r="AC34" t="str">
            <v xml:space="preserve">蔬菜 大蒜   </v>
          </cell>
          <cell r="AD34" t="str">
            <v xml:space="preserve">時蔬 薑 雞骨  </v>
          </cell>
        </row>
        <row r="40">
          <cell r="B40">
            <v>5.6</v>
          </cell>
          <cell r="C40">
            <v>2.2999999999999998</v>
          </cell>
          <cell r="D40">
            <v>1.3</v>
          </cell>
          <cell r="E40">
            <v>3</v>
          </cell>
          <cell r="H40">
            <v>732</v>
          </cell>
          <cell r="I40" t="str">
            <v>糙米飯</v>
          </cell>
          <cell r="L40" t="str">
            <v>醬瓜絞肉</v>
          </cell>
          <cell r="O40" t="str">
            <v>關東煮</v>
          </cell>
          <cell r="R40" t="str">
            <v>時蔬</v>
          </cell>
          <cell r="U40" t="str">
            <v>番茄時蔬湯</v>
          </cell>
          <cell r="Z40" t="str">
            <v xml:space="preserve">米 糙米   </v>
          </cell>
          <cell r="AA40" t="str">
            <v xml:space="preserve">豬絞肉 胡蘿蔔 醃漬花胡瓜 大蒜 </v>
          </cell>
          <cell r="AB40" t="str">
            <v xml:space="preserve">凍豆腐 甜玉米 黑輪 柴魚片 </v>
          </cell>
          <cell r="AC40" t="str">
            <v xml:space="preserve">蔬菜 大蒜   </v>
          </cell>
          <cell r="AD40" t="str">
            <v xml:space="preserve">大番茄 時蔬 薑  </v>
          </cell>
        </row>
        <row r="46">
          <cell r="B46">
            <v>2.5</v>
          </cell>
          <cell r="C46">
            <v>2.6</v>
          </cell>
          <cell r="D46">
            <v>1.5</v>
          </cell>
          <cell r="E46">
            <v>3.3</v>
          </cell>
          <cell r="H46">
            <v>556</v>
          </cell>
          <cell r="I46" t="str">
            <v>油飯特餐</v>
          </cell>
          <cell r="L46" t="str">
            <v>家常豬肉</v>
          </cell>
          <cell r="O46" t="str">
            <v>油飯配料</v>
          </cell>
          <cell r="R46" t="str">
            <v>時蔬</v>
          </cell>
          <cell r="U46" t="str">
            <v>四神湯</v>
          </cell>
          <cell r="Z46" t="str">
            <v xml:space="preserve">米 糯米   </v>
          </cell>
          <cell r="AA46" t="str">
            <v xml:space="preserve">豬後腿肉 麻竹筍干 大蒜  </v>
          </cell>
          <cell r="AB46" t="str">
            <v>豬絞肉 乾香菇 紅蔥頭 大蒜 紅蔥頭</v>
          </cell>
          <cell r="AC46" t="str">
            <v xml:space="preserve">蔬菜 大蒜   </v>
          </cell>
          <cell r="AD46" t="str">
            <v xml:space="preserve">四神 雞骨   </v>
          </cell>
        </row>
        <row r="52">
          <cell r="B52">
            <v>6.5</v>
          </cell>
          <cell r="C52">
            <v>2</v>
          </cell>
          <cell r="D52">
            <v>1.5</v>
          </cell>
          <cell r="E52">
            <v>3.1</v>
          </cell>
          <cell r="H52">
            <v>782</v>
          </cell>
          <cell r="I52" t="str">
            <v>糙米飯</v>
          </cell>
          <cell r="L52" t="str">
            <v>咖哩雞</v>
          </cell>
          <cell r="O52" t="str">
            <v>絞肉白菜</v>
          </cell>
          <cell r="R52" t="str">
            <v>時蔬</v>
          </cell>
          <cell r="U52" t="str">
            <v>綠豆甜湯</v>
          </cell>
          <cell r="Z52" t="str">
            <v xml:space="preserve">米 糙米   </v>
          </cell>
          <cell r="AA52" t="str">
            <v>肉雞 胡蘿蔔 馬鈴薯 洋蔥 咖哩粉</v>
          </cell>
          <cell r="AB52" t="str">
            <v>豬絞肉 結球白菜 乾香菇 胡蘿蔔 大蒜</v>
          </cell>
          <cell r="AC52" t="str">
            <v xml:space="preserve">蔬菜 大蒜   </v>
          </cell>
          <cell r="AD52" t="str">
            <v xml:space="preserve">綠豆 二砂糖   </v>
          </cell>
        </row>
        <row r="58">
          <cell r="B58">
            <v>5.2</v>
          </cell>
          <cell r="C58">
            <v>2.4</v>
          </cell>
          <cell r="D58">
            <v>1.8</v>
          </cell>
          <cell r="E58">
            <v>3.2</v>
          </cell>
          <cell r="H58">
            <v>733</v>
          </cell>
          <cell r="I58" t="str">
            <v>燕麥飯</v>
          </cell>
          <cell r="L58" t="str">
            <v>鹹豬肉片</v>
          </cell>
          <cell r="O58" t="str">
            <v>豆包甘藍</v>
          </cell>
          <cell r="R58" t="str">
            <v>時蔬</v>
          </cell>
          <cell r="U58" t="str">
            <v>柴魚紫菜湯</v>
          </cell>
          <cell r="Z58" t="str">
            <v xml:space="preserve">米 燕麥   </v>
          </cell>
          <cell r="AA58" t="str">
            <v xml:space="preserve">豬後腿肉 洋蔥 大蒜 鹹豬肉粉 </v>
          </cell>
          <cell r="AB58" t="str">
            <v xml:space="preserve">豆包 甘藍 胡蘿蔔 大蒜 </v>
          </cell>
          <cell r="AC58" t="str">
            <v xml:space="preserve">蔬菜 大蒜   </v>
          </cell>
          <cell r="AD58" t="str">
            <v xml:space="preserve">紫菜 柴魚片 薑  </v>
          </cell>
        </row>
        <row r="64">
          <cell r="B64">
            <v>5</v>
          </cell>
          <cell r="C64">
            <v>2.2999999999999998</v>
          </cell>
          <cell r="D64">
            <v>1.3</v>
          </cell>
          <cell r="E64">
            <v>2.5</v>
          </cell>
          <cell r="H64">
            <v>667.5</v>
          </cell>
          <cell r="I64" t="str">
            <v>白米飯</v>
          </cell>
          <cell r="L64" t="str">
            <v>京醬肉絲</v>
          </cell>
          <cell r="O64" t="str">
            <v>香滷油腐</v>
          </cell>
          <cell r="R64" t="str">
            <v>時蔬</v>
          </cell>
          <cell r="U64" t="str">
            <v>味噌湯</v>
          </cell>
          <cell r="Z64" t="str">
            <v xml:space="preserve">米    </v>
          </cell>
          <cell r="AA64" t="str">
            <v xml:space="preserve">豬後腿肉 豆薯 大蒜 甜麵醬 </v>
          </cell>
          <cell r="AB64" t="str">
            <v xml:space="preserve">四角油豆腐 脆筍 滷包 大蒜 </v>
          </cell>
          <cell r="AC64" t="str">
            <v xml:space="preserve">蔬菜 大蒜   </v>
          </cell>
          <cell r="AD64" t="str">
            <v xml:space="preserve">乾裙帶菜 味噌 薑 柴魚片 </v>
          </cell>
        </row>
        <row r="70">
          <cell r="B70">
            <v>5</v>
          </cell>
          <cell r="C70">
            <v>2.8</v>
          </cell>
          <cell r="D70">
            <v>1.2</v>
          </cell>
          <cell r="E70">
            <v>2.5</v>
          </cell>
          <cell r="H70">
            <v>702.5</v>
          </cell>
          <cell r="I70" t="str">
            <v>糙米飯</v>
          </cell>
          <cell r="L70" t="str">
            <v>三杯雞丁</v>
          </cell>
          <cell r="O70" t="str">
            <v>蜜汁豆干</v>
          </cell>
          <cell r="R70" t="str">
            <v>時蔬</v>
          </cell>
          <cell r="U70" t="str">
            <v>針菇大骨湯</v>
          </cell>
          <cell r="Z70" t="str">
            <v xml:space="preserve">米 糙米   </v>
          </cell>
          <cell r="AA70" t="str">
            <v xml:space="preserve">肉雞 九層塔 薑 甘藍 </v>
          </cell>
          <cell r="AB70" t="str">
            <v xml:space="preserve">五香豆干 白芝麻   </v>
          </cell>
          <cell r="AC70" t="str">
            <v xml:space="preserve">蔬菜 大蒜   </v>
          </cell>
          <cell r="AD70" t="str">
            <v xml:space="preserve">金針菇 胡蘿蔔 薑 雞骨 </v>
          </cell>
        </row>
        <row r="76">
          <cell r="B76">
            <v>6.1</v>
          </cell>
          <cell r="C76">
            <v>2.5</v>
          </cell>
          <cell r="D76">
            <v>1</v>
          </cell>
          <cell r="E76">
            <v>2.5</v>
          </cell>
          <cell r="H76">
            <v>752</v>
          </cell>
          <cell r="I76" t="str">
            <v>炊粉特餐</v>
          </cell>
          <cell r="L76" t="str">
            <v>香滷肉排</v>
          </cell>
          <cell r="O76" t="str">
            <v>炊粉配料</v>
          </cell>
          <cell r="R76" t="str">
            <v>時蔬</v>
          </cell>
          <cell r="U76" t="str">
            <v>大滷湯</v>
          </cell>
          <cell r="Z76" t="str">
            <v xml:space="preserve">米粉    </v>
          </cell>
          <cell r="AA76" t="str">
            <v xml:space="preserve">肉排    </v>
          </cell>
          <cell r="AB76" t="str">
            <v>豬絞肉 時蔬 胡蘿蔔 大蒜 紅蔥頭</v>
          </cell>
          <cell r="AC76" t="str">
            <v xml:space="preserve">蔬菜 大蒜   </v>
          </cell>
          <cell r="AD76" t="str">
            <v xml:space="preserve">雞蛋 脆筍 乾木耳 胡蘿蔔 </v>
          </cell>
        </row>
        <row r="82">
          <cell r="B82">
            <v>5.4</v>
          </cell>
          <cell r="C82">
            <v>2.6</v>
          </cell>
          <cell r="D82">
            <v>0.9</v>
          </cell>
          <cell r="E82">
            <v>2.5</v>
          </cell>
          <cell r="H82">
            <v>708</v>
          </cell>
          <cell r="I82" t="str">
            <v>糙米飯</v>
          </cell>
          <cell r="L82" t="str">
            <v>梅粉魚排</v>
          </cell>
          <cell r="O82" t="str">
            <v>青椒豆干</v>
          </cell>
          <cell r="R82" t="str">
            <v>時蔬</v>
          </cell>
          <cell r="U82" t="str">
            <v>紅豆小米湯</v>
          </cell>
          <cell r="Z82" t="str">
            <v xml:space="preserve">米 糙米   </v>
          </cell>
          <cell r="AA82" t="str">
            <v xml:space="preserve">鯊魚 梅粉   </v>
          </cell>
          <cell r="AB82" t="str">
            <v xml:space="preserve">豆干 甜椒(青皮) 乾木耳 大蒜 </v>
          </cell>
          <cell r="AC82" t="str">
            <v xml:space="preserve">蔬菜 大蒜   </v>
          </cell>
          <cell r="AD82" t="str">
            <v xml:space="preserve">紅豆 小米 二砂糖  </v>
          </cell>
        </row>
        <row r="88">
          <cell r="B88">
            <v>5.2</v>
          </cell>
          <cell r="C88">
            <v>2.4</v>
          </cell>
          <cell r="D88">
            <v>1.6</v>
          </cell>
          <cell r="E88">
            <v>2</v>
          </cell>
          <cell r="H88">
            <v>674</v>
          </cell>
          <cell r="I88" t="str">
            <v>小米飯</v>
          </cell>
          <cell r="L88" t="str">
            <v>壽喜燒肉</v>
          </cell>
          <cell r="O88" t="str">
            <v>紅燒豆腐</v>
          </cell>
          <cell r="R88" t="str">
            <v>時蔬</v>
          </cell>
          <cell r="U88" t="str">
            <v>番茄時蔬湯</v>
          </cell>
          <cell r="Z88" t="str">
            <v xml:space="preserve">米 小米   </v>
          </cell>
          <cell r="AA88" t="str">
            <v>豬後腿肉 甘藍 胡蘿蔔 大蒜 芝麻(熟)</v>
          </cell>
          <cell r="AB88" t="str">
            <v xml:space="preserve">豆腐 乾香菇 大蒜 麻竹筍(桶筍) </v>
          </cell>
          <cell r="AC88" t="str">
            <v xml:space="preserve">蔬菜 大蒜   </v>
          </cell>
          <cell r="AD88" t="str">
            <v xml:space="preserve">時蔬 大番茄 薑 雞骨 </v>
          </cell>
        </row>
        <row r="94">
          <cell r="B94">
            <v>5</v>
          </cell>
          <cell r="C94">
            <v>2</v>
          </cell>
          <cell r="D94">
            <v>1.8</v>
          </cell>
          <cell r="E94">
            <v>2.5</v>
          </cell>
          <cell r="H94">
            <v>657.5</v>
          </cell>
          <cell r="I94" t="str">
            <v>白米飯</v>
          </cell>
          <cell r="L94" t="str">
            <v>時瓜肉丁</v>
          </cell>
          <cell r="O94" t="str">
            <v>豆包豆芽</v>
          </cell>
          <cell r="R94" t="str">
            <v>時蔬</v>
          </cell>
          <cell r="U94" t="str">
            <v>鮮菇紫菜湯</v>
          </cell>
          <cell r="Z94" t="str">
            <v xml:space="preserve">米    </v>
          </cell>
          <cell r="AA94" t="str">
            <v xml:space="preserve">豬後腿肉 時瓜 大蒜  </v>
          </cell>
          <cell r="AB94" t="str">
            <v xml:space="preserve">豆包 綠豆芽 胡蘿蔔 大蒜 </v>
          </cell>
          <cell r="AC94" t="str">
            <v xml:space="preserve">蔬菜 大蒜   </v>
          </cell>
          <cell r="AD94" t="str">
            <v xml:space="preserve">紫菜 金針菇 薑 柴魚片 </v>
          </cell>
        </row>
        <row r="100">
          <cell r="B100">
            <v>5</v>
          </cell>
          <cell r="C100">
            <v>2.4</v>
          </cell>
          <cell r="D100">
            <v>1.1000000000000001</v>
          </cell>
          <cell r="E100">
            <v>2.8</v>
          </cell>
          <cell r="H100">
            <v>683.5</v>
          </cell>
          <cell r="I100" t="str">
            <v>糙米飯</v>
          </cell>
          <cell r="L100" t="str">
            <v>椒鹽魚排</v>
          </cell>
          <cell r="O100" t="str">
            <v>麻婆豆腐</v>
          </cell>
          <cell r="R100" t="str">
            <v>時蔬</v>
          </cell>
          <cell r="U100" t="str">
            <v>時蔬湯</v>
          </cell>
          <cell r="Z100" t="str">
            <v xml:space="preserve">米 糙米   </v>
          </cell>
          <cell r="AA100" t="str">
            <v xml:space="preserve">鯊魚 胡椒鹽   </v>
          </cell>
          <cell r="AB100" t="str">
            <v xml:space="preserve">豆腐 豬絞肉 冷凍毛豆仁 大蒜 </v>
          </cell>
          <cell r="AC100" t="str">
            <v xml:space="preserve">蔬菜 大蒜   </v>
          </cell>
          <cell r="AD100" t="str">
            <v xml:space="preserve">時蔬 薑 雞骨  </v>
          </cell>
        </row>
        <row r="106">
          <cell r="B106">
            <v>4</v>
          </cell>
          <cell r="C106">
            <v>1.9</v>
          </cell>
          <cell r="D106">
            <v>1.4</v>
          </cell>
          <cell r="E106">
            <v>2.5</v>
          </cell>
          <cell r="H106">
            <v>570</v>
          </cell>
          <cell r="I106" t="str">
            <v>西式特餐</v>
          </cell>
          <cell r="L106" t="str">
            <v>茄汁肉醬</v>
          </cell>
          <cell r="O106" t="str">
            <v>拌麵配料</v>
          </cell>
          <cell r="R106" t="str">
            <v>時蔬</v>
          </cell>
          <cell r="U106" t="str">
            <v>南瓜濃湯</v>
          </cell>
          <cell r="Z106" t="str">
            <v xml:space="preserve">義大利麵    </v>
          </cell>
          <cell r="AA106" t="str">
            <v xml:space="preserve">豬絞肉 馬鈴薯 洋蔥 蕃茄醬 </v>
          </cell>
          <cell r="AB106" t="str">
            <v xml:space="preserve">甘藍 火腿丁 乾香菇  </v>
          </cell>
          <cell r="AC106" t="str">
            <v xml:space="preserve">蔬菜 大蒜   </v>
          </cell>
          <cell r="AD106" t="str">
            <v xml:space="preserve">雞蛋 南瓜 玉米濃湯調理包  </v>
          </cell>
        </row>
        <row r="112">
          <cell r="B112">
            <v>5</v>
          </cell>
          <cell r="C112">
            <v>2.2999999999999998</v>
          </cell>
          <cell r="D112">
            <v>0.9</v>
          </cell>
          <cell r="E112">
            <v>2.5</v>
          </cell>
          <cell r="H112">
            <v>657.5</v>
          </cell>
          <cell r="I112" t="str">
            <v>糙米飯</v>
          </cell>
          <cell r="L112" t="str">
            <v>花生肉片</v>
          </cell>
          <cell r="O112" t="str">
            <v>豆包海帶</v>
          </cell>
          <cell r="R112" t="str">
            <v>時蔬</v>
          </cell>
          <cell r="U112" t="str">
            <v>銀耳湯</v>
          </cell>
          <cell r="Z112" t="str">
            <v xml:space="preserve">米 糙米   </v>
          </cell>
          <cell r="AA112" t="str">
            <v>豬後腿肉 油花生 麵筋 大蒜 小黃瓜</v>
          </cell>
          <cell r="AB112" t="str">
            <v xml:space="preserve">乾海帶 豆包 大蒜  </v>
          </cell>
          <cell r="AC112" t="str">
            <v xml:space="preserve">蔬菜 大蒜   </v>
          </cell>
          <cell r="AD112" t="str">
            <v xml:space="preserve">乾銀耳 二砂糖   </v>
          </cell>
        </row>
        <row r="118">
          <cell r="B118">
            <v>5.4</v>
          </cell>
          <cell r="C118">
            <v>3.6</v>
          </cell>
          <cell r="D118">
            <v>0.7</v>
          </cell>
          <cell r="E118">
            <v>2.8</v>
          </cell>
          <cell r="H118">
            <v>791.5</v>
          </cell>
          <cell r="I118" t="str">
            <v>紫米飯</v>
          </cell>
          <cell r="L118" t="str">
            <v>蝦仁豆腐</v>
          </cell>
          <cell r="O118" t="str">
            <v>雪菜豆干</v>
          </cell>
          <cell r="R118" t="str">
            <v>時蔬</v>
          </cell>
          <cell r="U118" t="str">
            <v>味噌湯</v>
          </cell>
          <cell r="Z118" t="str">
            <v xml:space="preserve">米 黑糯米   </v>
          </cell>
          <cell r="AA118" t="str">
            <v xml:space="preserve">小蝦仁 豆腐 大蒜 沙茶醬 </v>
          </cell>
          <cell r="AB118" t="str">
            <v xml:space="preserve">豆干 油菜 大蒜  </v>
          </cell>
          <cell r="AC118" t="str">
            <v xml:space="preserve">蔬菜 大蒜   </v>
          </cell>
          <cell r="AD118" t="str">
            <v xml:space="preserve">乾裙帶菜 味噌 薑 柴魚片 </v>
          </cell>
        </row>
        <row r="124">
          <cell r="B124">
            <v>5</v>
          </cell>
          <cell r="C124">
            <v>2.4</v>
          </cell>
          <cell r="D124">
            <v>1.4</v>
          </cell>
          <cell r="E124">
            <v>3</v>
          </cell>
          <cell r="H124">
            <v>700</v>
          </cell>
          <cell r="I124" t="str">
            <v>白米飯</v>
          </cell>
          <cell r="L124" t="str">
            <v>打拋豬</v>
          </cell>
          <cell r="O124" t="str">
            <v>小魚豆干</v>
          </cell>
          <cell r="R124" t="str">
            <v>時蔬</v>
          </cell>
          <cell r="U124" t="str">
            <v>冬瓜湯</v>
          </cell>
          <cell r="Z124" t="str">
            <v xml:space="preserve">米    </v>
          </cell>
          <cell r="AA124" t="str">
            <v>豬絞肉 九層塔 豆薯 大蒜 大番茄</v>
          </cell>
          <cell r="AB124" t="str">
            <v xml:space="preserve">小魚乾 豆干 大蒜  </v>
          </cell>
          <cell r="AC124" t="str">
            <v xml:space="preserve">蔬菜 大蒜   </v>
          </cell>
          <cell r="AD124" t="str">
            <v xml:space="preserve">冬瓜 薑 雞骨  </v>
          </cell>
        </row>
        <row r="130">
          <cell r="B130">
            <v>5</v>
          </cell>
          <cell r="C130">
            <v>2.8</v>
          </cell>
          <cell r="D130">
            <v>0.9</v>
          </cell>
          <cell r="E130">
            <v>3</v>
          </cell>
          <cell r="H130">
            <v>717.5</v>
          </cell>
          <cell r="I130" t="str">
            <v>糙米飯</v>
          </cell>
          <cell r="L130" t="str">
            <v>醬瓜雞丁</v>
          </cell>
          <cell r="O130" t="str">
            <v>茄汁豆腐</v>
          </cell>
          <cell r="R130" t="str">
            <v>時蔬</v>
          </cell>
          <cell r="U130" t="str">
            <v>味噌湯</v>
          </cell>
          <cell r="Z130" t="str">
            <v xml:space="preserve">米 糙米   </v>
          </cell>
          <cell r="AA130" t="str">
            <v xml:space="preserve">肉雞 醃漬花胡瓜 薑  </v>
          </cell>
          <cell r="AB130" t="str">
            <v xml:space="preserve">豆腐 洋蔥 番茄糊 蕃茄醬 </v>
          </cell>
          <cell r="AC130" t="str">
            <v xml:space="preserve">蔬菜 大蒜   </v>
          </cell>
          <cell r="AD130" t="str">
            <v xml:space="preserve">乾裙帶菜 味噌 薑 柴魚片 </v>
          </cell>
        </row>
        <row r="136">
          <cell r="B136">
            <v>3</v>
          </cell>
          <cell r="C136">
            <v>1.9</v>
          </cell>
          <cell r="D136">
            <v>1.2</v>
          </cell>
          <cell r="E136">
            <v>3</v>
          </cell>
          <cell r="H136">
            <v>517.5</v>
          </cell>
          <cell r="I136" t="str">
            <v>米粉特餐</v>
          </cell>
          <cell r="L136" t="str">
            <v>油蔥肉燥</v>
          </cell>
          <cell r="O136" t="str">
            <v>肉絲南瓜</v>
          </cell>
          <cell r="R136" t="str">
            <v>時蔬</v>
          </cell>
          <cell r="U136" t="str">
            <v>三絲羹湯</v>
          </cell>
          <cell r="Z136" t="str">
            <v xml:space="preserve">米粉    </v>
          </cell>
          <cell r="AA136" t="str">
            <v>豬絞肉 時蔬 乾香菇 紅蔥頭 大蒜</v>
          </cell>
          <cell r="AB136" t="str">
            <v xml:space="preserve">豬後腿肉 南瓜 薑  </v>
          </cell>
          <cell r="AC136" t="str">
            <v xml:space="preserve">蔬菜 大蒜   </v>
          </cell>
          <cell r="AD136" t="str">
            <v>雞蛋 脆筍 時蔬 乾木耳 薑</v>
          </cell>
        </row>
      </sheetData>
      <sheetData sheetId="3" refreshError="1"/>
      <sheetData sheetId="4">
        <row r="4">
          <cell r="B4">
            <v>5.9</v>
          </cell>
          <cell r="C4">
            <v>2.4</v>
          </cell>
          <cell r="D4">
            <v>2.2000000000000002</v>
          </cell>
          <cell r="E4">
            <v>3</v>
          </cell>
          <cell r="H4">
            <v>783</v>
          </cell>
          <cell r="I4" t="str">
            <v>白米飯</v>
          </cell>
          <cell r="L4" t="str">
            <v>咖哩麵腸</v>
          </cell>
          <cell r="O4" t="str">
            <v>素炒甘藍</v>
          </cell>
          <cell r="R4" t="str">
            <v>蛋香冬粉</v>
          </cell>
          <cell r="U4" t="str">
            <v>時蔬</v>
          </cell>
          <cell r="X4" t="str">
            <v>冬瓜湯</v>
          </cell>
          <cell r="AB4" t="str">
            <v xml:space="preserve">米    </v>
          </cell>
          <cell r="AC4" t="str">
            <v>麵腸 芹菜 胡蘿蔔 馬鈴薯 咖哩粉</v>
          </cell>
          <cell r="AD4" t="str">
            <v xml:space="preserve">素火腿 薑 甘藍  </v>
          </cell>
          <cell r="AE4" t="str">
            <v>雞蛋 冬粉 乾木耳 薑 時蔬</v>
          </cell>
          <cell r="AF4" t="str">
            <v xml:space="preserve">蔬菜 薑   </v>
          </cell>
          <cell r="AG4" t="str">
            <v xml:space="preserve">冬瓜 薑   </v>
          </cell>
        </row>
        <row r="10">
          <cell r="B10">
            <v>5.5</v>
          </cell>
          <cell r="C10">
            <v>2.7</v>
          </cell>
          <cell r="D10">
            <v>1.7</v>
          </cell>
          <cell r="E10">
            <v>3</v>
          </cell>
          <cell r="H10">
            <v>765</v>
          </cell>
          <cell r="I10" t="str">
            <v>糙米飯</v>
          </cell>
          <cell r="L10" t="str">
            <v>紅燒豆包</v>
          </cell>
          <cell r="O10" t="str">
            <v>金針菇豆腐</v>
          </cell>
          <cell r="R10" t="str">
            <v>什錦白菜</v>
          </cell>
          <cell r="U10" t="str">
            <v>時蔬</v>
          </cell>
          <cell r="X10" t="str">
            <v>豆漿</v>
          </cell>
          <cell r="AB10" t="str">
            <v xml:space="preserve">米 糙米   </v>
          </cell>
          <cell r="AC10" t="str">
            <v xml:space="preserve">豆包 滷包   </v>
          </cell>
          <cell r="AD10" t="str">
            <v xml:space="preserve">豆腐 金針菇 乾香菇 薑 </v>
          </cell>
          <cell r="AE10" t="str">
            <v>冷凍毛豆仁 結球白菜 乾木耳 胡蘿蔔 薑</v>
          </cell>
          <cell r="AF10" t="str">
            <v xml:space="preserve">蔬菜 薑   </v>
          </cell>
          <cell r="AG10" t="str">
            <v xml:space="preserve">豆漿    </v>
          </cell>
        </row>
        <row r="16">
          <cell r="B16">
            <v>4</v>
          </cell>
          <cell r="C16">
            <v>2.8</v>
          </cell>
          <cell r="D16">
            <v>2.1</v>
          </cell>
          <cell r="E16">
            <v>3.3</v>
          </cell>
          <cell r="H16">
            <v>691</v>
          </cell>
          <cell r="I16" t="str">
            <v>刈包特餐</v>
          </cell>
          <cell r="L16" t="str">
            <v>紅麴素排</v>
          </cell>
          <cell r="O16" t="str">
            <v>芹香豆芽</v>
          </cell>
          <cell r="R16" t="str">
            <v>鐵板油腐</v>
          </cell>
          <cell r="U16" t="str">
            <v>時蔬</v>
          </cell>
          <cell r="X16" t="str">
            <v>糙米粥</v>
          </cell>
          <cell r="AB16" t="str">
            <v xml:space="preserve">刈包    </v>
          </cell>
          <cell r="AC16" t="str">
            <v xml:space="preserve">素排    </v>
          </cell>
          <cell r="AD16" t="str">
            <v xml:space="preserve">綠豆芽 芹菜 胡蘿蔔 薑 </v>
          </cell>
          <cell r="AE16" t="str">
            <v xml:space="preserve">四角油豆腐 脆筍 乾木耳 薑 </v>
          </cell>
          <cell r="AF16" t="str">
            <v xml:space="preserve">蔬菜 薑   </v>
          </cell>
          <cell r="AG16" t="str">
            <v>雞蛋 糙米 胡蘿蔔 乾香菇 時瓜</v>
          </cell>
        </row>
        <row r="22">
          <cell r="B22">
            <v>5.5</v>
          </cell>
          <cell r="C22">
            <v>3</v>
          </cell>
          <cell r="D22">
            <v>2</v>
          </cell>
          <cell r="E22">
            <v>3</v>
          </cell>
          <cell r="H22">
            <v>795</v>
          </cell>
          <cell r="I22" t="str">
            <v>糙米飯</v>
          </cell>
          <cell r="L22" t="str">
            <v>豉香百頁</v>
          </cell>
          <cell r="O22" t="str">
            <v>蜜汁豆干</v>
          </cell>
          <cell r="R22" t="str">
            <v>清香時蔬</v>
          </cell>
          <cell r="U22" t="str">
            <v>時蔬</v>
          </cell>
          <cell r="X22" t="str">
            <v>仙草甜湯</v>
          </cell>
          <cell r="AB22" t="str">
            <v xml:space="preserve">米 糙米   </v>
          </cell>
          <cell r="AC22" t="str">
            <v>百頁豆腐 白蘿蔔 胡蘿蔔 豆豉 薑</v>
          </cell>
          <cell r="AD22" t="str">
            <v xml:space="preserve">豆干 芝麻(熟)   </v>
          </cell>
          <cell r="AE22" t="str">
            <v xml:space="preserve">素肉 時蔬 胡蘿蔔 薑 </v>
          </cell>
          <cell r="AF22" t="str">
            <v xml:space="preserve">蔬菜 薑   </v>
          </cell>
          <cell r="AG22" t="str">
            <v xml:space="preserve">仙草凍 二砂糖   </v>
          </cell>
        </row>
        <row r="28">
          <cell r="B28">
            <v>5</v>
          </cell>
          <cell r="C28">
            <v>2</v>
          </cell>
          <cell r="D28">
            <v>2.4</v>
          </cell>
          <cell r="E28">
            <v>3.4</v>
          </cell>
          <cell r="H28">
            <v>713</v>
          </cell>
          <cell r="I28" t="str">
            <v>芝麻飯</v>
          </cell>
          <cell r="L28" t="str">
            <v>海結麵輪</v>
          </cell>
          <cell r="O28" t="str">
            <v>雪菜豆干</v>
          </cell>
          <cell r="R28" t="str">
            <v>泡菜凍腐</v>
          </cell>
          <cell r="U28" t="str">
            <v>時蔬</v>
          </cell>
          <cell r="X28" t="str">
            <v>金針湯</v>
          </cell>
          <cell r="AB28" t="str">
            <v xml:space="preserve">米 芝麻(熟)   </v>
          </cell>
          <cell r="AC28" t="str">
            <v xml:space="preserve">麵輪 乾海帶 胡蘿蔔 薑 </v>
          </cell>
          <cell r="AD28" t="str">
            <v xml:space="preserve">豆干 雪裡蕻 薑  </v>
          </cell>
          <cell r="AE28" t="str">
            <v xml:space="preserve">凍豆腐 韓式泡菜 白菜 薑 </v>
          </cell>
          <cell r="AF28" t="str">
            <v xml:space="preserve">蔬菜 薑   </v>
          </cell>
          <cell r="AG28" t="str">
            <v xml:space="preserve">金針菜乾 榨菜 薑  </v>
          </cell>
        </row>
        <row r="34">
          <cell r="B34">
            <v>5.5</v>
          </cell>
          <cell r="C34">
            <v>2.6</v>
          </cell>
          <cell r="D34">
            <v>2.4</v>
          </cell>
          <cell r="E34">
            <v>3.2</v>
          </cell>
          <cell r="H34">
            <v>784</v>
          </cell>
          <cell r="I34" t="str">
            <v>白米飯</v>
          </cell>
          <cell r="L34" t="str">
            <v>豆瓣油腐</v>
          </cell>
          <cell r="O34" t="str">
            <v>麵筋時瓜</v>
          </cell>
          <cell r="R34" t="str">
            <v>若絲寬粉</v>
          </cell>
          <cell r="U34" t="str">
            <v>時蔬</v>
          </cell>
          <cell r="X34" t="str">
            <v>時蔬湯</v>
          </cell>
          <cell r="AB34" t="str">
            <v xml:space="preserve">米    </v>
          </cell>
          <cell r="AC34" t="str">
            <v xml:space="preserve">四角油豆腐 豆薯 胡蘿蔔 豆瓣醬 </v>
          </cell>
          <cell r="AD34" t="str">
            <v xml:space="preserve">麵筋 時瓜 乾木耳 薑 </v>
          </cell>
          <cell r="AE34" t="str">
            <v>素肉 寬粉 薑 時蔬 乾木耳</v>
          </cell>
          <cell r="AF34" t="str">
            <v xml:space="preserve">蔬菜 薑   </v>
          </cell>
          <cell r="AG34" t="str">
            <v xml:space="preserve">時蔬 薑   </v>
          </cell>
        </row>
        <row r="40">
          <cell r="B40">
            <v>5.6</v>
          </cell>
          <cell r="C40">
            <v>2.2999999999999998</v>
          </cell>
          <cell r="D40">
            <v>1.9</v>
          </cell>
          <cell r="E40">
            <v>3</v>
          </cell>
          <cell r="H40">
            <v>747</v>
          </cell>
          <cell r="I40" t="str">
            <v>糙米飯</v>
          </cell>
          <cell r="L40" t="str">
            <v>醬瓜干丁</v>
          </cell>
          <cell r="O40" t="str">
            <v>關東煮</v>
          </cell>
          <cell r="R40" t="str">
            <v>若絲時蔬</v>
          </cell>
          <cell r="U40" t="str">
            <v>時蔬</v>
          </cell>
          <cell r="X40" t="str">
            <v>番茄時蔬湯</v>
          </cell>
          <cell r="AB40" t="str">
            <v xml:space="preserve">米 糙米   </v>
          </cell>
          <cell r="AC40" t="str">
            <v xml:space="preserve">豆干 胡蘿蔔 醃漬花胡瓜 薑 </v>
          </cell>
          <cell r="AD40" t="str">
            <v xml:space="preserve">凍豆腐 甜玉米 素黑輪  </v>
          </cell>
          <cell r="AE40" t="str">
            <v xml:space="preserve">素肉 時蔬 乾香菇 薑 </v>
          </cell>
          <cell r="AF40" t="str">
            <v xml:space="preserve">蔬菜 薑   </v>
          </cell>
          <cell r="AG40" t="str">
            <v xml:space="preserve">大番茄 時蔬 薑  </v>
          </cell>
        </row>
        <row r="46">
          <cell r="B46">
            <v>2.5</v>
          </cell>
          <cell r="C46">
            <v>2.6</v>
          </cell>
          <cell r="D46">
            <v>2.1</v>
          </cell>
          <cell r="E46">
            <v>3.3</v>
          </cell>
          <cell r="H46">
            <v>571</v>
          </cell>
          <cell r="I46" t="str">
            <v>油飯特餐</v>
          </cell>
          <cell r="L46" t="str">
            <v>滷煎蒸炒滑蛋</v>
          </cell>
          <cell r="O46" t="str">
            <v>油飯配料</v>
          </cell>
          <cell r="R46" t="str">
            <v>若絲豆芽</v>
          </cell>
          <cell r="U46" t="str">
            <v>時蔬</v>
          </cell>
          <cell r="X46" t="str">
            <v>四神湯</v>
          </cell>
          <cell r="AB46" t="str">
            <v xml:space="preserve">米 糯米   </v>
          </cell>
          <cell r="AC46" t="str">
            <v xml:space="preserve">蛋    </v>
          </cell>
          <cell r="AD46" t="str">
            <v xml:space="preserve">素香鬆 乾香菇 薑  </v>
          </cell>
          <cell r="AE46" t="str">
            <v xml:space="preserve">素肉 綠豆芽 芹菜 薑 </v>
          </cell>
          <cell r="AF46" t="str">
            <v xml:space="preserve">蔬菜 薑   </v>
          </cell>
          <cell r="AG46" t="str">
            <v xml:space="preserve">四神    </v>
          </cell>
        </row>
        <row r="52">
          <cell r="B52">
            <v>6.5</v>
          </cell>
          <cell r="C52">
            <v>2</v>
          </cell>
          <cell r="D52">
            <v>1.9</v>
          </cell>
          <cell r="E52">
            <v>3.1</v>
          </cell>
          <cell r="H52">
            <v>792</v>
          </cell>
          <cell r="I52" t="str">
            <v>糙米飯</v>
          </cell>
          <cell r="L52" t="str">
            <v>咖哩麵腸</v>
          </cell>
          <cell r="O52" t="str">
            <v>麵筋白菜</v>
          </cell>
          <cell r="R52" t="str">
            <v>清炒季豆</v>
          </cell>
          <cell r="U52" t="str">
            <v>時蔬</v>
          </cell>
          <cell r="X52" t="str">
            <v>綠豆甜湯</v>
          </cell>
          <cell r="AB52" t="str">
            <v xml:space="preserve">米 糙米   </v>
          </cell>
          <cell r="AC52" t="str">
            <v>麵腸 芹菜 胡蘿蔔 馬鈴薯 咖哩粉</v>
          </cell>
          <cell r="AD52" t="str">
            <v>麵筋 結球白菜 乾香菇 胡蘿蔔 薑</v>
          </cell>
          <cell r="AE52" t="str">
            <v xml:space="preserve">冷凍菜豆(莢) 薑 豆包  </v>
          </cell>
          <cell r="AF52" t="str">
            <v xml:space="preserve">蔬菜 薑   </v>
          </cell>
          <cell r="AG52" t="str">
            <v xml:space="preserve">綠豆 二砂糖   </v>
          </cell>
        </row>
        <row r="58">
          <cell r="B58">
            <v>5.3</v>
          </cell>
          <cell r="C58">
            <v>2.6</v>
          </cell>
          <cell r="D58">
            <v>1.8</v>
          </cell>
          <cell r="E58">
            <v>3.2</v>
          </cell>
          <cell r="H58">
            <v>755</v>
          </cell>
          <cell r="I58" t="str">
            <v>燕麥飯</v>
          </cell>
          <cell r="L58" t="str">
            <v>芹香百頁</v>
          </cell>
          <cell r="O58" t="str">
            <v>豆包甘藍</v>
          </cell>
          <cell r="R58" t="str">
            <v>泰式素丸</v>
          </cell>
          <cell r="U58" t="str">
            <v>時蔬</v>
          </cell>
          <cell r="X58" t="str">
            <v>紫菜湯</v>
          </cell>
          <cell r="AB58" t="str">
            <v xml:space="preserve">米 燕麥   </v>
          </cell>
          <cell r="AC58" t="str">
            <v xml:space="preserve">百頁豆腐 芹菜 薑  </v>
          </cell>
          <cell r="AD58" t="str">
            <v xml:space="preserve">豆包 甘藍 胡蘿蔔 薑 </v>
          </cell>
          <cell r="AE58" t="str">
            <v xml:space="preserve">素丸 泰式甜辣醬   </v>
          </cell>
          <cell r="AF58" t="str">
            <v xml:space="preserve">蔬菜 薑   </v>
          </cell>
          <cell r="AG58" t="str">
            <v xml:space="preserve">紫菜 薑   </v>
          </cell>
        </row>
        <row r="64">
          <cell r="B64">
            <v>5</v>
          </cell>
          <cell r="C64">
            <v>2.5</v>
          </cell>
          <cell r="D64">
            <v>1.9</v>
          </cell>
          <cell r="E64">
            <v>3</v>
          </cell>
          <cell r="H64">
            <v>720</v>
          </cell>
          <cell r="I64" t="str">
            <v>白米飯</v>
          </cell>
          <cell r="L64" t="str">
            <v>京醬麵腸</v>
          </cell>
          <cell r="O64" t="str">
            <v>香滷油腐</v>
          </cell>
          <cell r="R64" t="str">
            <v>絞若時蔬</v>
          </cell>
          <cell r="U64" t="str">
            <v>時蔬</v>
          </cell>
          <cell r="X64" t="str">
            <v>味噌湯</v>
          </cell>
          <cell r="AB64" t="str">
            <v xml:space="preserve">米    </v>
          </cell>
          <cell r="AC64" t="str">
            <v xml:space="preserve">麵腸 豆薯 薑 甜麵醬 </v>
          </cell>
          <cell r="AD64" t="str">
            <v xml:space="preserve">四角油豆腐 脆筍 滷包 薑 </v>
          </cell>
          <cell r="AE64" t="str">
            <v xml:space="preserve">素肉 時蔬 胡蘿蔔 薑 </v>
          </cell>
          <cell r="AF64" t="str">
            <v xml:space="preserve">蔬菜 薑   </v>
          </cell>
          <cell r="AG64" t="str">
            <v xml:space="preserve">乾裙帶菜 味噌 薑  </v>
          </cell>
        </row>
        <row r="70">
          <cell r="B70">
            <v>5</v>
          </cell>
          <cell r="C70">
            <v>2.2999999999999998</v>
          </cell>
          <cell r="D70">
            <v>1.6</v>
          </cell>
          <cell r="E70">
            <v>3</v>
          </cell>
          <cell r="H70">
            <v>697.5</v>
          </cell>
          <cell r="I70" t="str">
            <v>糙米飯</v>
          </cell>
          <cell r="L70" t="str">
            <v>麻油凍腐</v>
          </cell>
          <cell r="O70" t="str">
            <v>蜜汁豆干</v>
          </cell>
          <cell r="R70" t="str">
            <v>蛋香時蔬</v>
          </cell>
          <cell r="U70" t="str">
            <v>時蔬</v>
          </cell>
          <cell r="X70" t="str">
            <v>針菇湯</v>
          </cell>
          <cell r="AB70" t="str">
            <v xml:space="preserve">米 糙米   </v>
          </cell>
          <cell r="AC70" t="str">
            <v>凍豆腐 麻油 薑 甘藍 枸杞</v>
          </cell>
          <cell r="AD70" t="str">
            <v xml:space="preserve">豆干 白芝麻   </v>
          </cell>
          <cell r="AE70" t="str">
            <v xml:space="preserve">雞蛋 時蔬 乾木耳 薑 </v>
          </cell>
          <cell r="AF70" t="str">
            <v xml:space="preserve">蔬菜 薑   </v>
          </cell>
          <cell r="AG70" t="str">
            <v xml:space="preserve">金針菇 胡蘿蔔 薑  </v>
          </cell>
        </row>
        <row r="76">
          <cell r="B76">
            <v>6.1</v>
          </cell>
          <cell r="C76">
            <v>2.5</v>
          </cell>
          <cell r="D76">
            <v>1.4</v>
          </cell>
          <cell r="E76">
            <v>3</v>
          </cell>
          <cell r="H76">
            <v>784.5</v>
          </cell>
          <cell r="I76" t="str">
            <v>炊粉特餐</v>
          </cell>
          <cell r="L76" t="str">
            <v>椒鹽豆包</v>
          </cell>
          <cell r="O76" t="str">
            <v>米粉配料</v>
          </cell>
          <cell r="R76" t="str">
            <v>素火腿豆芽</v>
          </cell>
          <cell r="U76" t="str">
            <v>時蔬</v>
          </cell>
          <cell r="X76" t="str">
            <v>大滷湯</v>
          </cell>
          <cell r="AB76" t="str">
            <v xml:space="preserve">米粉    </v>
          </cell>
          <cell r="AC76" t="str">
            <v xml:space="preserve">豆包 胡椒鹽   </v>
          </cell>
          <cell r="AD76" t="str">
            <v xml:space="preserve">素香鬆 時蔬 胡蘿蔔 薑 </v>
          </cell>
          <cell r="AE76" t="str">
            <v>素火腿 綠豆芽 芹菜 胡蘿蔔 薑</v>
          </cell>
          <cell r="AF76" t="str">
            <v xml:space="preserve">蔬菜 薑   </v>
          </cell>
          <cell r="AG76" t="str">
            <v xml:space="preserve">雞蛋 脆筍 乾木耳 胡蘿蔔 </v>
          </cell>
        </row>
        <row r="82">
          <cell r="B82">
            <v>5.9</v>
          </cell>
          <cell r="C82">
            <v>2.7</v>
          </cell>
          <cell r="D82">
            <v>1.6</v>
          </cell>
          <cell r="E82">
            <v>3</v>
          </cell>
          <cell r="H82">
            <v>790.5</v>
          </cell>
          <cell r="I82" t="str">
            <v>糙米飯</v>
          </cell>
          <cell r="L82" t="str">
            <v>梅粉豆包</v>
          </cell>
          <cell r="O82" t="str">
            <v>青椒豆干</v>
          </cell>
          <cell r="R82" t="str">
            <v>清炒白菜</v>
          </cell>
          <cell r="U82" t="str">
            <v>時蔬</v>
          </cell>
          <cell r="X82" t="str">
            <v>紅豆小米湯</v>
          </cell>
          <cell r="AB82" t="str">
            <v xml:space="preserve">米 糙米   </v>
          </cell>
          <cell r="AC82" t="str">
            <v xml:space="preserve">豆包 梅粉   </v>
          </cell>
          <cell r="AD82" t="str">
            <v xml:space="preserve">豆干 甜椒(青皮) 乾木耳 薑 </v>
          </cell>
          <cell r="AE82" t="str">
            <v xml:space="preserve">結球白菜 胡蘿蔔 薑  </v>
          </cell>
          <cell r="AF82" t="str">
            <v xml:space="preserve">蔬菜 薑   </v>
          </cell>
          <cell r="AG82" t="str">
            <v xml:space="preserve">紅豆 小米 二砂糖  </v>
          </cell>
        </row>
        <row r="88">
          <cell r="B88">
            <v>5.2</v>
          </cell>
          <cell r="C88">
            <v>2.5</v>
          </cell>
          <cell r="D88">
            <v>2.1</v>
          </cell>
          <cell r="E88">
            <v>3</v>
          </cell>
          <cell r="H88">
            <v>739</v>
          </cell>
          <cell r="I88" t="str">
            <v>小米飯</v>
          </cell>
          <cell r="L88" t="str">
            <v>壽喜麵輪</v>
          </cell>
          <cell r="O88" t="str">
            <v>紅燒豆腐</v>
          </cell>
          <cell r="R88" t="str">
            <v>菇拌海帶</v>
          </cell>
          <cell r="U88" t="str">
            <v>時蔬</v>
          </cell>
          <cell r="X88" t="str">
            <v>番茄時蔬湯</v>
          </cell>
          <cell r="AB88" t="str">
            <v xml:space="preserve">米 小米   </v>
          </cell>
          <cell r="AC88" t="str">
            <v>麵輪 甘藍 胡蘿蔔 薑 芝麻(熟)</v>
          </cell>
          <cell r="AD88" t="str">
            <v xml:space="preserve">豆腐 乾香菇 薑 麻竹筍(桶筍) </v>
          </cell>
          <cell r="AE88" t="str">
            <v xml:space="preserve">乾裙帶菜 金針菇 薑  </v>
          </cell>
          <cell r="AF88" t="str">
            <v xml:space="preserve">蔬菜 薑   </v>
          </cell>
          <cell r="AG88" t="str">
            <v xml:space="preserve">時蔬 大番茄 薑  </v>
          </cell>
        </row>
        <row r="94">
          <cell r="B94">
            <v>5.7</v>
          </cell>
          <cell r="C94">
            <v>2.5</v>
          </cell>
          <cell r="D94">
            <v>2.1</v>
          </cell>
          <cell r="E94">
            <v>3</v>
          </cell>
          <cell r="H94">
            <v>774</v>
          </cell>
          <cell r="I94" t="str">
            <v>白米飯</v>
          </cell>
          <cell r="L94" t="str">
            <v>時瓜油腐</v>
          </cell>
          <cell r="O94" t="str">
            <v>豆包豆芽</v>
          </cell>
          <cell r="R94" t="str">
            <v>蔬香冬粉</v>
          </cell>
          <cell r="U94" t="str">
            <v>時蔬</v>
          </cell>
          <cell r="X94" t="str">
            <v>鮮菇紫菜湯</v>
          </cell>
          <cell r="AB94" t="str">
            <v xml:space="preserve">米    </v>
          </cell>
          <cell r="AC94" t="str">
            <v xml:space="preserve">四角油豆腐 時瓜 薑  </v>
          </cell>
          <cell r="AD94" t="str">
            <v xml:space="preserve">豆包 綠豆芽 胡蘿蔔 薑 </v>
          </cell>
          <cell r="AE94" t="str">
            <v>雞蛋 冬粉 蔬菜 乾木耳 薑</v>
          </cell>
          <cell r="AF94" t="str">
            <v xml:space="preserve">蔬菜 薑   </v>
          </cell>
          <cell r="AG94" t="str">
            <v xml:space="preserve">紫菜 金針菇 薑  </v>
          </cell>
        </row>
        <row r="100">
          <cell r="B100">
            <v>5</v>
          </cell>
          <cell r="C100">
            <v>3.2</v>
          </cell>
          <cell r="D100">
            <v>1.5</v>
          </cell>
          <cell r="E100">
            <v>3</v>
          </cell>
          <cell r="H100">
            <v>762.5</v>
          </cell>
          <cell r="I100" t="str">
            <v>糙米飯</v>
          </cell>
          <cell r="L100" t="str">
            <v>椒鹽豆包</v>
          </cell>
          <cell r="O100" t="str">
            <v>麻婆豆腐</v>
          </cell>
          <cell r="R100" t="str">
            <v>紅仁炒蛋</v>
          </cell>
          <cell r="U100" t="str">
            <v>時蔬</v>
          </cell>
          <cell r="X100" t="str">
            <v>時蔬湯</v>
          </cell>
          <cell r="AB100" t="str">
            <v xml:space="preserve">米 糙米   </v>
          </cell>
          <cell r="AC100" t="str">
            <v xml:space="preserve">豆包 胡椒鹽   </v>
          </cell>
          <cell r="AD100" t="str">
            <v xml:space="preserve">豆腐 素肉 冷凍毛豆仁 薑 </v>
          </cell>
          <cell r="AE100" t="str">
            <v xml:space="preserve">雞蛋 胡蘿蔔 薑  </v>
          </cell>
          <cell r="AF100" t="str">
            <v xml:space="preserve">蔬菜 薑   </v>
          </cell>
          <cell r="AG100" t="str">
            <v xml:space="preserve">時蔬 薑   </v>
          </cell>
        </row>
        <row r="106">
          <cell r="B106">
            <v>5</v>
          </cell>
          <cell r="C106">
            <v>2.6</v>
          </cell>
          <cell r="D106">
            <v>1.4</v>
          </cell>
          <cell r="E106">
            <v>3</v>
          </cell>
          <cell r="H106">
            <v>715</v>
          </cell>
          <cell r="I106" t="str">
            <v>西式特餐</v>
          </cell>
          <cell r="L106" t="str">
            <v>茄汁麵腸</v>
          </cell>
          <cell r="O106" t="str">
            <v>拌麵配料</v>
          </cell>
          <cell r="R106" t="str">
            <v>小餐包</v>
          </cell>
          <cell r="U106" t="str">
            <v>時蔬</v>
          </cell>
          <cell r="X106" t="str">
            <v>南瓜蛋花湯</v>
          </cell>
          <cell r="AB106" t="str">
            <v xml:space="preserve">義大利麵    </v>
          </cell>
          <cell r="AC106" t="str">
            <v xml:space="preserve">麵腸 馬鈴薯 芹菜 蕃茄醬 </v>
          </cell>
          <cell r="AD106" t="str">
            <v xml:space="preserve">甘藍 素火腿丁 乾香菇  </v>
          </cell>
          <cell r="AE106" t="str">
            <v xml:space="preserve">小餐包    </v>
          </cell>
          <cell r="AF106" t="str">
            <v xml:space="preserve">蔬菜 大蒜   </v>
          </cell>
          <cell r="AG106" t="str">
            <v xml:space="preserve">雞蛋 南瓜 薑  </v>
          </cell>
        </row>
        <row r="112">
          <cell r="B112">
            <v>5</v>
          </cell>
          <cell r="C112">
            <v>3</v>
          </cell>
          <cell r="D112">
            <v>1.2</v>
          </cell>
          <cell r="E112">
            <v>3</v>
          </cell>
          <cell r="H112">
            <v>740</v>
          </cell>
          <cell r="I112" t="str">
            <v>糙米飯</v>
          </cell>
          <cell r="L112" t="str">
            <v>花生麵筋</v>
          </cell>
          <cell r="O112" t="str">
            <v>豆包海帶</v>
          </cell>
          <cell r="R112" t="str">
            <v>香滷凍腐</v>
          </cell>
          <cell r="U112" t="str">
            <v>時蔬</v>
          </cell>
          <cell r="X112" t="str">
            <v>銀耳湯</v>
          </cell>
          <cell r="AB112" t="str">
            <v xml:space="preserve">米 糙米   </v>
          </cell>
          <cell r="AC112" t="str">
            <v xml:space="preserve">麵筋 花生 薑 小黃瓜 </v>
          </cell>
          <cell r="AD112" t="str">
            <v xml:space="preserve">乾海帶 豆包 薑  </v>
          </cell>
          <cell r="AE112" t="str">
            <v xml:space="preserve">凍豆腐 麻竹筍干 薑  </v>
          </cell>
          <cell r="AF112" t="str">
            <v xml:space="preserve">蔬菜 大蒜   </v>
          </cell>
          <cell r="AG112" t="str">
            <v xml:space="preserve">乾銀耳 二砂糖   </v>
          </cell>
        </row>
        <row r="118">
          <cell r="B118">
            <v>5.4</v>
          </cell>
          <cell r="C118">
            <v>2.5</v>
          </cell>
          <cell r="D118">
            <v>1.2</v>
          </cell>
          <cell r="E118">
            <v>3</v>
          </cell>
          <cell r="H118">
            <v>730.5</v>
          </cell>
          <cell r="I118" t="str">
            <v>紫米飯</v>
          </cell>
          <cell r="L118" t="str">
            <v>沙茶豆腐</v>
          </cell>
          <cell r="O118" t="str">
            <v>雪菜豆干</v>
          </cell>
          <cell r="R118" t="str">
            <v>清炒甘藍</v>
          </cell>
          <cell r="U118" t="str">
            <v>時蔬</v>
          </cell>
          <cell r="X118" t="str">
            <v>味噌湯</v>
          </cell>
          <cell r="AB118" t="str">
            <v xml:space="preserve">米 黑糯米   </v>
          </cell>
          <cell r="AC118" t="str">
            <v xml:space="preserve">豆腐 胡蘿蔔 薑 沙茶醬 </v>
          </cell>
          <cell r="AD118" t="str">
            <v xml:space="preserve">豆干 雪裡蕻 薑  </v>
          </cell>
          <cell r="AE118" t="str">
            <v xml:space="preserve">甘藍 胡蘿蔔 薑  </v>
          </cell>
          <cell r="AF118" t="str">
            <v xml:space="preserve">蔬菜 大蒜   </v>
          </cell>
          <cell r="AG118" t="str">
            <v xml:space="preserve">乾裙帶菜 味噌 薑  </v>
          </cell>
        </row>
        <row r="124">
          <cell r="B124">
            <v>5</v>
          </cell>
          <cell r="C124">
            <v>2.1</v>
          </cell>
          <cell r="D124">
            <v>2</v>
          </cell>
          <cell r="E124">
            <v>3</v>
          </cell>
          <cell r="H124">
            <v>692.5</v>
          </cell>
          <cell r="I124" t="str">
            <v>白米飯</v>
          </cell>
          <cell r="L124" t="str">
            <v>塔香油腐</v>
          </cell>
          <cell r="O124" t="str">
            <v>青椒豆干</v>
          </cell>
          <cell r="R124" t="str">
            <v>時蔬蛋香</v>
          </cell>
          <cell r="U124" t="str">
            <v>時蔬</v>
          </cell>
          <cell r="X124" t="str">
            <v>冬瓜湯</v>
          </cell>
          <cell r="AB124" t="str">
            <v xml:space="preserve">米    </v>
          </cell>
          <cell r="AC124" t="str">
            <v xml:space="preserve">四角油豆腐 九層塔 豆薯 薑 </v>
          </cell>
          <cell r="AD124" t="str">
            <v xml:space="preserve">豆干 甜椒(青皮) 薑  </v>
          </cell>
          <cell r="AE124" t="str">
            <v xml:space="preserve">雞蛋 時蔬 胡蘿蔔  </v>
          </cell>
          <cell r="AF124" t="str">
            <v xml:space="preserve">蔬菜 大蒜   </v>
          </cell>
          <cell r="AG124" t="str">
            <v xml:space="preserve">冬瓜 薑   </v>
          </cell>
        </row>
        <row r="130">
          <cell r="B130">
            <v>5</v>
          </cell>
          <cell r="C130">
            <v>3</v>
          </cell>
          <cell r="D130">
            <v>1.7</v>
          </cell>
          <cell r="E130">
            <v>3</v>
          </cell>
          <cell r="H130">
            <v>752.5</v>
          </cell>
          <cell r="I130" t="str">
            <v>糙米飯</v>
          </cell>
          <cell r="L130" t="str">
            <v>紅麴素排</v>
          </cell>
          <cell r="O130" t="str">
            <v>茄汁豆腐</v>
          </cell>
          <cell r="R130" t="str">
            <v>西滷菜</v>
          </cell>
          <cell r="U130" t="str">
            <v>時蔬</v>
          </cell>
          <cell r="X130" t="str">
            <v>味噌湯</v>
          </cell>
          <cell r="AB130" t="str">
            <v xml:space="preserve">米 糙米   </v>
          </cell>
          <cell r="AC130" t="str">
            <v xml:space="preserve">素排    </v>
          </cell>
          <cell r="AD130" t="str">
            <v xml:space="preserve">豆腐 芹菜 番茄糊 蕃茄醬 </v>
          </cell>
          <cell r="AE130" t="str">
            <v>素肉 結球白菜 乾香菇 胡蘿蔔 薑</v>
          </cell>
          <cell r="AF130" t="str">
            <v xml:space="preserve">蔬菜 大蒜   </v>
          </cell>
          <cell r="AG130" t="str">
            <v xml:space="preserve">乾裙帶菜 味噌 薑  </v>
          </cell>
        </row>
        <row r="136">
          <cell r="B136">
            <v>4.2</v>
          </cell>
          <cell r="C136">
            <v>2.4</v>
          </cell>
          <cell r="D136">
            <v>1.3</v>
          </cell>
          <cell r="E136">
            <v>3</v>
          </cell>
          <cell r="H136">
            <v>641.5</v>
          </cell>
          <cell r="I136" t="str">
            <v>炊粉特餐</v>
          </cell>
          <cell r="L136" t="str">
            <v>炸豆包</v>
          </cell>
          <cell r="O136" t="str">
            <v>炊粉配料</v>
          </cell>
          <cell r="R136" t="str">
            <v>蜜汁豆干</v>
          </cell>
          <cell r="U136" t="str">
            <v>時蔬</v>
          </cell>
          <cell r="X136" t="str">
            <v>三絲羹湯</v>
          </cell>
          <cell r="AB136" t="str">
            <v xml:space="preserve">米粉 糙米   </v>
          </cell>
          <cell r="AC136" t="str">
            <v xml:space="preserve">豆包    </v>
          </cell>
          <cell r="AD136" t="str">
            <v xml:space="preserve">南瓜 芹菜 乾香菇 薑 </v>
          </cell>
          <cell r="AE136" t="str">
            <v xml:space="preserve">豆干 豆薯 醬油 二砂糖 </v>
          </cell>
          <cell r="AF136" t="str">
            <v xml:space="preserve">蔬菜 大蒜   </v>
          </cell>
          <cell r="AG136" t="str">
            <v>雞蛋 脆筍 時蔬 乾木耳 薑</v>
          </cell>
        </row>
      </sheetData>
      <sheetData sheetId="5" refreshError="1"/>
      <sheetData sheetId="6">
        <row r="4">
          <cell r="B4">
            <v>5.3</v>
          </cell>
          <cell r="C4">
            <v>2.4</v>
          </cell>
          <cell r="D4">
            <v>2.2000000000000002</v>
          </cell>
          <cell r="E4">
            <v>3</v>
          </cell>
          <cell r="H4">
            <v>741</v>
          </cell>
          <cell r="I4" t="str">
            <v>白米飯</v>
          </cell>
          <cell r="L4" t="str">
            <v>咖哩麵腸</v>
          </cell>
          <cell r="O4" t="str">
            <v>素炒甘藍</v>
          </cell>
          <cell r="R4" t="str">
            <v>時蔬</v>
          </cell>
          <cell r="U4" t="str">
            <v>冬瓜湯</v>
          </cell>
          <cell r="Y4" t="str">
            <v xml:space="preserve">米    </v>
          </cell>
          <cell r="Z4" t="str">
            <v>麵腸 芹菜 胡蘿蔔 馬鈴薯 咖哩粉</v>
          </cell>
          <cell r="AA4" t="str">
            <v xml:space="preserve">素火腿 薑 甘藍  </v>
          </cell>
          <cell r="AB4" t="str">
            <v xml:space="preserve">蔬菜 薑   </v>
          </cell>
          <cell r="AC4" t="str">
            <v xml:space="preserve">冬瓜 薑   </v>
          </cell>
        </row>
        <row r="10">
          <cell r="B10">
            <v>5.5</v>
          </cell>
          <cell r="C10">
            <v>2.7</v>
          </cell>
          <cell r="D10">
            <v>1.1000000000000001</v>
          </cell>
          <cell r="E10">
            <v>3</v>
          </cell>
          <cell r="H10">
            <v>750</v>
          </cell>
          <cell r="I10" t="str">
            <v>糙米飯</v>
          </cell>
          <cell r="L10" t="str">
            <v>紅燒豆包</v>
          </cell>
          <cell r="O10" t="str">
            <v>金針菇豆腐</v>
          </cell>
          <cell r="R10" t="str">
            <v>時蔬</v>
          </cell>
          <cell r="U10" t="str">
            <v>豆漿</v>
          </cell>
          <cell r="Y10" t="str">
            <v xml:space="preserve">米 糙米   </v>
          </cell>
          <cell r="Z10" t="str">
            <v xml:space="preserve">豆包 滷包   </v>
          </cell>
          <cell r="AA10" t="str">
            <v xml:space="preserve">豆腐 金針菇 乾香菇 薑 </v>
          </cell>
          <cell r="AB10" t="str">
            <v xml:space="preserve">蔬菜 薑   </v>
          </cell>
          <cell r="AC10" t="str">
            <v xml:space="preserve">豆漿    </v>
          </cell>
        </row>
        <row r="16">
          <cell r="B16">
            <v>4</v>
          </cell>
          <cell r="C16">
            <v>2.4</v>
          </cell>
          <cell r="D16">
            <v>1.9</v>
          </cell>
          <cell r="E16">
            <v>3.3</v>
          </cell>
          <cell r="H16">
            <v>656</v>
          </cell>
          <cell r="I16" t="str">
            <v>刈包特餐</v>
          </cell>
          <cell r="L16" t="str">
            <v>紅麴素排</v>
          </cell>
          <cell r="O16" t="str">
            <v>芹香豆芽</v>
          </cell>
          <cell r="R16" t="str">
            <v>時蔬</v>
          </cell>
          <cell r="U16" t="str">
            <v>糙米粥</v>
          </cell>
          <cell r="Y16" t="str">
            <v xml:space="preserve">刈包    </v>
          </cell>
          <cell r="Z16" t="str">
            <v xml:space="preserve">素排    </v>
          </cell>
          <cell r="AA16" t="str">
            <v xml:space="preserve">綠豆芽 芹菜 胡蘿蔔 薑 </v>
          </cell>
          <cell r="AB16" t="str">
            <v xml:space="preserve">蔬菜 薑   </v>
          </cell>
          <cell r="AC16" t="str">
            <v>雞蛋 糙米 胡蘿蔔 乾香菇 時瓜</v>
          </cell>
        </row>
        <row r="22">
          <cell r="B22">
            <v>5.5</v>
          </cell>
          <cell r="C22">
            <v>3</v>
          </cell>
          <cell r="D22">
            <v>1.4</v>
          </cell>
          <cell r="E22">
            <v>3</v>
          </cell>
          <cell r="H22">
            <v>780</v>
          </cell>
          <cell r="I22" t="str">
            <v>糙米飯</v>
          </cell>
          <cell r="L22" t="str">
            <v>豉香百頁</v>
          </cell>
          <cell r="O22" t="str">
            <v>蜜汁豆干</v>
          </cell>
          <cell r="R22" t="str">
            <v>時蔬</v>
          </cell>
          <cell r="U22" t="str">
            <v>仙草甜湯</v>
          </cell>
          <cell r="Y22" t="str">
            <v xml:space="preserve">米 糙米   </v>
          </cell>
          <cell r="Z22" t="str">
            <v>百頁豆腐 白蘿蔔 胡蘿蔔 豆豉 薑</v>
          </cell>
          <cell r="AA22" t="str">
            <v xml:space="preserve">豆干 芝麻(熟)   </v>
          </cell>
          <cell r="AB22" t="str">
            <v xml:space="preserve">蔬菜 薑   </v>
          </cell>
          <cell r="AC22" t="str">
            <v xml:space="preserve">仙草凍 二砂糖   </v>
          </cell>
        </row>
        <row r="28">
          <cell r="B28">
            <v>5</v>
          </cell>
          <cell r="C28">
            <v>2</v>
          </cell>
          <cell r="D28">
            <v>1.8</v>
          </cell>
          <cell r="E28">
            <v>3.4</v>
          </cell>
          <cell r="H28">
            <v>698</v>
          </cell>
          <cell r="I28" t="str">
            <v>芝麻飯</v>
          </cell>
          <cell r="L28" t="str">
            <v>海結麵輪</v>
          </cell>
          <cell r="O28" t="str">
            <v>雪菜豆干</v>
          </cell>
          <cell r="R28" t="str">
            <v>時蔬</v>
          </cell>
          <cell r="U28" t="str">
            <v>金針湯</v>
          </cell>
          <cell r="Y28" t="str">
            <v xml:space="preserve">米 芝麻(熟)   </v>
          </cell>
          <cell r="Z28" t="str">
            <v xml:space="preserve">麵輪 乾海帶 胡蘿蔔 薑 </v>
          </cell>
          <cell r="AA28" t="str">
            <v xml:space="preserve">豆干 雪裡蕻 薑  </v>
          </cell>
          <cell r="AB28" t="str">
            <v xml:space="preserve">蔬菜 薑   </v>
          </cell>
          <cell r="AC28" t="str">
            <v xml:space="preserve">金針菜乾 榨菜 薑  </v>
          </cell>
        </row>
        <row r="34">
          <cell r="B34">
            <v>5</v>
          </cell>
          <cell r="C34">
            <v>1.7</v>
          </cell>
          <cell r="D34">
            <v>2.1</v>
          </cell>
          <cell r="E34">
            <v>3.2</v>
          </cell>
          <cell r="H34">
            <v>674</v>
          </cell>
          <cell r="I34" t="str">
            <v>白米飯</v>
          </cell>
          <cell r="L34" t="str">
            <v>豆瓣油腐</v>
          </cell>
          <cell r="O34" t="str">
            <v>麵筋時瓜</v>
          </cell>
          <cell r="R34" t="str">
            <v>時蔬</v>
          </cell>
          <cell r="U34" t="str">
            <v>時蔬湯</v>
          </cell>
          <cell r="Y34" t="str">
            <v xml:space="preserve">米    </v>
          </cell>
          <cell r="Z34" t="str">
            <v xml:space="preserve">四角油豆腐 豆薯 胡蘿蔔 豆瓣醬 </v>
          </cell>
          <cell r="AA34" t="str">
            <v xml:space="preserve">麵筋 時瓜 乾木耳 薑 </v>
          </cell>
          <cell r="AB34" t="str">
            <v xml:space="preserve">蔬菜 薑   </v>
          </cell>
          <cell r="AC34" t="str">
            <v xml:space="preserve">時蔬 薑   </v>
          </cell>
        </row>
        <row r="40">
          <cell r="B40">
            <v>5.6</v>
          </cell>
          <cell r="C40">
            <v>2.2999999999999998</v>
          </cell>
          <cell r="D40">
            <v>1.3</v>
          </cell>
          <cell r="E40">
            <v>3</v>
          </cell>
          <cell r="H40">
            <v>732</v>
          </cell>
          <cell r="I40" t="str">
            <v>糙米飯</v>
          </cell>
          <cell r="L40" t="str">
            <v>醬瓜干丁</v>
          </cell>
          <cell r="O40" t="str">
            <v>關東煮</v>
          </cell>
          <cell r="R40" t="str">
            <v>時蔬</v>
          </cell>
          <cell r="U40" t="str">
            <v>番茄時蔬湯</v>
          </cell>
          <cell r="Y40" t="str">
            <v xml:space="preserve">米 糙米   </v>
          </cell>
          <cell r="Z40" t="str">
            <v xml:space="preserve">豆干 胡蘿蔔 醃漬花胡瓜 薑 </v>
          </cell>
          <cell r="AA40" t="str">
            <v xml:space="preserve">凍豆腐 甜玉米 素黑輪  </v>
          </cell>
          <cell r="AB40" t="str">
            <v xml:space="preserve">蔬菜 薑   </v>
          </cell>
          <cell r="AC40" t="str">
            <v xml:space="preserve">大番茄 時蔬 薑  </v>
          </cell>
        </row>
        <row r="46">
          <cell r="B46">
            <v>2.5</v>
          </cell>
          <cell r="C46">
            <v>2.6</v>
          </cell>
          <cell r="D46">
            <v>1.5</v>
          </cell>
          <cell r="E46">
            <v>3.3</v>
          </cell>
          <cell r="H46">
            <v>556</v>
          </cell>
          <cell r="I46" t="str">
            <v>油飯特餐</v>
          </cell>
          <cell r="L46" t="str">
            <v>滷煎蒸炒滑蛋</v>
          </cell>
          <cell r="O46" t="str">
            <v>油飯配料</v>
          </cell>
          <cell r="R46" t="str">
            <v>時蔬</v>
          </cell>
          <cell r="U46" t="str">
            <v>四神湯</v>
          </cell>
          <cell r="Y46" t="str">
            <v xml:space="preserve">米 糯米   </v>
          </cell>
          <cell r="Z46" t="str">
            <v xml:space="preserve">蛋    </v>
          </cell>
          <cell r="AA46" t="str">
            <v xml:space="preserve">素香鬆 乾香菇 薑  </v>
          </cell>
          <cell r="AB46" t="str">
            <v xml:space="preserve">蔬菜 薑   </v>
          </cell>
          <cell r="AC46" t="str">
            <v xml:space="preserve">四神    </v>
          </cell>
        </row>
        <row r="52">
          <cell r="B52">
            <v>6.5</v>
          </cell>
          <cell r="C52">
            <v>2</v>
          </cell>
          <cell r="D52">
            <v>1.5</v>
          </cell>
          <cell r="E52">
            <v>3.1</v>
          </cell>
          <cell r="H52">
            <v>782</v>
          </cell>
          <cell r="I52" t="str">
            <v>糙米飯</v>
          </cell>
          <cell r="L52" t="str">
            <v>咖哩麵腸</v>
          </cell>
          <cell r="O52" t="str">
            <v>麵筋白菜</v>
          </cell>
          <cell r="R52" t="str">
            <v>時蔬</v>
          </cell>
          <cell r="U52" t="str">
            <v>綠豆甜湯</v>
          </cell>
          <cell r="Y52" t="str">
            <v xml:space="preserve">米 糙米   </v>
          </cell>
          <cell r="Z52" t="str">
            <v>麵腸 芹菜 胡蘿蔔 馬鈴薯 咖哩粉</v>
          </cell>
          <cell r="AA52" t="str">
            <v>麵筋 結球白菜 乾香菇 胡蘿蔔 薑</v>
          </cell>
          <cell r="AB52" t="str">
            <v xml:space="preserve">蔬菜 薑   </v>
          </cell>
          <cell r="AC52" t="str">
            <v xml:space="preserve">綠豆 二砂糖   </v>
          </cell>
        </row>
        <row r="58">
          <cell r="B58">
            <v>5.2</v>
          </cell>
          <cell r="C58">
            <v>2.4</v>
          </cell>
          <cell r="D58">
            <v>1.8</v>
          </cell>
          <cell r="E58">
            <v>3.2</v>
          </cell>
          <cell r="H58">
            <v>733</v>
          </cell>
          <cell r="I58" t="str">
            <v>燕麥飯</v>
          </cell>
          <cell r="L58" t="str">
            <v>芹香百頁</v>
          </cell>
          <cell r="O58" t="str">
            <v>豆包甘藍</v>
          </cell>
          <cell r="R58" t="str">
            <v>時蔬</v>
          </cell>
          <cell r="U58" t="str">
            <v>紫菜湯</v>
          </cell>
          <cell r="Y58" t="str">
            <v xml:space="preserve">米 燕麥   </v>
          </cell>
          <cell r="Z58" t="str">
            <v xml:space="preserve">百頁豆腐 芹菜 薑  </v>
          </cell>
          <cell r="AA58" t="str">
            <v xml:space="preserve">豆包 甘藍 胡蘿蔔 薑 </v>
          </cell>
          <cell r="AB58" t="str">
            <v xml:space="preserve">蔬菜 薑   </v>
          </cell>
          <cell r="AC58" t="str">
            <v xml:space="preserve">紫菜 薑   </v>
          </cell>
        </row>
        <row r="64">
          <cell r="B64">
            <v>5</v>
          </cell>
          <cell r="C64">
            <v>2</v>
          </cell>
          <cell r="D64">
            <v>1.2</v>
          </cell>
          <cell r="E64">
            <v>2.5</v>
          </cell>
          <cell r="H64">
            <v>642.5</v>
          </cell>
          <cell r="I64" t="str">
            <v>白米飯</v>
          </cell>
          <cell r="L64" t="str">
            <v>京醬麵腸</v>
          </cell>
          <cell r="O64" t="str">
            <v>香滷油腐</v>
          </cell>
          <cell r="R64" t="str">
            <v>時蔬</v>
          </cell>
          <cell r="U64" t="str">
            <v>味噌湯</v>
          </cell>
          <cell r="Y64" t="str">
            <v xml:space="preserve">米    </v>
          </cell>
          <cell r="Z64" t="str">
            <v xml:space="preserve">麵腸 豆薯 薑 甜麵醬 </v>
          </cell>
          <cell r="AA64" t="str">
            <v xml:space="preserve">四角油豆腐 脆筍 滷包 薑 </v>
          </cell>
          <cell r="AB64" t="str">
            <v xml:space="preserve">蔬菜 薑   </v>
          </cell>
          <cell r="AC64" t="str">
            <v xml:space="preserve">乾裙帶菜 味噌 薑  </v>
          </cell>
        </row>
        <row r="70">
          <cell r="B70">
            <v>5</v>
          </cell>
          <cell r="C70">
            <v>2</v>
          </cell>
          <cell r="D70">
            <v>1.1000000000000001</v>
          </cell>
          <cell r="E70">
            <v>2.5</v>
          </cell>
          <cell r="H70">
            <v>640</v>
          </cell>
          <cell r="I70" t="str">
            <v>糙米飯</v>
          </cell>
          <cell r="L70" t="str">
            <v>麻油凍腐</v>
          </cell>
          <cell r="O70" t="str">
            <v>蜜汁豆干</v>
          </cell>
          <cell r="R70" t="str">
            <v>時蔬</v>
          </cell>
          <cell r="U70" t="str">
            <v>針菇湯</v>
          </cell>
          <cell r="Y70" t="str">
            <v xml:space="preserve">米 糙米   </v>
          </cell>
          <cell r="Z70" t="str">
            <v>凍豆腐 麻油 薑 甘藍 枸杞</v>
          </cell>
          <cell r="AA70" t="str">
            <v xml:space="preserve">豆干 白芝麻   </v>
          </cell>
          <cell r="AB70" t="str">
            <v xml:space="preserve">蔬菜 薑   </v>
          </cell>
          <cell r="AC70" t="str">
            <v xml:space="preserve">金針菇 胡蘿蔔 薑  </v>
          </cell>
        </row>
        <row r="76">
          <cell r="B76">
            <v>6.1</v>
          </cell>
          <cell r="C76">
            <v>2</v>
          </cell>
          <cell r="D76">
            <v>0.7</v>
          </cell>
          <cell r="E76">
            <v>2.5</v>
          </cell>
          <cell r="H76">
            <v>707</v>
          </cell>
          <cell r="I76" t="str">
            <v>炊粉特餐</v>
          </cell>
          <cell r="L76" t="str">
            <v>椒鹽豆包</v>
          </cell>
          <cell r="O76" t="str">
            <v>米粉配料</v>
          </cell>
          <cell r="R76" t="str">
            <v>時蔬</v>
          </cell>
          <cell r="U76" t="str">
            <v>大滷湯</v>
          </cell>
          <cell r="Y76" t="str">
            <v xml:space="preserve">米粉    </v>
          </cell>
          <cell r="Z76" t="str">
            <v xml:space="preserve">豆包 胡椒鹽   </v>
          </cell>
          <cell r="AA76" t="str">
            <v xml:space="preserve">素香鬆 時蔬 胡蘿蔔 薑 </v>
          </cell>
          <cell r="AB76" t="str">
            <v xml:space="preserve">蔬菜 薑   </v>
          </cell>
          <cell r="AC76" t="str">
            <v xml:space="preserve">雞蛋 脆筍 乾木耳 胡蘿蔔 </v>
          </cell>
        </row>
        <row r="82">
          <cell r="B82">
            <v>5.9</v>
          </cell>
          <cell r="C82">
            <v>2.7</v>
          </cell>
          <cell r="D82">
            <v>0.9</v>
          </cell>
          <cell r="E82">
            <v>2.5</v>
          </cell>
          <cell r="H82">
            <v>750.5</v>
          </cell>
          <cell r="I82" t="str">
            <v>糙米飯</v>
          </cell>
          <cell r="L82" t="str">
            <v>梅粉豆包</v>
          </cell>
          <cell r="O82" t="str">
            <v>青椒豆干</v>
          </cell>
          <cell r="R82" t="str">
            <v>時蔬</v>
          </cell>
          <cell r="U82" t="str">
            <v>紅豆小米湯</v>
          </cell>
          <cell r="Y82" t="str">
            <v xml:space="preserve">米 糙米   </v>
          </cell>
          <cell r="Z82" t="str">
            <v xml:space="preserve">豆包 梅粉   </v>
          </cell>
          <cell r="AA82" t="str">
            <v xml:space="preserve">豆干 甜椒(青皮) 乾木耳 薑 </v>
          </cell>
          <cell r="AB82" t="str">
            <v xml:space="preserve">蔬菜 薑   </v>
          </cell>
          <cell r="AC82" t="str">
            <v xml:space="preserve">紅豆 小米 二砂糖  </v>
          </cell>
        </row>
        <row r="88">
          <cell r="B88">
            <v>5.2</v>
          </cell>
          <cell r="C88">
            <v>2.5</v>
          </cell>
          <cell r="D88">
            <v>1.6</v>
          </cell>
          <cell r="E88">
            <v>2.5</v>
          </cell>
          <cell r="H88">
            <v>704</v>
          </cell>
          <cell r="I88" t="str">
            <v>小米飯</v>
          </cell>
          <cell r="L88" t="str">
            <v>壽喜麵輪</v>
          </cell>
          <cell r="O88" t="str">
            <v>紅燒豆腐</v>
          </cell>
          <cell r="R88" t="str">
            <v>時蔬</v>
          </cell>
          <cell r="U88" t="str">
            <v>番茄時蔬湯</v>
          </cell>
          <cell r="Y88" t="str">
            <v xml:space="preserve">米 小米   </v>
          </cell>
          <cell r="Z88" t="str">
            <v>麵輪 甘藍 胡蘿蔔 薑 芝麻(熟)</v>
          </cell>
          <cell r="AA88" t="str">
            <v xml:space="preserve">豆腐 乾香菇 薑 麻竹筍(桶筍) </v>
          </cell>
          <cell r="AB88" t="str">
            <v xml:space="preserve">蔬菜 薑   </v>
          </cell>
          <cell r="AC88" t="str">
            <v xml:space="preserve">時蔬 大番茄 薑  </v>
          </cell>
        </row>
        <row r="94">
          <cell r="B94">
            <v>5</v>
          </cell>
          <cell r="C94">
            <v>2</v>
          </cell>
          <cell r="D94">
            <v>1.8</v>
          </cell>
          <cell r="E94">
            <v>2.8</v>
          </cell>
          <cell r="H94">
            <v>671</v>
          </cell>
          <cell r="I94" t="str">
            <v>白米飯</v>
          </cell>
          <cell r="L94" t="str">
            <v>時瓜油腐</v>
          </cell>
          <cell r="O94" t="str">
            <v>豆包豆芽</v>
          </cell>
          <cell r="R94" t="str">
            <v>時蔬</v>
          </cell>
          <cell r="U94" t="str">
            <v>鮮菇紫菜湯</v>
          </cell>
          <cell r="Y94" t="str">
            <v xml:space="preserve">米    </v>
          </cell>
          <cell r="Z94" t="str">
            <v xml:space="preserve">四角油豆腐 時瓜 薑  </v>
          </cell>
          <cell r="AA94" t="str">
            <v xml:space="preserve">豆包 綠豆芽 胡蘿蔔 薑 </v>
          </cell>
          <cell r="AB94" t="str">
            <v xml:space="preserve">蔬菜 薑   </v>
          </cell>
          <cell r="AC94" t="str">
            <v xml:space="preserve">紫菜 金針菇 薑  </v>
          </cell>
        </row>
        <row r="100">
          <cell r="B100">
            <v>5</v>
          </cell>
          <cell r="C100">
            <v>2.9</v>
          </cell>
          <cell r="D100">
            <v>1.1000000000000001</v>
          </cell>
          <cell r="E100">
            <v>2.8</v>
          </cell>
          <cell r="H100">
            <v>721</v>
          </cell>
          <cell r="I100" t="str">
            <v>糙米飯</v>
          </cell>
          <cell r="L100" t="str">
            <v>椒鹽豆包</v>
          </cell>
          <cell r="O100" t="str">
            <v>麻婆豆腐</v>
          </cell>
          <cell r="R100" t="str">
            <v>時蔬</v>
          </cell>
          <cell r="U100" t="str">
            <v>時蔬湯</v>
          </cell>
          <cell r="Y100" t="str">
            <v xml:space="preserve">米 糙米   </v>
          </cell>
          <cell r="Z100" t="str">
            <v xml:space="preserve">豆包 胡椒鹽   </v>
          </cell>
          <cell r="AA100" t="str">
            <v xml:space="preserve">豆腐 素肉 冷凍毛豆仁 薑 </v>
          </cell>
          <cell r="AB100" t="str">
            <v xml:space="preserve">蔬菜 薑   </v>
          </cell>
          <cell r="AC100" t="str">
            <v xml:space="preserve">時蔬 薑   </v>
          </cell>
        </row>
        <row r="106">
          <cell r="B106">
            <v>4</v>
          </cell>
          <cell r="C106">
            <v>2.6</v>
          </cell>
          <cell r="D106">
            <v>1.4</v>
          </cell>
          <cell r="E106">
            <v>2.5</v>
          </cell>
          <cell r="H106">
            <v>622.5</v>
          </cell>
          <cell r="I106" t="str">
            <v>西式特餐</v>
          </cell>
          <cell r="L106" t="str">
            <v>茄汁麵腸</v>
          </cell>
          <cell r="O106" t="str">
            <v>拌麵配料</v>
          </cell>
          <cell r="R106" t="str">
            <v>時蔬</v>
          </cell>
          <cell r="U106" t="str">
            <v>南瓜蛋花湯</v>
          </cell>
          <cell r="Y106" t="str">
            <v xml:space="preserve">義大利麵    </v>
          </cell>
          <cell r="Z106" t="str">
            <v xml:space="preserve">麵腸 馬鈴薯 芹菜 蕃茄醬 </v>
          </cell>
          <cell r="AA106" t="str">
            <v xml:space="preserve">甘藍 素火腿丁 乾香菇  </v>
          </cell>
          <cell r="AB106" t="str">
            <v xml:space="preserve">蔬菜 大蒜   </v>
          </cell>
          <cell r="AC106" t="str">
            <v xml:space="preserve">雞蛋 南瓜 薑  </v>
          </cell>
        </row>
        <row r="112">
          <cell r="B112">
            <v>5</v>
          </cell>
          <cell r="C112">
            <v>2.5</v>
          </cell>
          <cell r="D112">
            <v>1.1000000000000001</v>
          </cell>
          <cell r="E112">
            <v>2.8</v>
          </cell>
          <cell r="H112">
            <v>691</v>
          </cell>
          <cell r="I112" t="str">
            <v>糙米飯</v>
          </cell>
          <cell r="L112" t="str">
            <v>花生麵筋</v>
          </cell>
          <cell r="O112" t="str">
            <v>豆包海帶</v>
          </cell>
          <cell r="R112" t="str">
            <v>時蔬</v>
          </cell>
          <cell r="U112" t="str">
            <v>銀耳湯</v>
          </cell>
          <cell r="Y112" t="str">
            <v xml:space="preserve">米 糙米   </v>
          </cell>
          <cell r="Z112" t="str">
            <v xml:space="preserve">麵筋 花生 薑 小黃瓜 </v>
          </cell>
          <cell r="AA112" t="str">
            <v xml:space="preserve">乾海帶 豆包 薑  </v>
          </cell>
          <cell r="AB112" t="str">
            <v xml:space="preserve">蔬菜 大蒜   </v>
          </cell>
          <cell r="AC112" t="str">
            <v xml:space="preserve">乾銀耳 二砂糖   </v>
          </cell>
        </row>
        <row r="118">
          <cell r="B118">
            <v>5.4</v>
          </cell>
          <cell r="C118">
            <v>2.5</v>
          </cell>
          <cell r="D118">
            <v>0.6</v>
          </cell>
          <cell r="E118">
            <v>2.8</v>
          </cell>
          <cell r="H118">
            <v>706.5</v>
          </cell>
          <cell r="I118" t="str">
            <v>紫米飯</v>
          </cell>
          <cell r="L118" t="str">
            <v>沙茶豆腐</v>
          </cell>
          <cell r="O118" t="str">
            <v>雪菜豆干</v>
          </cell>
          <cell r="R118" t="str">
            <v>時蔬</v>
          </cell>
          <cell r="U118" t="str">
            <v>味噌湯</v>
          </cell>
          <cell r="Y118" t="str">
            <v xml:space="preserve">米 黑糯米   </v>
          </cell>
          <cell r="Z118" t="str">
            <v xml:space="preserve">豆腐 胡蘿蔔 薑 沙茶醬 </v>
          </cell>
          <cell r="AA118" t="str">
            <v xml:space="preserve">豆干 雪裡蕻 薑  </v>
          </cell>
          <cell r="AB118" t="str">
            <v xml:space="preserve">蔬菜 大蒜   </v>
          </cell>
          <cell r="AC118" t="str">
            <v xml:space="preserve">乾裙帶菜 味噌 薑  </v>
          </cell>
        </row>
        <row r="124">
          <cell r="B124">
            <v>5</v>
          </cell>
          <cell r="C124">
            <v>1.6</v>
          </cell>
          <cell r="D124">
            <v>1.4</v>
          </cell>
          <cell r="E124">
            <v>3</v>
          </cell>
          <cell r="H124">
            <v>640</v>
          </cell>
          <cell r="I124" t="str">
            <v>白米飯</v>
          </cell>
          <cell r="L124" t="str">
            <v>塔香油腐</v>
          </cell>
          <cell r="O124" t="str">
            <v>青椒豆干</v>
          </cell>
          <cell r="R124" t="str">
            <v>時蔬</v>
          </cell>
          <cell r="U124" t="str">
            <v>冬瓜湯</v>
          </cell>
          <cell r="Y124" t="str">
            <v xml:space="preserve">米    </v>
          </cell>
          <cell r="Z124" t="str">
            <v xml:space="preserve">四角油豆腐 九層塔 豆薯 薑 </v>
          </cell>
          <cell r="AA124" t="str">
            <v xml:space="preserve">豆干 甜椒(青皮) 薑  </v>
          </cell>
          <cell r="AB124" t="str">
            <v xml:space="preserve">蔬菜 大蒜   </v>
          </cell>
          <cell r="AC124" t="str">
            <v xml:space="preserve">冬瓜 薑   </v>
          </cell>
        </row>
        <row r="130">
          <cell r="B130">
            <v>5</v>
          </cell>
          <cell r="C130">
            <v>2.9</v>
          </cell>
          <cell r="D130">
            <v>0.9</v>
          </cell>
          <cell r="E130">
            <v>3</v>
          </cell>
          <cell r="H130">
            <v>725</v>
          </cell>
          <cell r="I130" t="str">
            <v>糙米飯</v>
          </cell>
          <cell r="L130" t="str">
            <v>紅麴素排</v>
          </cell>
          <cell r="O130" t="str">
            <v>茄汁豆腐</v>
          </cell>
          <cell r="R130" t="str">
            <v>時蔬</v>
          </cell>
          <cell r="U130" t="str">
            <v>味噌湯</v>
          </cell>
          <cell r="Y130" t="str">
            <v xml:space="preserve">米 糙米   </v>
          </cell>
          <cell r="Z130" t="str">
            <v xml:space="preserve">素排    </v>
          </cell>
          <cell r="AA130" t="str">
            <v xml:space="preserve">豆腐 芹菜 番茄糊 蕃茄醬 </v>
          </cell>
          <cell r="AB130" t="str">
            <v xml:space="preserve">蔬菜 大蒜   </v>
          </cell>
          <cell r="AC130" t="str">
            <v xml:space="preserve">乾裙帶菜 味噌 薑  </v>
          </cell>
        </row>
        <row r="136">
          <cell r="B136">
            <v>3</v>
          </cell>
          <cell r="C136">
            <v>2.1</v>
          </cell>
          <cell r="D136">
            <v>1</v>
          </cell>
          <cell r="E136">
            <v>3</v>
          </cell>
          <cell r="H136">
            <v>527.5</v>
          </cell>
          <cell r="I136" t="str">
            <v>炊粉特餐</v>
          </cell>
          <cell r="L136" t="str">
            <v>炸豆包</v>
          </cell>
          <cell r="O136" t="str">
            <v>炊粉配料</v>
          </cell>
          <cell r="R136" t="str">
            <v>時蔬</v>
          </cell>
          <cell r="U136" t="str">
            <v>三絲羹湯</v>
          </cell>
          <cell r="Y136" t="str">
            <v xml:space="preserve">米粉 糙米   </v>
          </cell>
          <cell r="Z136" t="str">
            <v xml:space="preserve">豆包    </v>
          </cell>
          <cell r="AA136" t="str">
            <v xml:space="preserve">南瓜 芹菜 乾香菇 薑 </v>
          </cell>
          <cell r="AB136" t="str">
            <v xml:space="preserve">蔬菜 大蒜   </v>
          </cell>
          <cell r="AC136" t="str">
            <v>雞蛋 脆筍 時蔬 乾木耳 薑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0"/>
  <sheetViews>
    <sheetView zoomScale="55" zoomScaleNormal="55" workbookViewId="0">
      <selection activeCell="I9" sqref="I9"/>
    </sheetView>
  </sheetViews>
  <sheetFormatPr defaultColWidth="12.44140625" defaultRowHeight="15" customHeight="1" x14ac:dyDescent="0.3"/>
  <cols>
    <col min="1" max="1" width="7.33203125" style="1" customWidth="1"/>
    <col min="2" max="2" width="5.44140625" style="1" customWidth="1"/>
    <col min="3" max="4" width="4.5546875" style="1" customWidth="1"/>
    <col min="5" max="5" width="9.109375" style="1" customWidth="1"/>
    <col min="6" max="6" width="7.21875" style="1" customWidth="1"/>
    <col min="7" max="7" width="19.109375" style="1" customWidth="1"/>
    <col min="8" max="8" width="9.77734375" style="1" customWidth="1"/>
    <col min="9" max="9" width="23.5546875" style="1" customWidth="1"/>
    <col min="10" max="10" width="6.77734375" style="1" customWidth="1"/>
    <col min="11" max="11" width="18.33203125" style="1" customWidth="1"/>
    <col min="12" max="12" width="4.5546875" style="1" customWidth="1"/>
    <col min="13" max="13" width="8" style="1" customWidth="1"/>
    <col min="14" max="14" width="4.5546875" style="1" customWidth="1"/>
    <col min="15" max="15" width="14.21875" style="1" customWidth="1"/>
    <col min="16" max="16" width="4.5546875" style="1" customWidth="1"/>
    <col min="17" max="17" width="8" style="1" customWidth="1"/>
    <col min="18" max="18" width="6.5546875" style="1" customWidth="1"/>
    <col min="19" max="19" width="6.88671875" style="1" customWidth="1"/>
    <col min="20" max="22" width="4.5546875" style="1" customWidth="1"/>
    <col min="23" max="26" width="9.6640625" style="1" customWidth="1"/>
    <col min="27" max="16384" width="12.44140625" style="1"/>
  </cols>
  <sheetData>
    <row r="1" spans="1:22" ht="15.75" customHeight="1" x14ac:dyDescent="0.3">
      <c r="C1" s="2">
        <v>111</v>
      </c>
      <c r="D1" s="3" t="s">
        <v>0</v>
      </c>
      <c r="E1" s="3" t="s">
        <v>1</v>
      </c>
      <c r="F1" s="3" t="s">
        <v>2</v>
      </c>
      <c r="G1" s="3" t="s">
        <v>3</v>
      </c>
      <c r="H1" s="3" t="s">
        <v>4</v>
      </c>
      <c r="I1" s="4"/>
      <c r="J1" s="3"/>
      <c r="K1" s="3" t="s">
        <v>39</v>
      </c>
      <c r="L1" s="3"/>
      <c r="M1" s="3"/>
      <c r="N1" s="3"/>
      <c r="O1" s="3"/>
      <c r="P1" s="5"/>
      <c r="Q1" s="5"/>
      <c r="R1" s="5"/>
      <c r="S1" s="5"/>
      <c r="T1" s="5"/>
      <c r="U1" s="5"/>
      <c r="V1" s="5"/>
    </row>
    <row r="2" spans="1:22" ht="15.75" customHeight="1" x14ac:dyDescent="0.3">
      <c r="A2" s="1" t="s">
        <v>5</v>
      </c>
      <c r="B2" s="1" t="s">
        <v>6</v>
      </c>
      <c r="C2" s="6" t="s">
        <v>4</v>
      </c>
      <c r="D2" s="7" t="s">
        <v>7</v>
      </c>
      <c r="E2" s="8" t="s">
        <v>8</v>
      </c>
      <c r="F2" s="3" t="s">
        <v>9</v>
      </c>
      <c r="G2" s="9" t="s">
        <v>10</v>
      </c>
      <c r="H2" s="10" t="s">
        <v>11</v>
      </c>
      <c r="I2" s="11" t="s">
        <v>12</v>
      </c>
      <c r="J2" s="12" t="s">
        <v>13</v>
      </c>
      <c r="K2" s="13" t="s">
        <v>14</v>
      </c>
      <c r="L2" s="10" t="s">
        <v>15</v>
      </c>
      <c r="M2" s="13" t="s">
        <v>16</v>
      </c>
      <c r="N2" s="10" t="s">
        <v>17</v>
      </c>
      <c r="O2" s="13" t="s">
        <v>18</v>
      </c>
      <c r="P2" s="10" t="s">
        <v>19</v>
      </c>
      <c r="Q2" s="10" t="s">
        <v>20</v>
      </c>
      <c r="R2" s="10" t="s">
        <v>21</v>
      </c>
      <c r="S2" s="10" t="s">
        <v>22</v>
      </c>
      <c r="T2" s="10" t="s">
        <v>23</v>
      </c>
      <c r="U2" s="10" t="s">
        <v>24</v>
      </c>
      <c r="V2" s="10" t="s">
        <v>25</v>
      </c>
    </row>
    <row r="3" spans="1:22" ht="15.75" customHeight="1" x14ac:dyDescent="0.3">
      <c r="A3" s="14">
        <v>45047</v>
      </c>
      <c r="B3" s="1" t="s">
        <v>26</v>
      </c>
      <c r="C3" s="3" t="str">
        <f>[1]A案葷食國中!A4</f>
        <v>O1</v>
      </c>
      <c r="D3" s="3" t="str">
        <f>[1]A案葷食國中!I4</f>
        <v>白米飯</v>
      </c>
      <c r="E3" s="9" t="str">
        <f>[1]A案葷食國中!AC4</f>
        <v xml:space="preserve">米    </v>
      </c>
      <c r="F3" s="3" t="str">
        <f>[1]A案葷食國中!L4</f>
        <v>咖哩絞肉</v>
      </c>
      <c r="G3" s="3" t="str">
        <f>[1]A案葷食國中!AD4</f>
        <v>豬絞肉 洋蔥 胡蘿蔔 馬鈴薯 咖哩粉</v>
      </c>
      <c r="H3" s="3" t="str">
        <f>[1]A案葷食國中!O4</f>
        <v>培根甘藍</v>
      </c>
      <c r="I3" s="15" t="str">
        <f>[1]A案葷食國中!AE4</f>
        <v xml:space="preserve">培根 大蒜 甘藍  </v>
      </c>
      <c r="J3" s="3" t="str">
        <f>[1]A案葷食國中!R4</f>
        <v>蛋香冬粉</v>
      </c>
      <c r="K3" s="15" t="str">
        <f>[1]A案葷食國中!AF4</f>
        <v>雞蛋 冬粉 乾木耳 大蒜 時蔬</v>
      </c>
      <c r="L3" s="3" t="str">
        <f>[1]A案葷食國中!U4</f>
        <v>時蔬</v>
      </c>
      <c r="M3" s="15" t="str">
        <f>[1]A案葷食國中!AG4</f>
        <v xml:space="preserve">蔬菜 大蒜   </v>
      </c>
      <c r="N3" s="3" t="str">
        <f>[1]A案葷食國中!X4</f>
        <v>冬瓜湯</v>
      </c>
      <c r="O3" s="15" t="str">
        <f>[1]A案葷食國中!AH4</f>
        <v xml:space="preserve">冬瓜 薑 雞骨  </v>
      </c>
      <c r="P3" s="5">
        <f>[1]A案葷食國中!B4</f>
        <v>5.9</v>
      </c>
      <c r="Q3" s="5">
        <f>[1]A案葷食國中!C4</f>
        <v>2.4</v>
      </c>
      <c r="R3" s="5">
        <f>[1]A案葷食國中!D4</f>
        <v>2.2000000000000002</v>
      </c>
      <c r="S3" s="5">
        <f>[1]A案葷食國中!E4</f>
        <v>3</v>
      </c>
      <c r="T3" s="5">
        <f>[1]A案葷食國中!F4</f>
        <v>0</v>
      </c>
      <c r="U3" s="5">
        <f>[1]A案葷食國中!G4</f>
        <v>0</v>
      </c>
      <c r="V3" s="5">
        <f>[1]A案葷食國中!H4</f>
        <v>783</v>
      </c>
    </row>
    <row r="4" spans="1:22" ht="15.75" customHeight="1" x14ac:dyDescent="0.3">
      <c r="A4" s="14">
        <f t="shared" ref="A4:A5" si="0">A3+1</f>
        <v>45048</v>
      </c>
      <c r="B4" s="1" t="s">
        <v>27</v>
      </c>
      <c r="C4" s="3" t="str">
        <f>[1]A案葷食國中!A10</f>
        <v>O2</v>
      </c>
      <c r="D4" s="3" t="str">
        <f>[1]A案葷食國中!I10</f>
        <v>糙米飯</v>
      </c>
      <c r="E4" s="9" t="str">
        <f>[1]A案葷食國中!AC10</f>
        <v xml:space="preserve">米 糙米   </v>
      </c>
      <c r="F4" s="3" t="str">
        <f>[1]A案葷食國中!L10</f>
        <v>紅燒雞翅</v>
      </c>
      <c r="G4" s="3" t="str">
        <f>[1]A案葷食國中!AD10</f>
        <v xml:space="preserve">三節翅 滷包   </v>
      </c>
      <c r="H4" s="3" t="str">
        <f>[1]A案葷食國中!O10</f>
        <v>金針菇豆腐</v>
      </c>
      <c r="I4" s="15" t="str">
        <f>[1]A案葷食國中!AE10</f>
        <v xml:space="preserve">豆腐 金針菇 乾香菇 大蒜 </v>
      </c>
      <c r="J4" s="3" t="str">
        <f>[1]A案葷食國中!R10</f>
        <v>什錦白菜</v>
      </c>
      <c r="K4" s="15" t="str">
        <f>[1]A案葷食國中!AF10</f>
        <v>豬絞肉 結球白菜 乾木耳 胡蘿蔔 大蒜</v>
      </c>
      <c r="L4" s="3" t="str">
        <f>[1]A案葷食國中!U10</f>
        <v>時蔬</v>
      </c>
      <c r="M4" s="15" t="str">
        <f>[1]A案葷食國中!AG10</f>
        <v xml:space="preserve">蔬菜 大蒜   </v>
      </c>
      <c r="N4" s="3" t="str">
        <f>[1]A案葷食國中!X10</f>
        <v>豆漿</v>
      </c>
      <c r="O4" s="15" t="str">
        <f>[1]A案葷食國中!AH10</f>
        <v xml:space="preserve">豆漿    </v>
      </c>
      <c r="P4" s="5">
        <f>[1]A案葷食國中!B10</f>
        <v>5.5</v>
      </c>
      <c r="Q4" s="5">
        <f>[1]A案葷食國中!C10</f>
        <v>2.7</v>
      </c>
      <c r="R4" s="5">
        <f>[1]A案葷食國中!D10</f>
        <v>1.7</v>
      </c>
      <c r="S4" s="5">
        <f>[1]A案葷食國中!E10</f>
        <v>3</v>
      </c>
      <c r="T4" s="5">
        <f>[1]A案葷食國中!F10</f>
        <v>0</v>
      </c>
      <c r="U4" s="5">
        <f>[1]A案葷食國中!G10</f>
        <v>0</v>
      </c>
      <c r="V4" s="5">
        <f>[1]A案葷食國中!H10</f>
        <v>765</v>
      </c>
    </row>
    <row r="5" spans="1:22" ht="15.75" customHeight="1" x14ac:dyDescent="0.3">
      <c r="A5" s="14">
        <f t="shared" si="0"/>
        <v>45049</v>
      </c>
      <c r="B5" s="1" t="s">
        <v>28</v>
      </c>
      <c r="C5" s="3" t="str">
        <f>[1]A案葷食國中!A16</f>
        <v>O3</v>
      </c>
      <c r="D5" s="3" t="str">
        <f>[1]A案葷食國中!I16</f>
        <v>刈包特餐</v>
      </c>
      <c r="E5" s="9" t="str">
        <f>[1]A案葷食國中!AC16</f>
        <v xml:space="preserve">刈包    </v>
      </c>
      <c r="F5" s="3" t="str">
        <f>[1]A案葷食國中!L16</f>
        <v>酸菜肉片</v>
      </c>
      <c r="G5" s="3" t="str">
        <f>[1]A案葷食國中!AD16</f>
        <v xml:space="preserve">豬後腿肉 酸菜 大蒜  </v>
      </c>
      <c r="H5" s="3" t="str">
        <f>[1]A案葷食國中!O16</f>
        <v>絞肉豆芽</v>
      </c>
      <c r="I5" s="15" t="str">
        <f>[1]A案葷食國中!AE16</f>
        <v>豬絞肉 綠豆芽 韮菜 胡蘿蔔 大蒜</v>
      </c>
      <c r="J5" s="3" t="str">
        <f>[1]A案葷食國中!R16</f>
        <v>鐵板油腐</v>
      </c>
      <c r="K5" s="15" t="str">
        <f>[1]A案葷食國中!AF16</f>
        <v xml:space="preserve">四角油豆腐 脆筍 乾木耳 大蒜 </v>
      </c>
      <c r="L5" s="3" t="str">
        <f>[1]A案葷食國中!U16</f>
        <v>時蔬</v>
      </c>
      <c r="M5" s="15" t="str">
        <f>[1]A案葷食國中!AG16</f>
        <v xml:space="preserve">蔬菜 大蒜   </v>
      </c>
      <c r="N5" s="3" t="str">
        <f>[1]A案葷食國中!X16</f>
        <v>糙米粥</v>
      </c>
      <c r="O5" s="15" t="str">
        <f>[1]A案葷食國中!AH16</f>
        <v>雞蛋 糙米 胡蘿蔔 乾香菇 時瓜</v>
      </c>
      <c r="P5" s="5">
        <f>[1]A案葷食國中!B16</f>
        <v>4</v>
      </c>
      <c r="Q5" s="5">
        <f>[1]A案葷食國中!C16</f>
        <v>2.8</v>
      </c>
      <c r="R5" s="5">
        <f>[1]A案葷食國中!D16</f>
        <v>2.1</v>
      </c>
      <c r="S5" s="5">
        <f>[1]A案葷食國中!E16</f>
        <v>3.3</v>
      </c>
      <c r="T5" s="5">
        <f>[1]A案葷食國中!F16</f>
        <v>0</v>
      </c>
      <c r="U5" s="5">
        <f>[1]A案葷食國中!G16</f>
        <v>0</v>
      </c>
      <c r="V5" s="5">
        <f>[1]A案葷食國中!H16</f>
        <v>691</v>
      </c>
    </row>
    <row r="6" spans="1:22" ht="15.75" customHeight="1" x14ac:dyDescent="0.3">
      <c r="A6" s="14">
        <f>A5+1</f>
        <v>45050</v>
      </c>
      <c r="B6" s="1" t="s">
        <v>29</v>
      </c>
      <c r="C6" s="3" t="str">
        <f>[1]A案葷食國中!A22</f>
        <v>O4</v>
      </c>
      <c r="D6" s="3" t="str">
        <f>[1]A案葷食國中!I22</f>
        <v>糙米飯</v>
      </c>
      <c r="E6" s="9" t="str">
        <f>[1]A案葷食國中!AC22</f>
        <v xml:space="preserve">米 糙米   </v>
      </c>
      <c r="F6" s="3" t="str">
        <f>[1]A案葷食國中!L22</f>
        <v>豉香魚丁</v>
      </c>
      <c r="G6" s="3" t="str">
        <f>[1]A案葷食國中!AD22</f>
        <v>鯊魚 白蘿蔔 胡蘿蔔 豆豉 大蒜</v>
      </c>
      <c r="H6" s="3" t="str">
        <f>[1]A案葷食國中!O22</f>
        <v>蜜汁豆干</v>
      </c>
      <c r="I6" s="15" t="str">
        <f>[1]A案葷食國中!AE22</f>
        <v xml:space="preserve">豆干 芝麻(熟)   </v>
      </c>
      <c r="J6" s="3" t="str">
        <f>[1]A案葷食國中!R22</f>
        <v>清香時蔬</v>
      </c>
      <c r="K6" s="15" t="str">
        <f>[1]A案葷食國中!AF22</f>
        <v xml:space="preserve">豬絞肉 時蔬 胡蘿蔔 大蒜 </v>
      </c>
      <c r="L6" s="3" t="str">
        <f>[1]A案葷食國中!U22</f>
        <v>時蔬</v>
      </c>
      <c r="M6" s="15" t="str">
        <f>[1]A案葷食國中!AG22</f>
        <v xml:space="preserve">蔬菜 大蒜   </v>
      </c>
      <c r="N6" s="3" t="str">
        <f>[1]A案葷食國中!X22</f>
        <v>仙草甜湯</v>
      </c>
      <c r="O6" s="15" t="str">
        <f>[1]A案葷食國中!AH22</f>
        <v xml:space="preserve">仙草凍 二砂糖   </v>
      </c>
      <c r="P6" s="5">
        <f>[1]A案葷食國中!B22</f>
        <v>5.5</v>
      </c>
      <c r="Q6" s="5">
        <f>[1]A案葷食國中!C22</f>
        <v>3</v>
      </c>
      <c r="R6" s="5">
        <f>[1]A案葷食國中!D22</f>
        <v>2</v>
      </c>
      <c r="S6" s="5">
        <f>[1]A案葷食國中!E22</f>
        <v>3</v>
      </c>
      <c r="T6" s="5">
        <f>[1]A案葷食國中!F22</f>
        <v>0</v>
      </c>
      <c r="U6" s="5">
        <f>[1]A案葷食國中!G22</f>
        <v>0</v>
      </c>
      <c r="V6" s="5">
        <f>[1]A案葷食國中!H22</f>
        <v>795</v>
      </c>
    </row>
    <row r="7" spans="1:22" ht="15.75" customHeight="1" x14ac:dyDescent="0.3">
      <c r="A7" s="14">
        <f t="shared" ref="A7:A10" si="1">A6+1</f>
        <v>45051</v>
      </c>
      <c r="B7" s="1" t="s">
        <v>30</v>
      </c>
      <c r="C7" s="3" t="str">
        <f>[1]A案葷食國中!A28</f>
        <v>O5</v>
      </c>
      <c r="D7" s="3" t="str">
        <f>[1]A案葷食國中!I28</f>
        <v>芝麻飯</v>
      </c>
      <c r="E7" s="9" t="str">
        <f>[1]A案葷食國中!AC28</f>
        <v xml:space="preserve">米 芝麻(熟)   </v>
      </c>
      <c r="F7" s="3" t="str">
        <f>[1]A案葷食國中!L28</f>
        <v>海結燒肉</v>
      </c>
      <c r="G7" s="3" t="str">
        <f>[1]A案葷食國中!AD28</f>
        <v xml:space="preserve">豬後腿肉 乾海帶 胡蘿蔔 大蒜 </v>
      </c>
      <c r="H7" s="3" t="str">
        <f>[1]A案葷食國中!O28</f>
        <v>雪菜豆干</v>
      </c>
      <c r="I7" s="15" t="str">
        <f>[1]A案葷食國中!AE28</f>
        <v xml:space="preserve">豆干 雪裡蕻 大蒜  </v>
      </c>
      <c r="J7" s="3" t="str">
        <f>[1]A案葷食國中!R28</f>
        <v>泡菜凍腐</v>
      </c>
      <c r="K7" s="15" t="str">
        <f>[1]A案葷食國中!AF28</f>
        <v xml:space="preserve">凍豆腐 韓式泡菜 白菜 大蒜 </v>
      </c>
      <c r="L7" s="3" t="str">
        <f>[1]A案葷食國中!U28</f>
        <v>時蔬</v>
      </c>
      <c r="M7" s="15" t="str">
        <f>[1]A案葷食國中!AG28</f>
        <v xml:space="preserve">蔬菜 大蒜   </v>
      </c>
      <c r="N7" s="3" t="str">
        <f>[1]A案葷食國中!X28</f>
        <v>金針肉絲湯</v>
      </c>
      <c r="O7" s="15" t="str">
        <f>[1]A案葷食國中!AH28</f>
        <v xml:space="preserve">金針菜乾 豬後腿肉   </v>
      </c>
      <c r="P7" s="5">
        <f>[1]A案葷食國中!B28</f>
        <v>5</v>
      </c>
      <c r="Q7" s="5">
        <f>[1]A案葷食國中!C28</f>
        <v>2</v>
      </c>
      <c r="R7" s="5">
        <f>[1]A案葷食國中!D28</f>
        <v>2.4</v>
      </c>
      <c r="S7" s="5">
        <f>[1]A案葷食國中!E28</f>
        <v>3.4</v>
      </c>
      <c r="T7" s="5">
        <f>[1]A案葷食國中!F28</f>
        <v>0</v>
      </c>
      <c r="U7" s="5">
        <f>[1]A案葷食國中!G28</f>
        <v>0</v>
      </c>
      <c r="V7" s="5">
        <f>[1]A案葷食國中!H28</f>
        <v>713</v>
      </c>
    </row>
    <row r="8" spans="1:22" ht="15.75" customHeight="1" x14ac:dyDescent="0.3">
      <c r="A8" s="14">
        <f>A7+3</f>
        <v>45054</v>
      </c>
      <c r="B8" s="1" t="s">
        <v>26</v>
      </c>
      <c r="C8" s="3" t="str">
        <f>[1]A案葷食國中!A34</f>
        <v>P1</v>
      </c>
      <c r="D8" s="3" t="str">
        <f>[1]A案葷食國中!I34</f>
        <v>白米飯</v>
      </c>
      <c r="E8" s="9" t="str">
        <f>[1]A案葷食國中!AC34</f>
        <v xml:space="preserve">米    </v>
      </c>
      <c r="F8" s="3" t="str">
        <f>[1]A案葷食國中!L34</f>
        <v>豆瓣魷魚</v>
      </c>
      <c r="G8" s="3" t="str">
        <f>[1]A案葷食國中!AD34</f>
        <v>泡魷魚 豆薯 胡蘿蔔 豬後腿肉 豆瓣醬</v>
      </c>
      <c r="H8" s="3" t="str">
        <f>[1]A案葷食國中!O34</f>
        <v>麵筋時瓜</v>
      </c>
      <c r="I8" s="15" t="str">
        <f>[1]A案葷食國中!AE34</f>
        <v xml:space="preserve">麵筋 時瓜 乾木耳 大蒜 </v>
      </c>
      <c r="J8" s="3" t="str">
        <f>[1]A案葷食國中!R34</f>
        <v>肉絲寬粉</v>
      </c>
      <c r="K8" s="15" t="str">
        <f>[1]A案葷食國中!AF34</f>
        <v>豬後腿肉 寬粉 大蒜 時蔬 乾木耳</v>
      </c>
      <c r="L8" s="3" t="str">
        <f>[1]A案葷食國中!U34</f>
        <v>時蔬</v>
      </c>
      <c r="M8" s="15" t="str">
        <f>[1]A案葷食國中!AG34</f>
        <v xml:space="preserve">蔬菜 大蒜   </v>
      </c>
      <c r="N8" s="3" t="str">
        <f>[1]A案葷食國中!X34</f>
        <v>時蔬湯</v>
      </c>
      <c r="O8" s="15" t="str">
        <f>[1]A案葷食國中!AH34</f>
        <v xml:space="preserve">時蔬 薑 雞骨  </v>
      </c>
      <c r="P8" s="5">
        <f>[1]A案葷食國中!B34</f>
        <v>5.5</v>
      </c>
      <c r="Q8" s="5">
        <f>[1]A案葷食國中!C34</f>
        <v>2.6</v>
      </c>
      <c r="R8" s="5">
        <f>[1]A案葷食國中!D34</f>
        <v>2.4</v>
      </c>
      <c r="S8" s="5">
        <f>[1]A案葷食國中!E34</f>
        <v>3.2</v>
      </c>
      <c r="T8" s="5">
        <f>[1]A案葷食國中!F34</f>
        <v>0</v>
      </c>
      <c r="U8" s="5">
        <f>[1]A案葷食國中!G34</f>
        <v>0</v>
      </c>
      <c r="V8" s="5">
        <f>[1]A案葷食國中!H34</f>
        <v>784</v>
      </c>
    </row>
    <row r="9" spans="1:22" ht="15.75" customHeight="1" x14ac:dyDescent="0.3">
      <c r="A9" s="14">
        <f t="shared" si="1"/>
        <v>45055</v>
      </c>
      <c r="B9" s="1" t="s">
        <v>27</v>
      </c>
      <c r="C9" s="3" t="str">
        <f>[1]A案葷食國中!A40</f>
        <v>P2</v>
      </c>
      <c r="D9" s="3" t="str">
        <f>[1]A案葷食國中!I40</f>
        <v>糙米飯</v>
      </c>
      <c r="E9" s="9" t="str">
        <f>[1]A案葷食國中!AC40</f>
        <v xml:space="preserve">米 糙米   </v>
      </c>
      <c r="F9" s="3" t="str">
        <f>[1]A案葷食國中!L40</f>
        <v>醬瓜絞肉</v>
      </c>
      <c r="G9" s="3" t="str">
        <f>[1]A案葷食國中!AD40</f>
        <v xml:space="preserve">豬絞肉 胡蘿蔔 醃漬花胡瓜 大蒜 </v>
      </c>
      <c r="H9" s="3" t="str">
        <f>[1]A案葷食國中!O40</f>
        <v>關東煮</v>
      </c>
      <c r="I9" s="15" t="str">
        <f>[1]A案葷食國中!AE40</f>
        <v xml:space="preserve">凍豆腐 甜玉米 黑輪 柴魚片 </v>
      </c>
      <c r="J9" s="3" t="str">
        <f>[1]A案葷食國中!R40</f>
        <v>肉絲時蔬</v>
      </c>
      <c r="K9" s="15" t="str">
        <f>[1]A案葷食國中!AF40</f>
        <v xml:space="preserve">豬後腿肉 時蔬 乾香菇 大蒜 </v>
      </c>
      <c r="L9" s="3" t="str">
        <f>[1]A案葷食國中!U40</f>
        <v>時蔬</v>
      </c>
      <c r="M9" s="15" t="str">
        <f>[1]A案葷食國中!AG40</f>
        <v xml:space="preserve">蔬菜 大蒜   </v>
      </c>
      <c r="N9" s="3" t="str">
        <f>[1]A案葷食國中!X40</f>
        <v>番茄時蔬湯</v>
      </c>
      <c r="O9" s="15" t="str">
        <f>[1]A案葷食國中!AH40</f>
        <v xml:space="preserve">大番茄 時蔬 薑  </v>
      </c>
      <c r="P9" s="5">
        <f>[1]A案葷食國中!B40</f>
        <v>5.6</v>
      </c>
      <c r="Q9" s="5">
        <f>[1]A案葷食國中!C40</f>
        <v>2.2999999999999998</v>
      </c>
      <c r="R9" s="5">
        <f>[1]A案葷食國中!D40</f>
        <v>1.9</v>
      </c>
      <c r="S9" s="5">
        <f>[1]A案葷食國中!E40</f>
        <v>3</v>
      </c>
      <c r="T9" s="5">
        <f>[1]A案葷食國中!F40</f>
        <v>0</v>
      </c>
      <c r="U9" s="5">
        <f>[1]A案葷食國中!G40</f>
        <v>0</v>
      </c>
      <c r="V9" s="5">
        <f>[1]A案葷食國中!H40</f>
        <v>747</v>
      </c>
    </row>
    <row r="10" spans="1:22" ht="15.75" customHeight="1" x14ac:dyDescent="0.3">
      <c r="A10" s="14">
        <f t="shared" si="1"/>
        <v>45056</v>
      </c>
      <c r="B10" s="1" t="s">
        <v>28</v>
      </c>
      <c r="C10" s="3" t="str">
        <f>[1]A案葷食國中!A46</f>
        <v>P3</v>
      </c>
      <c r="D10" s="3" t="str">
        <f>[1]A案葷食國中!I46</f>
        <v>油飯特餐</v>
      </c>
      <c r="E10" s="9" t="str">
        <f>[1]A案葷食國中!AC46</f>
        <v xml:space="preserve">米 糯米   </v>
      </c>
      <c r="F10" s="3" t="str">
        <f>[1]A案葷食國中!L46</f>
        <v>家常豬肉</v>
      </c>
      <c r="G10" s="3" t="str">
        <f>[1]A案葷食國中!AD46</f>
        <v xml:space="preserve">豬後腿肉 麻竹筍干 大蒜  </v>
      </c>
      <c r="H10" s="3" t="str">
        <f>[1]A案葷食國中!O46</f>
        <v>油飯配料</v>
      </c>
      <c r="I10" s="15" t="str">
        <f>[1]A案葷食國中!AE46</f>
        <v xml:space="preserve">豬絞肉 乾香菇 紅蔥頭 大蒜 </v>
      </c>
      <c r="J10" s="3" t="str">
        <f>[1]A案葷食國中!R46</f>
        <v>肉絲豆芽</v>
      </c>
      <c r="K10" s="15" t="str">
        <f>[1]A案葷食國中!AF46</f>
        <v xml:space="preserve">豬後腿肉 綠豆芽 韮菜 大蒜 </v>
      </c>
      <c r="L10" s="3" t="str">
        <f>[1]A案葷食國中!U46</f>
        <v>時蔬</v>
      </c>
      <c r="M10" s="15" t="str">
        <f>[1]A案葷食國中!AG46</f>
        <v xml:space="preserve">蔬菜 大蒜   </v>
      </c>
      <c r="N10" s="3" t="str">
        <f>[1]A案葷食國中!X46</f>
        <v>四神湯</v>
      </c>
      <c r="O10" s="15" t="str">
        <f>[1]A案葷食國中!AH46</f>
        <v xml:space="preserve">四神 雞骨   </v>
      </c>
      <c r="P10" s="5">
        <f>[1]A案葷食國中!B46</f>
        <v>2.5</v>
      </c>
      <c r="Q10" s="5">
        <f>[1]A案葷食國中!C46</f>
        <v>2.6</v>
      </c>
      <c r="R10" s="5">
        <f>[1]A案葷食國中!D46</f>
        <v>2.1</v>
      </c>
      <c r="S10" s="5">
        <f>[1]A案葷食國中!E46</f>
        <v>3.3</v>
      </c>
      <c r="T10" s="5">
        <f>[1]A案葷食國中!F46</f>
        <v>0</v>
      </c>
      <c r="U10" s="5">
        <f>[1]A案葷食國中!G46</f>
        <v>0</v>
      </c>
      <c r="V10" s="5">
        <f>[1]A案葷食國中!H46</f>
        <v>571</v>
      </c>
    </row>
    <row r="11" spans="1:22" ht="15.75" customHeight="1" x14ac:dyDescent="0.3">
      <c r="A11" s="14">
        <f>A10+1</f>
        <v>45057</v>
      </c>
      <c r="B11" s="1" t="s">
        <v>29</v>
      </c>
      <c r="C11" s="3" t="str">
        <f>[1]A案葷食國中!A52</f>
        <v>P4</v>
      </c>
      <c r="D11" s="3" t="str">
        <f>[1]A案葷食國中!I52</f>
        <v>糙米飯</v>
      </c>
      <c r="E11" s="9" t="str">
        <f>[1]A案葷食國中!AC52</f>
        <v xml:space="preserve">米 糙米   </v>
      </c>
      <c r="F11" s="3" t="str">
        <f>[1]A案葷食國中!L52</f>
        <v>咖哩雞</v>
      </c>
      <c r="G11" s="3" t="str">
        <f>[1]A案葷食國中!AD52</f>
        <v>肉雞 胡蘿蔔 馬鈴薯 洋蔥 咖哩粉</v>
      </c>
      <c r="H11" s="3" t="str">
        <f>[1]A案葷食國中!O52</f>
        <v>絞肉白菜</v>
      </c>
      <c r="I11" s="15" t="s">
        <v>31</v>
      </c>
      <c r="J11" s="3" t="str">
        <f>[1]A案葷食國中!R52</f>
        <v>蒜味季豆</v>
      </c>
      <c r="K11" s="15" t="str">
        <f>[1]A案葷食國中!AF52</f>
        <v xml:space="preserve">冷凍菜豆(莢) 大蒜   </v>
      </c>
      <c r="L11" s="3" t="str">
        <f>[1]A案葷食國中!U52</f>
        <v>時蔬</v>
      </c>
      <c r="M11" s="15" t="str">
        <f>[1]A案葷食國中!AG52</f>
        <v xml:space="preserve">蔬菜 大蒜   </v>
      </c>
      <c r="N11" s="3" t="str">
        <f>[1]A案葷食國中!X52</f>
        <v>綠豆甜湯</v>
      </c>
      <c r="O11" s="15" t="str">
        <f>[1]A案葷食國中!AH52</f>
        <v xml:space="preserve">綠豆 二砂糖   </v>
      </c>
      <c r="P11" s="5">
        <f>[1]A案葷食國中!B52</f>
        <v>6.5</v>
      </c>
      <c r="Q11" s="5">
        <f>[1]A案葷食國中!C52</f>
        <v>2</v>
      </c>
      <c r="R11" s="5">
        <f>[1]A案葷食國中!D52</f>
        <v>1.9</v>
      </c>
      <c r="S11" s="5">
        <f>[1]A案葷食國中!E52</f>
        <v>3.1</v>
      </c>
      <c r="T11" s="5">
        <f>[1]A案葷食國中!F52</f>
        <v>0</v>
      </c>
      <c r="U11" s="5">
        <f>[1]A案葷食國中!G52</f>
        <v>0</v>
      </c>
      <c r="V11" s="5">
        <f>[1]A案葷食國中!H52</f>
        <v>792</v>
      </c>
    </row>
    <row r="12" spans="1:22" ht="15.75" customHeight="1" x14ac:dyDescent="0.3">
      <c r="A12" s="14">
        <f t="shared" ref="A12:A15" si="2">A11+1</f>
        <v>45058</v>
      </c>
      <c r="B12" s="1" t="s">
        <v>30</v>
      </c>
      <c r="C12" s="3" t="str">
        <f>[1]A案葷食國中!A58</f>
        <v>P5</v>
      </c>
      <c r="D12" s="3" t="str">
        <f>[1]A案葷食國中!I58</f>
        <v>燕麥飯</v>
      </c>
      <c r="E12" s="9" t="str">
        <f>[1]A案葷食國中!AC58</f>
        <v xml:space="preserve">米 燕麥   </v>
      </c>
      <c r="F12" s="3" t="str">
        <f>[1]A案葷食國中!L58</f>
        <v>鹹豬肉片</v>
      </c>
      <c r="G12" s="3" t="str">
        <f>[1]A案葷食國中!AD58</f>
        <v xml:space="preserve">豬後腿肉 洋蔥 大蒜 鹹豬肉粉 </v>
      </c>
      <c r="H12" s="3" t="str">
        <f>[1]A案葷食國中!O58</f>
        <v>豆包甘藍</v>
      </c>
      <c r="I12" s="15" t="str">
        <f>[1]A案葷食國中!AE58</f>
        <v xml:space="preserve">豆包 甘藍 胡蘿蔔 大蒜 </v>
      </c>
      <c r="J12" s="3" t="str">
        <f>[1]A案葷食國中!R58</f>
        <v>泰式魚丸</v>
      </c>
      <c r="K12" s="15" t="str">
        <f>[1]A案葷食國中!AF58</f>
        <v xml:space="preserve">魚丸 泰式甜辣醬   </v>
      </c>
      <c r="L12" s="3" t="str">
        <f>[1]A案葷食國中!U58</f>
        <v>時蔬</v>
      </c>
      <c r="M12" s="15" t="str">
        <f>[1]A案葷食國中!AG58</f>
        <v xml:space="preserve">蔬菜 大蒜   </v>
      </c>
      <c r="N12" s="3" t="str">
        <f>[1]A案葷食國中!X58</f>
        <v>柴魚紫菜湯</v>
      </c>
      <c r="O12" s="15" t="str">
        <f>[1]A案葷食國中!AH58</f>
        <v xml:space="preserve">紫菜 柴魚片 薑  </v>
      </c>
      <c r="P12" s="5">
        <f>[1]A案葷食國中!B58</f>
        <v>5.3</v>
      </c>
      <c r="Q12" s="5">
        <f>[1]A案葷食國中!C58</f>
        <v>2.6</v>
      </c>
      <c r="R12" s="5">
        <f>[1]A案葷食國中!D58</f>
        <v>1.8</v>
      </c>
      <c r="S12" s="5">
        <f>[1]A案葷食國中!E58</f>
        <v>3.2</v>
      </c>
      <c r="T12" s="5">
        <f>[1]A案葷食國中!F58</f>
        <v>0</v>
      </c>
      <c r="U12" s="5">
        <f>[1]A案葷食國中!G58</f>
        <v>0</v>
      </c>
      <c r="V12" s="5">
        <f>[1]A案葷食國中!H58</f>
        <v>755</v>
      </c>
    </row>
    <row r="13" spans="1:22" ht="15.75" customHeight="1" x14ac:dyDescent="0.3">
      <c r="A13" s="14">
        <f>A12+3</f>
        <v>45061</v>
      </c>
      <c r="B13" s="1" t="s">
        <v>26</v>
      </c>
      <c r="C13" s="3" t="str">
        <f>[1]A案葷食國中!A64</f>
        <v>Q1</v>
      </c>
      <c r="D13" s="3" t="str">
        <f>[1]A案葷食國中!I64</f>
        <v>白米飯</v>
      </c>
      <c r="E13" s="9" t="str">
        <f>[1]A案葷食國中!AC64</f>
        <v xml:space="preserve">米    </v>
      </c>
      <c r="F13" s="3" t="str">
        <f>[1]A案葷食國中!L64</f>
        <v>京醬肉絲</v>
      </c>
      <c r="G13" s="3" t="str">
        <f>[1]A案葷食國中!AD64</f>
        <v xml:space="preserve">豬後腿肉 豆薯 大蒜 甜麵醬 </v>
      </c>
      <c r="H13" s="3" t="str">
        <f>[1]A案葷食國中!O64</f>
        <v>香滷油腐</v>
      </c>
      <c r="I13" s="15" t="str">
        <f>[1]A案葷食國中!AE64</f>
        <v xml:space="preserve">四角油豆腐 脆筍 滷包 大蒜 </v>
      </c>
      <c r="J13" s="3" t="str">
        <f>[1]A案葷食國中!R64</f>
        <v>絞肉時蔬</v>
      </c>
      <c r="K13" s="15" t="str">
        <f>[1]A案葷食國中!AF64</f>
        <v xml:space="preserve">豬絞肉 時蔬 胡蘿蔔 大蒜 </v>
      </c>
      <c r="L13" s="3" t="str">
        <f>[1]A案葷食國中!U64</f>
        <v>時蔬</v>
      </c>
      <c r="M13" s="15" t="str">
        <f>[1]A案葷食國中!AG64</f>
        <v xml:space="preserve">蔬菜 大蒜   </v>
      </c>
      <c r="N13" s="3" t="str">
        <f>[1]A案葷食國中!X64</f>
        <v>味噌湯</v>
      </c>
      <c r="O13" s="15" t="str">
        <f>[1]A案葷食國中!AH64</f>
        <v xml:space="preserve">乾裙帶菜 味噌 薑 柴魚片 </v>
      </c>
      <c r="P13" s="5">
        <f>[1]A案葷食國中!B64</f>
        <v>5</v>
      </c>
      <c r="Q13" s="5">
        <f>[1]A案葷食國中!C64</f>
        <v>2.5</v>
      </c>
      <c r="R13" s="5">
        <f>[1]A案葷食國中!D64</f>
        <v>2</v>
      </c>
      <c r="S13" s="5">
        <f>[1]A案葷食國中!E64</f>
        <v>3</v>
      </c>
      <c r="T13" s="5">
        <f>[1]A案葷食國中!F64</f>
        <v>0</v>
      </c>
      <c r="U13" s="5">
        <f>[1]A案葷食國中!G64</f>
        <v>0</v>
      </c>
      <c r="V13" s="5">
        <f>[1]A案葷食國中!H64</f>
        <v>722.5</v>
      </c>
    </row>
    <row r="14" spans="1:22" ht="15.75" customHeight="1" x14ac:dyDescent="0.3">
      <c r="A14" s="14">
        <f t="shared" si="2"/>
        <v>45062</v>
      </c>
      <c r="B14" s="1" t="s">
        <v>27</v>
      </c>
      <c r="C14" s="3" t="str">
        <f>[1]A案葷食國中!A70</f>
        <v>Q2</v>
      </c>
      <c r="D14" s="3" t="str">
        <f>[1]A案葷食國中!I70</f>
        <v>糙米飯</v>
      </c>
      <c r="E14" s="9" t="str">
        <f>[1]A案葷食國中!AC70</f>
        <v xml:space="preserve">米 糙米   </v>
      </c>
      <c r="F14" s="3" t="str">
        <f>[1]A案葷食國中!L70</f>
        <v>三杯雞丁</v>
      </c>
      <c r="G14" s="3" t="str">
        <f>[1]A案葷食國中!AD70</f>
        <v xml:space="preserve">肉雞 九層塔 薑 甘藍 </v>
      </c>
      <c r="H14" s="3" t="str">
        <f>[1]A案葷食國中!O70</f>
        <v>蜜汁豆干</v>
      </c>
      <c r="I14" s="15" t="str">
        <f>[1]A案葷食國中!AE70</f>
        <v xml:space="preserve">五香豆干 白芝麻   </v>
      </c>
      <c r="J14" s="3" t="str">
        <f>[1]A案葷食國中!R70</f>
        <v>蛋香時蔬</v>
      </c>
      <c r="K14" s="15" t="str">
        <f>[1]A案葷食國中!AF70</f>
        <v xml:space="preserve">雞蛋 時蔬 乾木耳 大蒜 </v>
      </c>
      <c r="L14" s="3" t="str">
        <f>[1]A案葷食國中!U70</f>
        <v>時蔬</v>
      </c>
      <c r="M14" s="15" t="str">
        <f>[1]A案葷食國中!AG70</f>
        <v xml:space="preserve">蔬菜 大蒜   </v>
      </c>
      <c r="N14" s="3" t="str">
        <f>[1]A案葷食國中!X70</f>
        <v>針菇大骨湯</v>
      </c>
      <c r="O14" s="15" t="str">
        <f>[1]A案葷食國中!AH70</f>
        <v xml:space="preserve">金針菇 胡蘿蔔 薑 雞骨 </v>
      </c>
      <c r="P14" s="5">
        <f>[1]A案葷食國中!B70</f>
        <v>5</v>
      </c>
      <c r="Q14" s="5">
        <f>[1]A案葷食國中!C70</f>
        <v>3</v>
      </c>
      <c r="R14" s="5">
        <f>[1]A案葷食國中!D70</f>
        <v>1.7</v>
      </c>
      <c r="S14" s="5">
        <f>[1]A案葷食國中!E70</f>
        <v>3</v>
      </c>
      <c r="T14" s="5">
        <f>[1]A案葷食國中!F70</f>
        <v>0</v>
      </c>
      <c r="U14" s="5">
        <f>[1]A案葷食國中!G70</f>
        <v>0</v>
      </c>
      <c r="V14" s="5">
        <f>[1]A案葷食國中!H70</f>
        <v>752.5</v>
      </c>
    </row>
    <row r="15" spans="1:22" ht="15.75" customHeight="1" x14ac:dyDescent="0.3">
      <c r="A15" s="14">
        <f t="shared" si="2"/>
        <v>45063</v>
      </c>
      <c r="B15" s="1" t="s">
        <v>28</v>
      </c>
      <c r="C15" s="3" t="str">
        <f>[1]A案葷食國中!A76</f>
        <v>Q3</v>
      </c>
      <c r="D15" s="3" t="str">
        <f>[1]A案葷食國中!I76</f>
        <v>炊粉特餐</v>
      </c>
      <c r="E15" s="9" t="str">
        <f>[1]A案葷食國中!AC76</f>
        <v xml:space="preserve">米粉    </v>
      </c>
      <c r="F15" s="3" t="str">
        <f>[1]A案葷食國中!L76</f>
        <v>香滷肉排</v>
      </c>
      <c r="G15" s="3" t="str">
        <f>[1]A案葷食國中!AD76</f>
        <v xml:space="preserve">肉排    </v>
      </c>
      <c r="H15" s="3" t="str">
        <f>[1]A案葷食國中!O76</f>
        <v>炊粉配料</v>
      </c>
      <c r="I15" s="15" t="str">
        <f>[1]A案葷食國中!AE76</f>
        <v>豬絞肉 時蔬 胡蘿蔔 大蒜 紅蔥頭</v>
      </c>
      <c r="J15" s="3" t="str">
        <f>[1]A案葷食國中!R76</f>
        <v>培根豆芽</v>
      </c>
      <c r="K15" s="15" t="str">
        <f>[1]A案葷食國中!AF76</f>
        <v>培根 綠豆芽 韮菜 胡蘿蔔 大蒜</v>
      </c>
      <c r="L15" s="3" t="str">
        <f>[1]A案葷食國中!U76</f>
        <v>時蔬</v>
      </c>
      <c r="M15" s="15" t="str">
        <f>[1]A案葷食國中!AG76</f>
        <v xml:space="preserve">蔬菜 大蒜   </v>
      </c>
      <c r="N15" s="3" t="str">
        <f>[1]A案葷食國中!X76</f>
        <v>大滷湯</v>
      </c>
      <c r="O15" s="15" t="str">
        <f>[1]A案葷食國中!AH76</f>
        <v xml:space="preserve">雞蛋 脆筍 乾木耳 胡蘿蔔 </v>
      </c>
      <c r="P15" s="5">
        <f>[1]A案葷食國中!B76</f>
        <v>6.1</v>
      </c>
      <c r="Q15" s="5">
        <f>[1]A案葷食國中!C76</f>
        <v>2.8</v>
      </c>
      <c r="R15" s="5">
        <f>[1]A案葷食國中!D76</f>
        <v>1.6</v>
      </c>
      <c r="S15" s="5">
        <f>[1]A案葷食國中!E76</f>
        <v>3</v>
      </c>
      <c r="T15" s="5">
        <f>[1]A案葷食國中!F76</f>
        <v>0</v>
      </c>
      <c r="U15" s="5">
        <f>[1]A案葷食國中!G76</f>
        <v>0</v>
      </c>
      <c r="V15" s="5">
        <f>[1]A案葷食國中!H76</f>
        <v>812</v>
      </c>
    </row>
    <row r="16" spans="1:22" ht="15.75" customHeight="1" x14ac:dyDescent="0.3">
      <c r="A16" s="14">
        <f>A15+1</f>
        <v>45064</v>
      </c>
      <c r="B16" s="1" t="s">
        <v>29</v>
      </c>
      <c r="C16" s="3" t="str">
        <f>[1]A案葷食國中!A82</f>
        <v>Q4</v>
      </c>
      <c r="D16" s="3" t="str">
        <f>[1]A案葷食國中!I82</f>
        <v>糙米飯</v>
      </c>
      <c r="E16" s="9" t="str">
        <f>[1]A案葷食國中!AC82</f>
        <v xml:space="preserve">米 糙米   </v>
      </c>
      <c r="F16" s="3" t="str">
        <f>[1]A案葷食國中!L82</f>
        <v>梅粉魚排</v>
      </c>
      <c r="G16" s="3" t="str">
        <f>[1]A案葷食國中!AD82</f>
        <v xml:space="preserve">鯊魚 梅粉   </v>
      </c>
      <c r="H16" s="3" t="str">
        <f>[1]A案葷食國中!O82</f>
        <v>青椒豆干</v>
      </c>
      <c r="I16" s="15" t="str">
        <f>[1]A案葷食國中!AE82</f>
        <v xml:space="preserve">豆干 甜椒(青皮) 乾木耳 大蒜 </v>
      </c>
      <c r="J16" s="3" t="str">
        <f>[1]A案葷食國中!R82</f>
        <v>肉絲白菜</v>
      </c>
      <c r="K16" s="15" t="str">
        <f>[1]A案葷食國中!AF82</f>
        <v xml:space="preserve">豬後腿肉 結球白菜 胡蘿蔔 大蒜 </v>
      </c>
      <c r="L16" s="3" t="str">
        <f>[1]A案葷食國中!U82</f>
        <v>時蔬</v>
      </c>
      <c r="M16" s="15" t="str">
        <f>[1]A案葷食國中!AG82</f>
        <v xml:space="preserve">蔬菜 大蒜   </v>
      </c>
      <c r="N16" s="3" t="str">
        <f>[1]A案葷食國中!X82</f>
        <v>紅豆小米湯</v>
      </c>
      <c r="O16" s="15" t="str">
        <f>[1]A案葷食國中!AH82</f>
        <v xml:space="preserve">紅豆 小米 二砂糖  </v>
      </c>
      <c r="P16" s="5">
        <f>[1]A案葷食國中!B82</f>
        <v>5.4</v>
      </c>
      <c r="Q16" s="5">
        <f>[1]A案葷食國中!C82</f>
        <v>2.9</v>
      </c>
      <c r="R16" s="5">
        <f>[1]A案葷食國中!D82</f>
        <v>1.6</v>
      </c>
      <c r="S16" s="5">
        <f>[1]A案葷食國中!E82</f>
        <v>3</v>
      </c>
      <c r="T16" s="5">
        <f>[1]A案葷食國中!F82</f>
        <v>0</v>
      </c>
      <c r="U16" s="5">
        <f>[1]A案葷食國中!G82</f>
        <v>0</v>
      </c>
      <c r="V16" s="5">
        <f>[1]A案葷食國中!H82</f>
        <v>770.5</v>
      </c>
    </row>
    <row r="17" spans="1:22" ht="15.75" customHeight="1" x14ac:dyDescent="0.3">
      <c r="A17" s="14">
        <f t="shared" ref="A17:A21" si="3">A16+1</f>
        <v>45065</v>
      </c>
      <c r="B17" s="1" t="s">
        <v>30</v>
      </c>
      <c r="C17" s="3" t="str">
        <f>[1]A案葷食國中!A88</f>
        <v>Q5</v>
      </c>
      <c r="D17" s="3" t="str">
        <f>[1]A案葷食國中!I88</f>
        <v>小米飯</v>
      </c>
      <c r="E17" s="9" t="str">
        <f>[1]A案葷食國中!AC88</f>
        <v xml:space="preserve">米 小米   </v>
      </c>
      <c r="F17" s="3" t="str">
        <f>[1]A案葷食國中!L88</f>
        <v>壽喜燒肉</v>
      </c>
      <c r="G17" s="3" t="str">
        <f>[1]A案葷食國中!AD88</f>
        <v>豬後腿肉 甘藍 胡蘿蔔 大蒜 芝麻(熟)</v>
      </c>
      <c r="H17" s="3" t="str">
        <f>[1]A案葷食國中!O88</f>
        <v>紅燒豆腐</v>
      </c>
      <c r="I17" s="15" t="str">
        <f>[1]A案葷食國中!AE88</f>
        <v xml:space="preserve">豆腐 乾香菇 大蒜 麻竹筍(桶筍) </v>
      </c>
      <c r="J17" s="3" t="str">
        <f>[1]A案葷食國中!R88</f>
        <v>菇拌海帶</v>
      </c>
      <c r="K17" s="15" t="str">
        <f>[1]A案葷食國中!AF88</f>
        <v xml:space="preserve">乾裙帶菜 金針菇 大蒜  </v>
      </c>
      <c r="L17" s="3" t="str">
        <f>[1]A案葷食國中!U88</f>
        <v>時蔬</v>
      </c>
      <c r="M17" s="15" t="str">
        <f>[1]A案葷食國中!AG88</f>
        <v xml:space="preserve">蔬菜 大蒜   </v>
      </c>
      <c r="N17" s="3" t="str">
        <f>[1]A案葷食國中!X88</f>
        <v>番茄時蔬湯</v>
      </c>
      <c r="O17" s="15" t="str">
        <f>[1]A案葷食國中!AH88</f>
        <v xml:space="preserve">時蔬 大番茄 薑 雞骨 </v>
      </c>
      <c r="P17" s="5">
        <f>[1]A案葷食國中!B88</f>
        <v>5.2</v>
      </c>
      <c r="Q17" s="5">
        <f>[1]A案葷食國中!C88</f>
        <v>2.4</v>
      </c>
      <c r="R17" s="5">
        <f>[1]A案葷食國中!D88</f>
        <v>2.1</v>
      </c>
      <c r="S17" s="5">
        <f>[1]A案葷食國中!E88</f>
        <v>2.5</v>
      </c>
      <c r="T17" s="5">
        <f>[1]A案葷食國中!F88</f>
        <v>0</v>
      </c>
      <c r="U17" s="5">
        <f>[1]A案葷食國中!G88</f>
        <v>0</v>
      </c>
      <c r="V17" s="5">
        <f>[1]A案葷食國中!H88</f>
        <v>709</v>
      </c>
    </row>
    <row r="18" spans="1:22" ht="15.75" customHeight="1" x14ac:dyDescent="0.3">
      <c r="A18" s="14">
        <f>A17+3</f>
        <v>45068</v>
      </c>
      <c r="B18" s="1" t="s">
        <v>26</v>
      </c>
      <c r="C18" s="3" t="str">
        <f>[1]A案葷食國中!A94</f>
        <v>R1</v>
      </c>
      <c r="D18" s="3" t="str">
        <f>[1]A案葷食國中!I94</f>
        <v>白米飯</v>
      </c>
      <c r="E18" s="9" t="str">
        <f>[1]A案葷食國中!AC94</f>
        <v xml:space="preserve">米    </v>
      </c>
      <c r="F18" s="3" t="str">
        <f>[1]A案葷食國中!L94</f>
        <v>時瓜肉丁</v>
      </c>
      <c r="G18" s="3" t="str">
        <f>[1]A案葷食國中!AD94</f>
        <v xml:space="preserve">豬後腿肉 時瓜 大蒜  </v>
      </c>
      <c r="H18" s="3" t="str">
        <f>[1]A案葷食國中!O94</f>
        <v>豆包豆芽</v>
      </c>
      <c r="I18" s="15" t="str">
        <f>[1]A案葷食國中!AE94</f>
        <v xml:space="preserve">豆包 綠豆芽 胡蘿蔔 大蒜 </v>
      </c>
      <c r="J18" s="3" t="str">
        <f>[1]A案葷食國中!R94</f>
        <v>蔬香冬粉</v>
      </c>
      <c r="K18" s="15" t="str">
        <f>[1]A案葷食國中!AF94</f>
        <v>雞蛋 冬粉 蔬菜 乾木耳 大蒜</v>
      </c>
      <c r="L18" s="3" t="str">
        <f>[1]A案葷食國中!U94</f>
        <v>時蔬</v>
      </c>
      <c r="M18" s="15" t="str">
        <f>[1]A案葷食國中!AG94</f>
        <v xml:space="preserve">蔬菜 大蒜   </v>
      </c>
      <c r="N18" s="3" t="str">
        <f>[1]A案葷食國中!X94</f>
        <v>鮮菇紫菜湯</v>
      </c>
      <c r="O18" s="15" t="str">
        <f>[1]A案葷食國中!AH94</f>
        <v xml:space="preserve">紫菜 金針菇 薑 柴魚片 </v>
      </c>
      <c r="P18" s="5">
        <f>[1]A案葷食國中!B94</f>
        <v>5.7</v>
      </c>
      <c r="Q18" s="5">
        <f>[1]A案葷食國中!C94</f>
        <v>2.2000000000000002</v>
      </c>
      <c r="R18" s="5">
        <f>[1]A案葷食國中!D94</f>
        <v>2.1</v>
      </c>
      <c r="S18" s="5">
        <f>[1]A案葷食國中!E94</f>
        <v>2.7</v>
      </c>
      <c r="T18" s="5">
        <f>[1]A案葷食國中!F94</f>
        <v>0</v>
      </c>
      <c r="U18" s="5">
        <f>[1]A案葷食國中!G94</f>
        <v>0</v>
      </c>
      <c r="V18" s="5">
        <f>[1]A案葷食國中!H94</f>
        <v>738</v>
      </c>
    </row>
    <row r="19" spans="1:22" ht="15.75" customHeight="1" x14ac:dyDescent="0.3">
      <c r="A19" s="14">
        <f t="shared" si="3"/>
        <v>45069</v>
      </c>
      <c r="B19" s="1" t="s">
        <v>27</v>
      </c>
      <c r="C19" s="3" t="str">
        <f>[1]A案葷食國中!A100</f>
        <v>R2</v>
      </c>
      <c r="D19" s="3" t="str">
        <f>[1]A案葷食國中!I100</f>
        <v>糙米飯</v>
      </c>
      <c r="E19" s="9" t="str">
        <f>[1]A案葷食國中!AC100</f>
        <v xml:space="preserve">米 糙米   </v>
      </c>
      <c r="F19" s="3" t="str">
        <f>[1]A案葷食國中!L100</f>
        <v>椒鹽魚排</v>
      </c>
      <c r="G19" s="3" t="str">
        <f>[1]A案葷食國中!AD100</f>
        <v xml:space="preserve">鯊魚 胡椒鹽   </v>
      </c>
      <c r="H19" s="3" t="str">
        <f>[1]A案葷食國中!O100</f>
        <v>麻婆豆腐</v>
      </c>
      <c r="I19" s="15" t="str">
        <f>[1]A案葷食國中!AE100</f>
        <v xml:space="preserve">豆腐 豬絞肉 冷凍毛豆仁 大蒜 </v>
      </c>
      <c r="J19" s="3" t="str">
        <f>[1]A案葷食國中!R100</f>
        <v>紅仁炒蛋</v>
      </c>
      <c r="K19" s="15" t="str">
        <f>[1]A案葷食國中!AF100</f>
        <v xml:space="preserve">雞蛋 胡蘿蔔 大蒜  </v>
      </c>
      <c r="L19" s="3" t="str">
        <f>[1]A案葷食國中!U100</f>
        <v>時蔬</v>
      </c>
      <c r="M19" s="15" t="str">
        <f>[1]A案葷食國中!AG100</f>
        <v xml:space="preserve">蔬菜 大蒜   </v>
      </c>
      <c r="N19" s="3" t="str">
        <f>[1]A案葷食國中!X100</f>
        <v>時蔬湯</v>
      </c>
      <c r="O19" s="15" t="str">
        <f>[1]A案葷食國中!AH100</f>
        <v xml:space="preserve">時蔬 薑 雞骨  </v>
      </c>
      <c r="P19" s="5">
        <f>[1]A案葷食國中!B100</f>
        <v>5</v>
      </c>
      <c r="Q19" s="5">
        <f>[1]A案葷食國中!C100</f>
        <v>2.7</v>
      </c>
      <c r="R19" s="5">
        <f>[1]A案葷食國中!D100</f>
        <v>1.5</v>
      </c>
      <c r="S19" s="5">
        <f>[1]A案葷食國中!E100</f>
        <v>3</v>
      </c>
      <c r="T19" s="5">
        <f>[1]A案葷食國中!F100</f>
        <v>0</v>
      </c>
      <c r="U19" s="5">
        <f>[1]A案葷食國中!G100</f>
        <v>0</v>
      </c>
      <c r="V19" s="5">
        <f>[1]A案葷食國中!H100</f>
        <v>725</v>
      </c>
    </row>
    <row r="20" spans="1:22" ht="15.75" customHeight="1" x14ac:dyDescent="0.3">
      <c r="A20" s="14">
        <f t="shared" si="3"/>
        <v>45070</v>
      </c>
      <c r="B20" s="1" t="s">
        <v>28</v>
      </c>
      <c r="C20" s="3" t="str">
        <f>[1]A案葷食國中!A106</f>
        <v>R3</v>
      </c>
      <c r="D20" s="3" t="str">
        <f>[1]A案葷食國中!I106</f>
        <v>西式特餐</v>
      </c>
      <c r="E20" s="9" t="str">
        <f>[1]A案葷食國中!AC106</f>
        <v xml:space="preserve">義大利麵    </v>
      </c>
      <c r="F20" s="3" t="str">
        <f>[1]A案葷食國中!L106</f>
        <v>茄汁肉醬</v>
      </c>
      <c r="G20" s="3" t="str">
        <f>[1]A案葷食國中!AD106</f>
        <v xml:space="preserve">豬絞肉 馬鈴薯 洋蔥 蕃茄醬 </v>
      </c>
      <c r="H20" s="3" t="str">
        <f>[1]A案葷食國中!O106</f>
        <v>拌麵配料</v>
      </c>
      <c r="I20" s="15" t="str">
        <f>[1]A案葷食國中!AE106</f>
        <v xml:space="preserve">甘藍 火腿丁 乾香菇  </v>
      </c>
      <c r="J20" s="3" t="str">
        <f>[1]A案葷食國中!R106</f>
        <v>小餐包</v>
      </c>
      <c r="K20" s="15" t="str">
        <f>[1]A案葷食國中!AF106</f>
        <v xml:space="preserve">小餐包    </v>
      </c>
      <c r="L20" s="3" t="str">
        <f>[1]A案葷食國中!U106</f>
        <v>時蔬</v>
      </c>
      <c r="M20" s="15" t="str">
        <f>[1]A案葷食國中!AG106</f>
        <v xml:space="preserve">蔬菜 大蒜   </v>
      </c>
      <c r="N20" s="3" t="str">
        <f>[1]A案葷食國中!X106</f>
        <v>南瓜濃湯</v>
      </c>
      <c r="O20" s="15" t="str">
        <f>[1]A案葷食國中!AH106</f>
        <v xml:space="preserve">雞蛋 南瓜 玉米濃湯調理包  </v>
      </c>
      <c r="P20" s="5">
        <f>[1]A案葷食國中!B106</f>
        <v>5</v>
      </c>
      <c r="Q20" s="5">
        <f>[1]A案葷食國中!C106</f>
        <v>1.9</v>
      </c>
      <c r="R20" s="5">
        <f>[1]A案葷食國中!D106</f>
        <v>1.4</v>
      </c>
      <c r="S20" s="5">
        <f>[1]A案葷食國中!E106</f>
        <v>2.7</v>
      </c>
      <c r="T20" s="5">
        <f>[1]A案葷食國中!F106</f>
        <v>0</v>
      </c>
      <c r="U20" s="5">
        <f>[1]A案葷食國中!G106</f>
        <v>0</v>
      </c>
      <c r="V20" s="5">
        <f>[1]A案葷食國中!H106</f>
        <v>763</v>
      </c>
    </row>
    <row r="21" spans="1:22" ht="15.75" customHeight="1" x14ac:dyDescent="0.3">
      <c r="A21" s="14">
        <f t="shared" si="3"/>
        <v>45071</v>
      </c>
      <c r="B21" s="1" t="s">
        <v>29</v>
      </c>
      <c r="C21" s="3" t="str">
        <f>[1]A案葷食國中!A112</f>
        <v>R4</v>
      </c>
      <c r="D21" s="3" t="str">
        <f>[1]A案葷食國中!I112</f>
        <v>糙米飯</v>
      </c>
      <c r="E21" s="9" t="str">
        <f>[1]A案葷食國中!AC112</f>
        <v xml:space="preserve">米 糙米   </v>
      </c>
      <c r="F21" s="3" t="str">
        <f>[1]A案葷食國中!L112</f>
        <v>花生肉片</v>
      </c>
      <c r="G21" s="3" t="str">
        <f>[1]A案葷食國中!AD112</f>
        <v>豬後腿肉 油花生 麵筋 大蒜 小黃瓜</v>
      </c>
      <c r="H21" s="3" t="str">
        <f>[1]A案葷食國中!O112</f>
        <v>豆包海帶</v>
      </c>
      <c r="I21" s="15" t="str">
        <f>[1]A案葷食國中!AE112</f>
        <v xml:space="preserve">乾海帶 豆包 大蒜  </v>
      </c>
      <c r="J21" s="3" t="str">
        <f>[1]A案葷食國中!R112</f>
        <v>香滷凍腐</v>
      </c>
      <c r="K21" s="15" t="str">
        <f>[1]A案葷食國中!AF112</f>
        <v xml:space="preserve">凍豆腐 麻竹筍干 大蒜  </v>
      </c>
      <c r="L21" s="3" t="str">
        <f>[1]A案葷食國中!U112</f>
        <v>時蔬</v>
      </c>
      <c r="M21" s="15" t="str">
        <f>[1]A案葷食國中!AG112</f>
        <v xml:space="preserve">蔬菜 大蒜   </v>
      </c>
      <c r="N21" s="3" t="str">
        <f>[1]A案葷食國中!X112</f>
        <v>銀耳湯</v>
      </c>
      <c r="O21" s="15" t="str">
        <f>[1]A案葷食國中!AH112</f>
        <v xml:space="preserve">乾銀耳 二砂糖   </v>
      </c>
      <c r="P21" s="5">
        <f>[1]A案葷食國中!B112</f>
        <v>5</v>
      </c>
      <c r="Q21" s="5">
        <f>[1]A案葷食國中!C112</f>
        <v>2.8</v>
      </c>
      <c r="R21" s="5">
        <f>[1]A案葷食國中!D112</f>
        <v>1</v>
      </c>
      <c r="S21" s="5">
        <f>[1]A案葷食國中!E112</f>
        <v>2.7</v>
      </c>
      <c r="T21" s="5">
        <f>[1]A案葷食國中!F112</f>
        <v>0</v>
      </c>
      <c r="U21" s="5">
        <f>[1]A案葷食國中!G112</f>
        <v>0</v>
      </c>
      <c r="V21" s="5">
        <f>[1]A案葷食國中!H112</f>
        <v>706.5</v>
      </c>
    </row>
    <row r="22" spans="1:22" ht="15.75" customHeight="1" x14ac:dyDescent="0.3">
      <c r="A22" s="14">
        <f>A21+1</f>
        <v>45072</v>
      </c>
      <c r="B22" s="1" t="s">
        <v>30</v>
      </c>
      <c r="C22" s="3" t="str">
        <f>[1]A案葷食國中!A118</f>
        <v>R5</v>
      </c>
      <c r="D22" s="3" t="str">
        <f>[1]A案葷食國中!I118</f>
        <v>紫米飯</v>
      </c>
      <c r="E22" s="9" t="str">
        <f>[1]A案葷食國中!AC118</f>
        <v xml:space="preserve">米 黑糯米   </v>
      </c>
      <c r="F22" s="3" t="str">
        <f>[1]A案葷食國中!L118</f>
        <v>蝦仁豆腐</v>
      </c>
      <c r="G22" s="3" t="str">
        <f>[1]A案葷食國中!AD118</f>
        <v xml:space="preserve">小蝦仁 豆腐 大蒜 沙茶醬 </v>
      </c>
      <c r="H22" s="3" t="str">
        <f>[1]A案葷食國中!O118</f>
        <v>雪菜豆干</v>
      </c>
      <c r="I22" s="15" t="str">
        <f>[1]A案葷食國中!AE118</f>
        <v xml:space="preserve">豆干 油菜 大蒜  </v>
      </c>
      <c r="J22" s="3" t="str">
        <f>[1]A案葷食國中!R118</f>
        <v>清炒甘藍</v>
      </c>
      <c r="K22" s="15" t="str">
        <f>[1]A案葷食國中!AF118</f>
        <v xml:space="preserve">甘藍 胡蘿蔔 大蒜  </v>
      </c>
      <c r="L22" s="3" t="str">
        <f>[1]A案葷食國中!U118</f>
        <v>時蔬</v>
      </c>
      <c r="M22" s="15" t="str">
        <f>[1]A案葷食國中!AG118</f>
        <v xml:space="preserve">蔬菜 大蒜   </v>
      </c>
      <c r="N22" s="3" t="str">
        <f>[1]A案葷食國中!X118</f>
        <v>味噌湯</v>
      </c>
      <c r="O22" s="15" t="str">
        <f>[1]A案葷食國中!AH118</f>
        <v xml:space="preserve">乾裙帶菜 味噌 薑 柴魚片 </v>
      </c>
      <c r="P22" s="5">
        <f>[1]A案葷食國中!B118</f>
        <v>5.4</v>
      </c>
      <c r="Q22" s="5">
        <f>[1]A案葷食國中!C118</f>
        <v>3.6</v>
      </c>
      <c r="R22" s="5">
        <f>[1]A案葷食國中!D118</f>
        <v>1.8</v>
      </c>
      <c r="S22" s="5">
        <f>[1]A案葷食國中!E118</f>
        <v>3</v>
      </c>
      <c r="T22" s="5">
        <f>[1]A案葷食國中!F118</f>
        <v>0</v>
      </c>
      <c r="U22" s="5">
        <f>[1]A案葷食國中!G118</f>
        <v>0</v>
      </c>
      <c r="V22" s="5">
        <f>[1]A案葷食國中!H118</f>
        <v>828</v>
      </c>
    </row>
    <row r="23" spans="1:22" ht="15.75" customHeight="1" x14ac:dyDescent="0.3">
      <c r="A23" s="14">
        <f>A22+3</f>
        <v>45075</v>
      </c>
      <c r="B23" s="1" t="s">
        <v>26</v>
      </c>
      <c r="C23" s="3" t="str">
        <f>[1]A案葷食國中!A124</f>
        <v>S1</v>
      </c>
      <c r="D23" s="3" t="str">
        <f>[1]A案葷食國中!I124</f>
        <v>白米飯</v>
      </c>
      <c r="E23" s="9" t="str">
        <f>[1]A案葷食國中!AC124</f>
        <v xml:space="preserve">米    </v>
      </c>
      <c r="F23" s="3" t="str">
        <f>[1]A案葷食國中!L124</f>
        <v>打拋豬</v>
      </c>
      <c r="G23" s="3" t="str">
        <f>[1]A案葷食國中!AD124</f>
        <v>豬絞肉 九層塔 豆薯 大蒜 大番茄</v>
      </c>
      <c r="H23" s="3" t="str">
        <f>[1]A案葷食國中!O124</f>
        <v>小魚豆干</v>
      </c>
      <c r="I23" s="15" t="str">
        <f>[1]A案葷食國中!AE124</f>
        <v xml:space="preserve">小魚乾 豆干 大蒜  </v>
      </c>
      <c r="J23" s="3" t="str">
        <f>[1]A案葷食國中!R124</f>
        <v>時蔬蛋香</v>
      </c>
      <c r="K23" s="15" t="str">
        <f>[1]A案葷食國中!AF124</f>
        <v xml:space="preserve">雞蛋 時蔬 洋蔥  </v>
      </c>
      <c r="L23" s="3" t="str">
        <f>[1]A案葷食國中!U124</f>
        <v>時蔬</v>
      </c>
      <c r="M23" s="15" t="str">
        <f>[1]A案葷食國中!AG124</f>
        <v xml:space="preserve">蔬菜 大蒜   </v>
      </c>
      <c r="N23" s="3" t="str">
        <f>[1]A案葷食國中!X124</f>
        <v>冬瓜湯</v>
      </c>
      <c r="O23" s="15" t="str">
        <f>[1]A案葷食國中!AH124</f>
        <v xml:space="preserve">冬瓜 薑 雞骨  </v>
      </c>
      <c r="P23" s="5">
        <f>[1]A案葷食國中!B124</f>
        <v>5</v>
      </c>
      <c r="Q23" s="5">
        <f>[1]A案葷食國中!C124</f>
        <v>2.7</v>
      </c>
      <c r="R23" s="5">
        <f>[1]A案葷食國中!D124</f>
        <v>2</v>
      </c>
      <c r="S23" s="5">
        <f>[1]A案葷食國中!E124</f>
        <v>3</v>
      </c>
      <c r="T23" s="5">
        <f>[1]A案葷食國中!F124</f>
        <v>0</v>
      </c>
      <c r="U23" s="5">
        <f>[1]A案葷食國中!G124</f>
        <v>0</v>
      </c>
      <c r="V23" s="5">
        <f>[1]A案葷食國中!H124</f>
        <v>737.5</v>
      </c>
    </row>
    <row r="24" spans="1:22" ht="15.75" customHeight="1" x14ac:dyDescent="0.3">
      <c r="A24" s="14">
        <f t="shared" ref="A24:A25" si="4">A23+1</f>
        <v>45076</v>
      </c>
      <c r="B24" s="1" t="s">
        <v>27</v>
      </c>
      <c r="C24" s="3" t="str">
        <f>[1]A案葷食國中!A130</f>
        <v>S2</v>
      </c>
      <c r="D24" s="3" t="str">
        <f>[1]A案葷食國中!I130</f>
        <v>糙米飯</v>
      </c>
      <c r="E24" s="9" t="str">
        <f>[1]A案葷食國中!AC130</f>
        <v xml:space="preserve">米 糙米   </v>
      </c>
      <c r="F24" s="3" t="str">
        <f>[1]A案葷食國中!L130</f>
        <v>醬瓜雞丁</v>
      </c>
      <c r="G24" s="3" t="str">
        <f>[1]A案葷食國中!AD130</f>
        <v xml:space="preserve">肉雞 醃漬花胡瓜 薑  </v>
      </c>
      <c r="H24" s="3" t="str">
        <f>[1]A案葷食國中!O130</f>
        <v>茄汁豆腐</v>
      </c>
      <c r="I24" s="15" t="str">
        <f>[1]A案葷食國中!AE130</f>
        <v xml:space="preserve">豆腐 洋蔥 番茄糊 蕃茄醬 </v>
      </c>
      <c r="J24" s="3" t="str">
        <f>[1]A案葷食國中!R130</f>
        <v>西滷菜</v>
      </c>
      <c r="K24" s="15" t="str">
        <f>[1]A案葷食國中!AF130</f>
        <v>豬絞肉 結球白菜 乾香菇 胡蘿蔔 大蒜</v>
      </c>
      <c r="L24" s="3" t="str">
        <f>[1]A案葷食國中!U130</f>
        <v>時蔬</v>
      </c>
      <c r="M24" s="15" t="str">
        <f>[1]A案葷食國中!AG130</f>
        <v xml:space="preserve">蔬菜 大蒜   </v>
      </c>
      <c r="N24" s="3" t="str">
        <f>[1]A案葷食國中!X130</f>
        <v>味噌湯</v>
      </c>
      <c r="O24" s="15" t="str">
        <f>[1]A案葷食國中!AH130</f>
        <v xml:space="preserve">乾裙帶菜 味噌 薑 柴魚片 </v>
      </c>
      <c r="P24" s="5">
        <f>[1]A案葷食國中!B130</f>
        <v>5</v>
      </c>
      <c r="Q24" s="5">
        <f>[1]A案葷食國中!C130</f>
        <v>2.9</v>
      </c>
      <c r="R24" s="5">
        <f>[1]A案葷食國中!D130</f>
        <v>1.7</v>
      </c>
      <c r="S24" s="5">
        <f>[1]A案葷食國中!E130</f>
        <v>3</v>
      </c>
      <c r="T24" s="5">
        <f>[1]A案葷食國中!F130</f>
        <v>0</v>
      </c>
      <c r="U24" s="5">
        <f>[1]A案葷食國中!G130</f>
        <v>0</v>
      </c>
      <c r="V24" s="5">
        <f>[1]A案葷食國中!H130</f>
        <v>745</v>
      </c>
    </row>
    <row r="25" spans="1:22" ht="15.75" customHeight="1" x14ac:dyDescent="0.3">
      <c r="A25" s="14">
        <f t="shared" si="4"/>
        <v>45077</v>
      </c>
      <c r="B25" s="1" t="s">
        <v>28</v>
      </c>
      <c r="C25" s="3" t="str">
        <f>[1]A案葷食國中!A136</f>
        <v>S3</v>
      </c>
      <c r="D25" s="3" t="str">
        <f>[1]A案葷食國中!I136</f>
        <v>炊粉特餐</v>
      </c>
      <c r="E25" s="9" t="str">
        <f>[1]A案葷食國中!AC136</f>
        <v xml:space="preserve">米粉    </v>
      </c>
      <c r="F25" s="3" t="str">
        <f>[1]A案葷食國中!L136</f>
        <v>油蔥肉燥</v>
      </c>
      <c r="G25" s="3" t="str">
        <f>[1]A案葷食國中!AD136</f>
        <v>豬絞肉 時蔬 乾香菇 紅蔥頭 大蒜</v>
      </c>
      <c r="H25" s="3" t="str">
        <f>[1]A案葷食國中!O136</f>
        <v>肉絲南瓜</v>
      </c>
      <c r="I25" s="15" t="str">
        <f>[1]A案葷食國中!AE136</f>
        <v xml:space="preserve">豬後腿肉 南瓜 薑  </v>
      </c>
      <c r="J25" s="3" t="str">
        <f>[1]A案葷食國中!R136</f>
        <v>蜜汁豆干</v>
      </c>
      <c r="K25" s="15" t="str">
        <f>[1]A案葷食國中!AF136</f>
        <v xml:space="preserve">豆干 豆薯 醬油 二砂糖 </v>
      </c>
      <c r="L25" s="3" t="str">
        <f>[1]A案葷食國中!U136</f>
        <v>時蔬</v>
      </c>
      <c r="M25" s="15" t="str">
        <f>[1]A案葷食國中!AG136</f>
        <v xml:space="preserve">蔬菜 大蒜   </v>
      </c>
      <c r="N25" s="3" t="str">
        <f>[1]A案葷食國中!X136</f>
        <v>三絲羹湯</v>
      </c>
      <c r="O25" s="15" t="str">
        <f>[1]A案葷食國中!AH136</f>
        <v>雞蛋 脆筍 時蔬 乾木耳 薑</v>
      </c>
      <c r="P25" s="5">
        <f>[1]A案葷食國中!B136</f>
        <v>4.2</v>
      </c>
      <c r="Q25" s="5">
        <f>[1]A案葷食國中!C136</f>
        <v>2.2999999999999998</v>
      </c>
      <c r="R25" s="5">
        <f>[1]A案葷食國中!D136</f>
        <v>1.5</v>
      </c>
      <c r="S25" s="5">
        <f>[1]A案葷食國中!E136</f>
        <v>3</v>
      </c>
      <c r="T25" s="5">
        <f>[1]A案葷食國中!F136</f>
        <v>0</v>
      </c>
      <c r="U25" s="5">
        <f>[1]A案葷食國中!G136</f>
        <v>0</v>
      </c>
      <c r="V25" s="5">
        <f>[1]A案葷食國中!H136</f>
        <v>639</v>
      </c>
    </row>
    <row r="26" spans="1:22" ht="15.75" customHeight="1" x14ac:dyDescent="0.3">
      <c r="A26" s="14"/>
      <c r="C26" s="3"/>
      <c r="D26" s="3"/>
      <c r="E26" s="9"/>
      <c r="F26" s="3"/>
      <c r="G26" s="3"/>
      <c r="H26" s="3"/>
      <c r="I26" s="15"/>
      <c r="J26" s="3"/>
      <c r="K26" s="15"/>
      <c r="L26" s="3"/>
      <c r="M26" s="15"/>
      <c r="N26" s="3"/>
      <c r="O26" s="15"/>
      <c r="P26" s="5"/>
      <c r="Q26" s="5"/>
      <c r="R26" s="5"/>
      <c r="S26" s="5"/>
      <c r="T26" s="5"/>
      <c r="U26" s="5"/>
      <c r="V26" s="5"/>
    </row>
    <row r="27" spans="1:22" ht="15.75" customHeight="1" x14ac:dyDescent="0.3">
      <c r="A27" s="16" t="s">
        <v>32</v>
      </c>
      <c r="B27" s="16"/>
      <c r="C27" s="16"/>
      <c r="D27" s="16"/>
      <c r="E27" s="16"/>
      <c r="F27" s="16"/>
      <c r="G27" s="17"/>
      <c r="H27" s="16"/>
      <c r="I27" s="17"/>
      <c r="J27" s="16"/>
      <c r="K27" s="17"/>
      <c r="L27" s="16"/>
      <c r="M27" s="17"/>
      <c r="N27" s="16"/>
      <c r="O27" s="16"/>
    </row>
    <row r="28" spans="1:22" ht="15.75" customHeight="1" x14ac:dyDescent="0.3">
      <c r="A28" s="1" t="s">
        <v>33</v>
      </c>
      <c r="G28" s="18"/>
      <c r="I28" s="18"/>
      <c r="K28" s="18"/>
      <c r="M28" s="18"/>
      <c r="O28" s="18"/>
    </row>
    <row r="29" spans="1:22" ht="15.75" customHeight="1" x14ac:dyDescent="0.3">
      <c r="A29" s="1" t="s">
        <v>34</v>
      </c>
      <c r="G29" s="18"/>
      <c r="I29" s="18"/>
      <c r="K29" s="18"/>
      <c r="M29" s="18"/>
      <c r="O29" s="18"/>
    </row>
    <row r="30" spans="1:22" ht="15.75" customHeight="1" x14ac:dyDescent="0.3">
      <c r="A30" s="1" t="s">
        <v>35</v>
      </c>
      <c r="G30" s="18"/>
      <c r="I30" s="18"/>
      <c r="K30" s="18"/>
      <c r="M30" s="18"/>
      <c r="O30" s="18"/>
    </row>
    <row r="31" spans="1:22" ht="15.75" customHeight="1" x14ac:dyDescent="0.3">
      <c r="A31" s="1" t="s">
        <v>36</v>
      </c>
      <c r="G31" s="18"/>
      <c r="I31" s="18"/>
      <c r="K31" s="18"/>
      <c r="M31" s="18"/>
      <c r="O31" s="18"/>
    </row>
    <row r="32" spans="1:22" ht="15.75" customHeight="1" x14ac:dyDescent="0.3">
      <c r="A32" s="1" t="s">
        <v>37</v>
      </c>
      <c r="G32" s="18"/>
      <c r="I32" s="18"/>
      <c r="K32" s="18"/>
      <c r="M32" s="18"/>
      <c r="O32" s="18"/>
    </row>
    <row r="33" spans="1:27" ht="15.75" customHeight="1" x14ac:dyDescent="0.3">
      <c r="A33" s="1" t="s">
        <v>38</v>
      </c>
      <c r="G33" s="18"/>
      <c r="I33" s="18"/>
      <c r="K33" s="18"/>
      <c r="M33" s="18"/>
      <c r="O33" s="18"/>
    </row>
    <row r="34" spans="1:27" ht="15.75" customHeight="1" x14ac:dyDescent="0.3">
      <c r="G34" s="18"/>
      <c r="I34" s="18"/>
      <c r="K34" s="18"/>
      <c r="M34" s="18"/>
      <c r="O34" s="18"/>
    </row>
    <row r="35" spans="1:27" ht="15.75" customHeight="1" x14ac:dyDescent="0.3">
      <c r="A35" s="19" t="s">
        <v>40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1"/>
    </row>
    <row r="36" spans="1:27" ht="15.75" customHeight="1" x14ac:dyDescent="0.3">
      <c r="A36" s="22" t="s">
        <v>4</v>
      </c>
      <c r="B36" s="23" t="s">
        <v>7</v>
      </c>
      <c r="C36" s="23" t="s">
        <v>41</v>
      </c>
      <c r="D36" s="24" t="s">
        <v>42</v>
      </c>
      <c r="E36" s="25" t="s">
        <v>9</v>
      </c>
      <c r="F36" s="23" t="s">
        <v>41</v>
      </c>
      <c r="G36" s="24" t="s">
        <v>42</v>
      </c>
      <c r="H36" s="23" t="s">
        <v>11</v>
      </c>
      <c r="I36" s="23" t="s">
        <v>41</v>
      </c>
      <c r="J36" s="24" t="s">
        <v>42</v>
      </c>
      <c r="K36" s="23" t="s">
        <v>13</v>
      </c>
      <c r="L36" s="23" t="s">
        <v>41</v>
      </c>
      <c r="M36" s="24" t="s">
        <v>42</v>
      </c>
      <c r="N36" s="23" t="s">
        <v>15</v>
      </c>
      <c r="O36" s="23" t="s">
        <v>41</v>
      </c>
      <c r="P36" s="24" t="s">
        <v>42</v>
      </c>
      <c r="Q36" s="23" t="s">
        <v>17</v>
      </c>
      <c r="R36" s="23" t="s">
        <v>41</v>
      </c>
      <c r="S36" s="24" t="s">
        <v>42</v>
      </c>
    </row>
    <row r="37" spans="1:27" ht="15.75" customHeight="1" x14ac:dyDescent="0.3">
      <c r="A37" s="26" t="s">
        <v>43</v>
      </c>
      <c r="B37" s="27" t="s">
        <v>44</v>
      </c>
      <c r="C37" s="28"/>
      <c r="D37" s="29"/>
      <c r="E37" s="27" t="s">
        <v>45</v>
      </c>
      <c r="F37" s="28"/>
      <c r="G37" s="29"/>
      <c r="H37" s="27" t="s">
        <v>46</v>
      </c>
      <c r="I37" s="28"/>
      <c r="J37" s="29"/>
      <c r="K37" s="30" t="s">
        <v>47</v>
      </c>
      <c r="L37" s="28"/>
      <c r="M37" s="31"/>
      <c r="N37" s="90" t="s">
        <v>48</v>
      </c>
      <c r="O37" s="90"/>
      <c r="P37" s="90"/>
      <c r="Q37" s="32" t="s">
        <v>49</v>
      </c>
      <c r="R37" s="33"/>
      <c r="S37" s="34"/>
    </row>
    <row r="38" spans="1:27" ht="15.75" customHeight="1" x14ac:dyDescent="0.3">
      <c r="A38" s="35"/>
      <c r="B38" s="36" t="s">
        <v>50</v>
      </c>
      <c r="C38" s="36">
        <v>10</v>
      </c>
      <c r="D38" s="37" t="str">
        <f t="shared" ref="D38:D42" si="5">IF(C38,"公斤","")</f>
        <v>公斤</v>
      </c>
      <c r="E38" s="36" t="s">
        <v>51</v>
      </c>
      <c r="F38" s="36">
        <v>6</v>
      </c>
      <c r="G38" s="37" t="str">
        <f t="shared" ref="G38:G42" si="6">IF(F38,"公斤","")</f>
        <v>公斤</v>
      </c>
      <c r="H38" s="36" t="s">
        <v>52</v>
      </c>
      <c r="I38" s="36">
        <v>0.2</v>
      </c>
      <c r="J38" s="37" t="str">
        <f t="shared" ref="J38:J42" si="7">IF(I38,"公斤","")</f>
        <v>公斤</v>
      </c>
      <c r="K38" s="38" t="s">
        <v>53</v>
      </c>
      <c r="L38" s="39">
        <v>0.6</v>
      </c>
      <c r="M38" s="40" t="str">
        <f t="shared" ref="M38:M42" si="8">IF(L38,"公斤","")</f>
        <v>公斤</v>
      </c>
      <c r="N38" s="91" t="s">
        <v>15</v>
      </c>
      <c r="O38" s="91">
        <v>7</v>
      </c>
      <c r="P38" s="91" t="str">
        <f t="shared" ref="P38:P42" si="9">IF(O38,"公斤","")</f>
        <v>公斤</v>
      </c>
      <c r="Q38" s="36" t="s">
        <v>54</v>
      </c>
      <c r="R38" s="36">
        <v>4</v>
      </c>
      <c r="S38" s="41" t="s">
        <v>42</v>
      </c>
    </row>
    <row r="39" spans="1:27" ht="15.75" customHeight="1" x14ac:dyDescent="0.3">
      <c r="A39" s="35"/>
      <c r="B39" s="36"/>
      <c r="C39" s="36"/>
      <c r="D39" s="37" t="str">
        <f t="shared" si="5"/>
        <v/>
      </c>
      <c r="E39" s="36" t="s">
        <v>55</v>
      </c>
      <c r="F39" s="36">
        <v>2</v>
      </c>
      <c r="G39" s="37" t="str">
        <f t="shared" si="6"/>
        <v>公斤</v>
      </c>
      <c r="H39" s="36" t="s">
        <v>56</v>
      </c>
      <c r="I39" s="36">
        <v>0.05</v>
      </c>
      <c r="J39" s="37" t="str">
        <f t="shared" si="7"/>
        <v>公斤</v>
      </c>
      <c r="K39" s="38" t="s">
        <v>57</v>
      </c>
      <c r="L39" s="39">
        <v>1</v>
      </c>
      <c r="M39" s="40" t="str">
        <f t="shared" si="8"/>
        <v>公斤</v>
      </c>
      <c r="N39" s="92" t="s">
        <v>58</v>
      </c>
      <c r="O39" s="92">
        <v>0.05</v>
      </c>
      <c r="P39" s="91" t="str">
        <f t="shared" si="9"/>
        <v>公斤</v>
      </c>
      <c r="Q39" s="36" t="s">
        <v>59</v>
      </c>
      <c r="R39" s="36">
        <v>0.05</v>
      </c>
      <c r="S39" s="41" t="s">
        <v>42</v>
      </c>
    </row>
    <row r="40" spans="1:27" ht="15.75" customHeight="1" x14ac:dyDescent="0.3">
      <c r="A40" s="35"/>
      <c r="B40" s="36"/>
      <c r="C40" s="36"/>
      <c r="D40" s="37" t="str">
        <f t="shared" si="5"/>
        <v/>
      </c>
      <c r="E40" s="36" t="s">
        <v>60</v>
      </c>
      <c r="F40" s="36">
        <v>0.5</v>
      </c>
      <c r="G40" s="37" t="str">
        <f t="shared" si="6"/>
        <v>公斤</v>
      </c>
      <c r="H40" s="36" t="s">
        <v>61</v>
      </c>
      <c r="I40" s="36">
        <v>6.5</v>
      </c>
      <c r="J40" s="37" t="str">
        <f t="shared" si="7"/>
        <v>公斤</v>
      </c>
      <c r="K40" s="38" t="s">
        <v>62</v>
      </c>
      <c r="L40" s="39">
        <v>0.1</v>
      </c>
      <c r="M40" s="40" t="str">
        <f t="shared" si="8"/>
        <v>公斤</v>
      </c>
      <c r="N40" s="92"/>
      <c r="O40" s="92"/>
      <c r="P40" s="91" t="str">
        <f t="shared" si="9"/>
        <v/>
      </c>
      <c r="Q40" s="36" t="s">
        <v>63</v>
      </c>
      <c r="R40" s="36">
        <v>0.6</v>
      </c>
      <c r="S40" s="41" t="s">
        <v>42</v>
      </c>
    </row>
    <row r="41" spans="1:27" ht="15.75" customHeight="1" x14ac:dyDescent="0.3">
      <c r="A41" s="35"/>
      <c r="B41" s="36"/>
      <c r="C41" s="36"/>
      <c r="D41" s="37" t="str">
        <f t="shared" si="5"/>
        <v/>
      </c>
      <c r="E41" s="36" t="s">
        <v>64</v>
      </c>
      <c r="F41" s="36">
        <v>2.5</v>
      </c>
      <c r="G41" s="37" t="str">
        <f t="shared" si="6"/>
        <v>公斤</v>
      </c>
      <c r="H41" s="36"/>
      <c r="I41" s="36"/>
      <c r="J41" s="37" t="str">
        <f t="shared" si="7"/>
        <v/>
      </c>
      <c r="K41" s="42" t="s">
        <v>58</v>
      </c>
      <c r="L41" s="36">
        <v>0.05</v>
      </c>
      <c r="M41" s="40" t="str">
        <f t="shared" si="8"/>
        <v>公斤</v>
      </c>
      <c r="N41" s="92"/>
      <c r="O41" s="92"/>
      <c r="P41" s="91" t="str">
        <f t="shared" si="9"/>
        <v/>
      </c>
      <c r="Q41" s="36"/>
      <c r="R41" s="36"/>
      <c r="S41" s="41"/>
    </row>
    <row r="42" spans="1:27" ht="15.75" customHeight="1" thickBot="1" x14ac:dyDescent="0.35">
      <c r="A42" s="35"/>
      <c r="B42" s="43"/>
      <c r="C42" s="43"/>
      <c r="D42" s="37" t="str">
        <f t="shared" si="5"/>
        <v/>
      </c>
      <c r="E42" s="43" t="s">
        <v>65</v>
      </c>
      <c r="F42" s="43"/>
      <c r="G42" s="37" t="str">
        <f t="shared" si="6"/>
        <v/>
      </c>
      <c r="H42" s="43"/>
      <c r="I42" s="43"/>
      <c r="J42" s="37" t="str">
        <f t="shared" si="7"/>
        <v/>
      </c>
      <c r="K42" s="44" t="s">
        <v>48</v>
      </c>
      <c r="L42" s="43">
        <v>3</v>
      </c>
      <c r="M42" s="40" t="str">
        <f t="shared" si="8"/>
        <v>公斤</v>
      </c>
      <c r="N42" s="92"/>
      <c r="O42" s="92"/>
      <c r="P42" s="91" t="str">
        <f t="shared" si="9"/>
        <v/>
      </c>
      <c r="Q42" s="43"/>
      <c r="R42" s="43"/>
      <c r="S42" s="41"/>
    </row>
    <row r="43" spans="1:27" ht="15.75" customHeight="1" x14ac:dyDescent="0.3">
      <c r="A43" s="35" t="s">
        <v>66</v>
      </c>
      <c r="B43" s="27" t="s">
        <v>67</v>
      </c>
      <c r="C43" s="28"/>
      <c r="D43" s="37"/>
      <c r="E43" s="27" t="s">
        <v>68</v>
      </c>
      <c r="F43" s="28"/>
      <c r="G43" s="37"/>
      <c r="H43" s="45" t="s">
        <v>69</v>
      </c>
      <c r="I43" s="28"/>
      <c r="J43" s="37"/>
      <c r="K43" s="46" t="s">
        <v>70</v>
      </c>
      <c r="L43" s="28"/>
      <c r="M43" s="40"/>
      <c r="N43" s="92" t="s">
        <v>48</v>
      </c>
      <c r="O43" s="92"/>
      <c r="P43" s="92"/>
      <c r="Q43" s="27" t="s">
        <v>71</v>
      </c>
      <c r="R43" s="28"/>
      <c r="S43" s="41"/>
    </row>
    <row r="44" spans="1:27" ht="15.75" customHeight="1" x14ac:dyDescent="0.3">
      <c r="A44" s="47"/>
      <c r="B44" s="36" t="s">
        <v>50</v>
      </c>
      <c r="C44" s="36">
        <v>7</v>
      </c>
      <c r="D44" s="37" t="str">
        <f t="shared" ref="D44:D48" si="10">IF(C44,"公斤","")</f>
        <v>公斤</v>
      </c>
      <c r="E44" s="36" t="s">
        <v>72</v>
      </c>
      <c r="F44" s="36">
        <v>9</v>
      </c>
      <c r="G44" s="37" t="str">
        <f t="shared" ref="G44:G48" si="11">IF(F44,"公斤","")</f>
        <v>公斤</v>
      </c>
      <c r="H44" s="37" t="s">
        <v>73</v>
      </c>
      <c r="I44" s="37">
        <v>4</v>
      </c>
      <c r="J44" s="37" t="str">
        <f t="shared" ref="J44:J48" si="12">IF(I44,"公斤","")</f>
        <v>公斤</v>
      </c>
      <c r="K44" s="40" t="s">
        <v>51</v>
      </c>
      <c r="L44" s="40">
        <v>0.6</v>
      </c>
      <c r="M44" s="40" t="str">
        <f t="shared" ref="M44:M48" si="13">IF(L44,"公斤","")</f>
        <v>公斤</v>
      </c>
      <c r="N44" s="91" t="s">
        <v>15</v>
      </c>
      <c r="O44" s="91">
        <v>7</v>
      </c>
      <c r="P44" s="91" t="str">
        <f t="shared" ref="P44:P48" si="14">IF(O44,"公斤","")</f>
        <v>公斤</v>
      </c>
      <c r="Q44" s="36" t="s">
        <v>71</v>
      </c>
      <c r="R44" s="36">
        <v>1.9</v>
      </c>
      <c r="S44" s="41" t="s">
        <v>42</v>
      </c>
    </row>
    <row r="45" spans="1:27" ht="15.75" customHeight="1" x14ac:dyDescent="0.3">
      <c r="A45" s="47"/>
      <c r="B45" s="36" t="s">
        <v>74</v>
      </c>
      <c r="C45" s="36">
        <v>3</v>
      </c>
      <c r="D45" s="37" t="str">
        <f t="shared" si="10"/>
        <v>公斤</v>
      </c>
      <c r="E45" s="36" t="s">
        <v>75</v>
      </c>
      <c r="F45" s="36"/>
      <c r="G45" s="37" t="str">
        <f t="shared" si="11"/>
        <v/>
      </c>
      <c r="H45" s="37" t="s">
        <v>76</v>
      </c>
      <c r="I45" s="37">
        <v>0.5</v>
      </c>
      <c r="J45" s="37" t="str">
        <f t="shared" si="12"/>
        <v>公斤</v>
      </c>
      <c r="K45" s="40" t="s">
        <v>77</v>
      </c>
      <c r="L45" s="40">
        <v>7</v>
      </c>
      <c r="M45" s="40" t="str">
        <f t="shared" si="13"/>
        <v>公斤</v>
      </c>
      <c r="N45" s="92" t="s">
        <v>58</v>
      </c>
      <c r="O45" s="92">
        <v>0.05</v>
      </c>
      <c r="P45" s="91" t="str">
        <f t="shared" si="14"/>
        <v>公斤</v>
      </c>
      <c r="Q45" s="39"/>
      <c r="R45" s="36"/>
      <c r="S45" s="41"/>
    </row>
    <row r="46" spans="1:27" ht="15.75" customHeight="1" x14ac:dyDescent="0.3">
      <c r="A46" s="47"/>
      <c r="B46" s="36"/>
      <c r="C46" s="36"/>
      <c r="D46" s="37" t="str">
        <f t="shared" si="10"/>
        <v/>
      </c>
      <c r="E46" s="36"/>
      <c r="F46" s="36"/>
      <c r="G46" s="37" t="str">
        <f t="shared" si="11"/>
        <v/>
      </c>
      <c r="H46" s="37" t="s">
        <v>78</v>
      </c>
      <c r="I46" s="37">
        <v>0.01</v>
      </c>
      <c r="J46" s="37" t="str">
        <f t="shared" si="12"/>
        <v>公斤</v>
      </c>
      <c r="K46" s="37" t="s">
        <v>62</v>
      </c>
      <c r="L46" s="37">
        <v>0.01</v>
      </c>
      <c r="M46" s="40" t="str">
        <f t="shared" si="13"/>
        <v>公斤</v>
      </c>
      <c r="N46" s="92"/>
      <c r="O46" s="92"/>
      <c r="P46" s="91" t="str">
        <f t="shared" si="14"/>
        <v/>
      </c>
      <c r="Q46" s="48"/>
      <c r="R46" s="36"/>
      <c r="S46" s="41"/>
    </row>
    <row r="47" spans="1:27" ht="15.75" customHeight="1" x14ac:dyDescent="0.3">
      <c r="A47" s="47"/>
      <c r="B47" s="36"/>
      <c r="C47" s="36"/>
      <c r="D47" s="37" t="str">
        <f t="shared" si="10"/>
        <v/>
      </c>
      <c r="E47" s="36"/>
      <c r="F47" s="36"/>
      <c r="G47" s="37" t="str">
        <f t="shared" si="11"/>
        <v/>
      </c>
      <c r="H47" s="37" t="s">
        <v>58</v>
      </c>
      <c r="I47" s="37">
        <v>0.05</v>
      </c>
      <c r="J47" s="37" t="str">
        <f t="shared" si="12"/>
        <v>公斤</v>
      </c>
      <c r="K47" s="37" t="s">
        <v>60</v>
      </c>
      <c r="L47" s="37">
        <v>0.5</v>
      </c>
      <c r="M47" s="40" t="str">
        <f t="shared" si="13"/>
        <v>公斤</v>
      </c>
      <c r="N47" s="92"/>
      <c r="O47" s="92"/>
      <c r="P47" s="91" t="str">
        <f t="shared" si="14"/>
        <v/>
      </c>
      <c r="Q47" s="36"/>
      <c r="R47" s="36"/>
      <c r="S47" s="41"/>
    </row>
    <row r="48" spans="1:27" ht="15.75" customHeight="1" thickBot="1" x14ac:dyDescent="0.35">
      <c r="A48" s="49"/>
      <c r="B48" s="43"/>
      <c r="C48" s="43"/>
      <c r="D48" s="50" t="str">
        <f t="shared" si="10"/>
        <v/>
      </c>
      <c r="E48" s="43"/>
      <c r="F48" s="43"/>
      <c r="G48" s="50" t="str">
        <f t="shared" si="11"/>
        <v/>
      </c>
      <c r="H48" s="50"/>
      <c r="I48" s="50"/>
      <c r="J48" s="50" t="str">
        <f t="shared" si="12"/>
        <v/>
      </c>
      <c r="K48" s="43" t="s">
        <v>58</v>
      </c>
      <c r="L48" s="43">
        <v>0.05</v>
      </c>
      <c r="M48" s="51" t="str">
        <f t="shared" si="13"/>
        <v>公斤</v>
      </c>
      <c r="N48" s="93"/>
      <c r="O48" s="93"/>
      <c r="P48" s="94" t="str">
        <f t="shared" si="14"/>
        <v/>
      </c>
      <c r="Q48" s="43"/>
      <c r="R48" s="43"/>
      <c r="S48" s="52"/>
    </row>
    <row r="49" spans="1:19" ht="15.75" customHeight="1" x14ac:dyDescent="0.3">
      <c r="A49" s="53" t="s">
        <v>79</v>
      </c>
      <c r="B49" s="27" t="s">
        <v>80</v>
      </c>
      <c r="C49" s="28"/>
      <c r="D49" s="54"/>
      <c r="E49" s="27" t="s">
        <v>81</v>
      </c>
      <c r="F49" s="28"/>
      <c r="G49" s="55"/>
      <c r="H49" s="56" t="s">
        <v>82</v>
      </c>
      <c r="I49" s="57"/>
      <c r="J49" s="55"/>
      <c r="K49" s="58" t="s">
        <v>83</v>
      </c>
      <c r="L49" s="57"/>
      <c r="M49" s="59"/>
      <c r="N49" s="95" t="s">
        <v>48</v>
      </c>
      <c r="O49" s="95"/>
      <c r="P49" s="95"/>
      <c r="Q49" s="27" t="s">
        <v>84</v>
      </c>
      <c r="R49" s="28"/>
      <c r="S49" s="41"/>
    </row>
    <row r="50" spans="1:19" ht="15.75" customHeight="1" x14ac:dyDescent="0.3">
      <c r="A50" s="60"/>
      <c r="B50" s="36" t="s">
        <v>85</v>
      </c>
      <c r="C50" s="36">
        <v>4</v>
      </c>
      <c r="D50" s="37" t="str">
        <f t="shared" ref="D50:D54" si="15">IF(C50,"公斤","")</f>
        <v>公斤</v>
      </c>
      <c r="E50" s="36" t="s">
        <v>86</v>
      </c>
      <c r="F50" s="36">
        <v>6</v>
      </c>
      <c r="G50" s="61" t="str">
        <f t="shared" ref="G50:G54" si="16">IF(F50,"公斤","")</f>
        <v>公斤</v>
      </c>
      <c r="H50" s="36" t="s">
        <v>51</v>
      </c>
      <c r="I50" s="36">
        <v>0.6</v>
      </c>
      <c r="J50" s="61" t="str">
        <f t="shared" ref="J50:J54" si="17">IF(I50,"公斤","")</f>
        <v>公斤</v>
      </c>
      <c r="K50" s="39" t="s">
        <v>87</v>
      </c>
      <c r="L50" s="39">
        <v>3</v>
      </c>
      <c r="M50" s="62" t="str">
        <f t="shared" ref="M50:M54" si="18">IF(L50,"公斤","")</f>
        <v>公斤</v>
      </c>
      <c r="N50" s="96" t="s">
        <v>15</v>
      </c>
      <c r="O50" s="96">
        <v>7</v>
      </c>
      <c r="P50" s="96" t="str">
        <f t="shared" ref="P50:P54" si="19">IF(O50,"公斤","")</f>
        <v>公斤</v>
      </c>
      <c r="Q50" s="36" t="s">
        <v>53</v>
      </c>
      <c r="R50" s="36">
        <v>0.6</v>
      </c>
      <c r="S50" s="41" t="s">
        <v>42</v>
      </c>
    </row>
    <row r="51" spans="1:19" ht="15.75" customHeight="1" x14ac:dyDescent="0.3">
      <c r="A51" s="60"/>
      <c r="B51" s="36"/>
      <c r="C51" s="36"/>
      <c r="D51" s="37" t="str">
        <f t="shared" si="15"/>
        <v/>
      </c>
      <c r="E51" s="36" t="s">
        <v>88</v>
      </c>
      <c r="F51" s="36">
        <v>2.5</v>
      </c>
      <c r="G51" s="61" t="str">
        <f t="shared" si="16"/>
        <v>公斤</v>
      </c>
      <c r="H51" s="36" t="s">
        <v>89</v>
      </c>
      <c r="I51" s="36">
        <v>5</v>
      </c>
      <c r="J51" s="61" t="str">
        <f t="shared" si="17"/>
        <v>公斤</v>
      </c>
      <c r="K51" s="39" t="s">
        <v>90</v>
      </c>
      <c r="L51" s="39">
        <v>2</v>
      </c>
      <c r="M51" s="62" t="str">
        <f t="shared" si="18"/>
        <v>公斤</v>
      </c>
      <c r="N51" s="97" t="s">
        <v>58</v>
      </c>
      <c r="O51" s="97">
        <v>0.05</v>
      </c>
      <c r="P51" s="96" t="str">
        <f t="shared" si="19"/>
        <v>公斤</v>
      </c>
      <c r="Q51" s="39" t="s">
        <v>74</v>
      </c>
      <c r="R51" s="39">
        <v>4</v>
      </c>
      <c r="S51" s="41" t="s">
        <v>42</v>
      </c>
    </row>
    <row r="52" spans="1:19" ht="15.75" customHeight="1" x14ac:dyDescent="0.3">
      <c r="A52" s="60"/>
      <c r="B52" s="36"/>
      <c r="C52" s="36"/>
      <c r="D52" s="37" t="str">
        <f t="shared" si="15"/>
        <v/>
      </c>
      <c r="E52" s="36" t="s">
        <v>58</v>
      </c>
      <c r="F52" s="36">
        <v>0.05</v>
      </c>
      <c r="G52" s="61" t="str">
        <f t="shared" si="16"/>
        <v>公斤</v>
      </c>
      <c r="H52" s="36" t="s">
        <v>91</v>
      </c>
      <c r="I52" s="36">
        <v>0.5</v>
      </c>
      <c r="J52" s="61" t="str">
        <f t="shared" si="17"/>
        <v>公斤</v>
      </c>
      <c r="K52" s="39" t="s">
        <v>62</v>
      </c>
      <c r="L52" s="39">
        <v>0.01</v>
      </c>
      <c r="M52" s="62" t="str">
        <f t="shared" si="18"/>
        <v>公斤</v>
      </c>
      <c r="N52" s="97"/>
      <c r="O52" s="97"/>
      <c r="P52" s="96" t="str">
        <f t="shared" si="19"/>
        <v/>
      </c>
      <c r="Q52" s="36" t="s">
        <v>60</v>
      </c>
      <c r="R52" s="36">
        <v>0.5</v>
      </c>
      <c r="S52" s="41" t="s">
        <v>42</v>
      </c>
    </row>
    <row r="53" spans="1:19" ht="15.75" customHeight="1" x14ac:dyDescent="0.3">
      <c r="A53" s="60"/>
      <c r="B53" s="36"/>
      <c r="C53" s="36"/>
      <c r="D53" s="37" t="str">
        <f t="shared" si="15"/>
        <v/>
      </c>
      <c r="E53" s="36"/>
      <c r="F53" s="36"/>
      <c r="G53" s="61" t="str">
        <f t="shared" si="16"/>
        <v/>
      </c>
      <c r="H53" s="36" t="s">
        <v>60</v>
      </c>
      <c r="I53" s="36">
        <v>0.5</v>
      </c>
      <c r="J53" s="61" t="str">
        <f t="shared" si="17"/>
        <v>公斤</v>
      </c>
      <c r="K53" s="36" t="s">
        <v>58</v>
      </c>
      <c r="L53" s="36">
        <v>0.05</v>
      </c>
      <c r="M53" s="62" t="str">
        <f t="shared" si="18"/>
        <v>公斤</v>
      </c>
      <c r="N53" s="97"/>
      <c r="O53" s="97"/>
      <c r="P53" s="96" t="str">
        <f t="shared" si="19"/>
        <v/>
      </c>
      <c r="Q53" s="36" t="s">
        <v>78</v>
      </c>
      <c r="R53" s="36">
        <v>0.05</v>
      </c>
      <c r="S53" s="41" t="s">
        <v>42</v>
      </c>
    </row>
    <row r="54" spans="1:19" ht="15.75" customHeight="1" thickBot="1" x14ac:dyDescent="0.35">
      <c r="A54" s="60"/>
      <c r="B54" s="43"/>
      <c r="C54" s="43"/>
      <c r="D54" s="37" t="str">
        <f t="shared" si="15"/>
        <v/>
      </c>
      <c r="E54" s="43"/>
      <c r="F54" s="43"/>
      <c r="G54" s="61" t="str">
        <f t="shared" si="16"/>
        <v/>
      </c>
      <c r="H54" s="43" t="s">
        <v>58</v>
      </c>
      <c r="I54" s="43">
        <v>0.05</v>
      </c>
      <c r="J54" s="61" t="str">
        <f t="shared" si="17"/>
        <v>公斤</v>
      </c>
      <c r="K54" s="43"/>
      <c r="L54" s="43"/>
      <c r="M54" s="62" t="str">
        <f t="shared" si="18"/>
        <v/>
      </c>
      <c r="N54" s="97"/>
      <c r="O54" s="97"/>
      <c r="P54" s="96" t="str">
        <f t="shared" si="19"/>
        <v/>
      </c>
      <c r="Q54" s="43" t="s">
        <v>92</v>
      </c>
      <c r="R54" s="43">
        <v>2</v>
      </c>
      <c r="S54" s="41" t="s">
        <v>42</v>
      </c>
    </row>
    <row r="55" spans="1:19" ht="15.75" customHeight="1" x14ac:dyDescent="0.3">
      <c r="A55" s="63" t="s">
        <v>93</v>
      </c>
      <c r="B55" s="27" t="s">
        <v>67</v>
      </c>
      <c r="C55" s="28"/>
      <c r="D55" s="37"/>
      <c r="E55" s="27" t="s">
        <v>94</v>
      </c>
      <c r="F55" s="28"/>
      <c r="G55" s="61"/>
      <c r="H55" s="64" t="s">
        <v>95</v>
      </c>
      <c r="I55" s="28"/>
      <c r="J55" s="61"/>
      <c r="K55" s="56" t="s">
        <v>96</v>
      </c>
      <c r="L55" s="57"/>
      <c r="M55" s="62"/>
      <c r="N55" s="97" t="s">
        <v>48</v>
      </c>
      <c r="O55" s="97"/>
      <c r="P55" s="97"/>
      <c r="Q55" s="45" t="s">
        <v>97</v>
      </c>
      <c r="R55" s="28"/>
      <c r="S55" s="41"/>
    </row>
    <row r="56" spans="1:19" ht="15.75" customHeight="1" x14ac:dyDescent="0.3">
      <c r="A56" s="60"/>
      <c r="B56" s="36" t="s">
        <v>50</v>
      </c>
      <c r="C56" s="36">
        <v>7</v>
      </c>
      <c r="D56" s="37" t="str">
        <f t="shared" ref="D56:D60" si="20">IF(C56,"公斤","")</f>
        <v>公斤</v>
      </c>
      <c r="E56" s="36" t="s">
        <v>98</v>
      </c>
      <c r="F56" s="36">
        <v>6.5</v>
      </c>
      <c r="G56" s="61" t="str">
        <f t="shared" ref="G56:G59" si="21">IF(F56,"公斤","")</f>
        <v>公斤</v>
      </c>
      <c r="H56" s="39" t="s">
        <v>99</v>
      </c>
      <c r="I56" s="39">
        <v>4.5</v>
      </c>
      <c r="J56" s="61" t="str">
        <f t="shared" ref="J56:J60" si="22">IF(I56,"公斤","")</f>
        <v>公斤</v>
      </c>
      <c r="K56" s="36" t="s">
        <v>51</v>
      </c>
      <c r="L56" s="36">
        <v>0.6</v>
      </c>
      <c r="M56" s="62" t="str">
        <f t="shared" ref="M56:M60" si="23">IF(L56,"公斤","")</f>
        <v>公斤</v>
      </c>
      <c r="N56" s="96" t="s">
        <v>15</v>
      </c>
      <c r="O56" s="96">
        <v>7</v>
      </c>
      <c r="P56" s="96" t="str">
        <f t="shared" ref="P56:P60" si="24">IF(O56,"公斤","")</f>
        <v>公斤</v>
      </c>
      <c r="Q56" s="39" t="s">
        <v>100</v>
      </c>
      <c r="R56" s="39">
        <v>5</v>
      </c>
      <c r="S56" s="41" t="s">
        <v>42</v>
      </c>
    </row>
    <row r="57" spans="1:19" ht="15.75" customHeight="1" x14ac:dyDescent="0.3">
      <c r="A57" s="60"/>
      <c r="B57" s="36" t="s">
        <v>74</v>
      </c>
      <c r="C57" s="36">
        <v>3</v>
      </c>
      <c r="D57" s="37" t="str">
        <f t="shared" si="20"/>
        <v>公斤</v>
      </c>
      <c r="E57" s="36" t="s">
        <v>101</v>
      </c>
      <c r="F57" s="36">
        <v>4</v>
      </c>
      <c r="G57" s="61" t="str">
        <f t="shared" si="21"/>
        <v>公斤</v>
      </c>
      <c r="H57" s="39" t="s">
        <v>102</v>
      </c>
      <c r="I57" s="39"/>
      <c r="J57" s="61" t="str">
        <f t="shared" si="22"/>
        <v/>
      </c>
      <c r="K57" s="36" t="s">
        <v>48</v>
      </c>
      <c r="L57" s="36">
        <v>6</v>
      </c>
      <c r="M57" s="62" t="str">
        <f t="shared" si="23"/>
        <v>公斤</v>
      </c>
      <c r="N57" s="97" t="s">
        <v>58</v>
      </c>
      <c r="O57" s="97">
        <v>0.05</v>
      </c>
      <c r="P57" s="96" t="str">
        <f t="shared" si="24"/>
        <v>公斤</v>
      </c>
      <c r="Q57" s="36" t="s">
        <v>103</v>
      </c>
      <c r="R57" s="37">
        <v>1</v>
      </c>
      <c r="S57" s="41" t="s">
        <v>42</v>
      </c>
    </row>
    <row r="58" spans="1:19" ht="15.75" customHeight="1" x14ac:dyDescent="0.3">
      <c r="A58" s="60"/>
      <c r="B58" s="36"/>
      <c r="C58" s="36"/>
      <c r="D58" s="37" t="str">
        <f t="shared" si="20"/>
        <v/>
      </c>
      <c r="E58" s="36" t="s">
        <v>60</v>
      </c>
      <c r="F58" s="36">
        <v>0.5</v>
      </c>
      <c r="G58" s="61" t="str">
        <f t="shared" si="21"/>
        <v>公斤</v>
      </c>
      <c r="H58" s="39"/>
      <c r="I58" s="39"/>
      <c r="J58" s="61" t="str">
        <f t="shared" si="22"/>
        <v/>
      </c>
      <c r="K58" s="36" t="s">
        <v>60</v>
      </c>
      <c r="L58" s="36">
        <v>0.5</v>
      </c>
      <c r="M58" s="62" t="str">
        <f t="shared" si="23"/>
        <v>公斤</v>
      </c>
      <c r="N58" s="97"/>
      <c r="O58" s="97"/>
      <c r="P58" s="96" t="str">
        <f t="shared" si="24"/>
        <v/>
      </c>
      <c r="Q58" s="37"/>
      <c r="R58" s="37"/>
      <c r="S58" s="41"/>
    </row>
    <row r="59" spans="1:19" ht="15.75" customHeight="1" x14ac:dyDescent="0.3">
      <c r="A59" s="60"/>
      <c r="B59" s="36"/>
      <c r="C59" s="36"/>
      <c r="D59" s="37" t="str">
        <f t="shared" si="20"/>
        <v/>
      </c>
      <c r="E59" s="36" t="s">
        <v>104</v>
      </c>
      <c r="F59" s="36">
        <v>0.01</v>
      </c>
      <c r="G59" s="61" t="str">
        <f t="shared" si="21"/>
        <v>公斤</v>
      </c>
      <c r="H59" s="36"/>
      <c r="I59" s="36"/>
      <c r="J59" s="61" t="str">
        <f t="shared" si="22"/>
        <v/>
      </c>
      <c r="K59" s="36" t="s">
        <v>58</v>
      </c>
      <c r="L59" s="36">
        <v>0.05</v>
      </c>
      <c r="M59" s="62" t="str">
        <f t="shared" si="23"/>
        <v>公斤</v>
      </c>
      <c r="N59" s="97"/>
      <c r="O59" s="97"/>
      <c r="P59" s="96" t="str">
        <f t="shared" si="24"/>
        <v/>
      </c>
      <c r="Q59" s="37"/>
      <c r="R59" s="37"/>
      <c r="S59" s="41"/>
    </row>
    <row r="60" spans="1:19" ht="15.75" customHeight="1" thickBot="1" x14ac:dyDescent="0.35">
      <c r="A60" s="60"/>
      <c r="B60" s="43"/>
      <c r="C60" s="43"/>
      <c r="D60" s="37" t="str">
        <f t="shared" si="20"/>
        <v/>
      </c>
      <c r="E60" s="43" t="s">
        <v>58</v>
      </c>
      <c r="F60" s="43">
        <v>0.05</v>
      </c>
      <c r="G60" s="65"/>
      <c r="H60" s="43"/>
      <c r="I60" s="43"/>
      <c r="J60" s="61" t="str">
        <f t="shared" si="22"/>
        <v/>
      </c>
      <c r="K60" s="43"/>
      <c r="L60" s="43"/>
      <c r="M60" s="62" t="str">
        <f t="shared" si="23"/>
        <v/>
      </c>
      <c r="N60" s="97"/>
      <c r="O60" s="97"/>
      <c r="P60" s="96" t="str">
        <f t="shared" si="24"/>
        <v/>
      </c>
      <c r="Q60" s="50"/>
      <c r="R60" s="50"/>
      <c r="S60" s="41"/>
    </row>
    <row r="61" spans="1:19" ht="15.75" customHeight="1" x14ac:dyDescent="0.3">
      <c r="A61" s="63" t="s">
        <v>105</v>
      </c>
      <c r="B61" s="27" t="s">
        <v>106</v>
      </c>
      <c r="C61" s="28"/>
      <c r="D61" s="37"/>
      <c r="E61" s="27" t="s">
        <v>107</v>
      </c>
      <c r="F61" s="28"/>
      <c r="G61" s="61"/>
      <c r="H61" s="64" t="s">
        <v>108</v>
      </c>
      <c r="I61" s="28"/>
      <c r="J61" s="62"/>
      <c r="K61" s="66" t="s">
        <v>109</v>
      </c>
      <c r="L61" s="67"/>
      <c r="M61" s="61"/>
      <c r="N61" s="97" t="s">
        <v>48</v>
      </c>
      <c r="O61" s="97"/>
      <c r="P61" s="97"/>
      <c r="Q61" s="27" t="s">
        <v>110</v>
      </c>
      <c r="R61" s="28"/>
      <c r="S61" s="41"/>
    </row>
    <row r="62" spans="1:19" ht="15.75" customHeight="1" x14ac:dyDescent="0.3">
      <c r="A62" s="60"/>
      <c r="B62" s="36" t="s">
        <v>50</v>
      </c>
      <c r="C62" s="36">
        <v>10</v>
      </c>
      <c r="D62" s="37" t="str">
        <f t="shared" ref="D62:D66" si="25">IF(C62,"公斤","")</f>
        <v>公斤</v>
      </c>
      <c r="E62" s="36" t="s">
        <v>86</v>
      </c>
      <c r="F62" s="36">
        <v>6</v>
      </c>
      <c r="G62" s="61" t="str">
        <f t="shared" ref="G62:G66" si="26">IF(F62,"公斤","")</f>
        <v>公斤</v>
      </c>
      <c r="H62" s="39" t="s">
        <v>111</v>
      </c>
      <c r="I62" s="39">
        <v>1.5</v>
      </c>
      <c r="J62" s="62" t="str">
        <f t="shared" ref="J62:J65" si="27">IF(I62,"公斤","")</f>
        <v>公斤</v>
      </c>
      <c r="K62" s="36" t="s">
        <v>112</v>
      </c>
      <c r="L62" s="36">
        <v>2</v>
      </c>
      <c r="M62" s="61" t="str">
        <f t="shared" ref="M62:M66" si="28">IF(L62,"公斤","")</f>
        <v>公斤</v>
      </c>
      <c r="N62" s="96" t="s">
        <v>15</v>
      </c>
      <c r="O62" s="96">
        <v>7</v>
      </c>
      <c r="P62" s="96" t="str">
        <f t="shared" ref="P62:P66" si="29">IF(O62,"公斤","")</f>
        <v>公斤</v>
      </c>
      <c r="Q62" s="36" t="s">
        <v>113</v>
      </c>
      <c r="R62" s="36">
        <v>0.1</v>
      </c>
      <c r="S62" s="41" t="s">
        <v>42</v>
      </c>
    </row>
    <row r="63" spans="1:19" ht="15.75" customHeight="1" x14ac:dyDescent="0.3">
      <c r="A63" s="60"/>
      <c r="B63" s="36" t="s">
        <v>102</v>
      </c>
      <c r="C63" s="36">
        <v>0.05</v>
      </c>
      <c r="D63" s="37" t="str">
        <f t="shared" si="25"/>
        <v>公斤</v>
      </c>
      <c r="E63" s="36" t="s">
        <v>114</v>
      </c>
      <c r="F63" s="36">
        <v>1</v>
      </c>
      <c r="G63" s="61" t="str">
        <f t="shared" si="26"/>
        <v>公斤</v>
      </c>
      <c r="H63" s="39" t="s">
        <v>115</v>
      </c>
      <c r="I63" s="39">
        <v>4</v>
      </c>
      <c r="J63" s="62" t="str">
        <f t="shared" si="27"/>
        <v>公斤</v>
      </c>
      <c r="K63" s="36" t="s">
        <v>116</v>
      </c>
      <c r="L63" s="36">
        <v>1</v>
      </c>
      <c r="M63" s="61" t="str">
        <f t="shared" si="28"/>
        <v>公斤</v>
      </c>
      <c r="N63" s="97" t="s">
        <v>58</v>
      </c>
      <c r="O63" s="97">
        <v>0.05</v>
      </c>
      <c r="P63" s="96" t="str">
        <f t="shared" si="29"/>
        <v>公斤</v>
      </c>
      <c r="Q63" s="39" t="s">
        <v>117</v>
      </c>
      <c r="R63" s="36">
        <v>0.6</v>
      </c>
      <c r="S63" s="41" t="s">
        <v>42</v>
      </c>
    </row>
    <row r="64" spans="1:19" ht="15.75" customHeight="1" x14ac:dyDescent="0.3">
      <c r="A64" s="60"/>
      <c r="B64" s="36"/>
      <c r="C64" s="36"/>
      <c r="D64" s="37" t="str">
        <f t="shared" si="25"/>
        <v/>
      </c>
      <c r="E64" s="36" t="s">
        <v>60</v>
      </c>
      <c r="F64" s="36">
        <v>0.5</v>
      </c>
      <c r="G64" s="61" t="str">
        <f t="shared" si="26"/>
        <v>公斤</v>
      </c>
      <c r="H64" s="36" t="s">
        <v>58</v>
      </c>
      <c r="I64" s="36">
        <v>0.05</v>
      </c>
      <c r="J64" s="61" t="str">
        <f t="shared" si="27"/>
        <v>公斤</v>
      </c>
      <c r="K64" s="36" t="s">
        <v>118</v>
      </c>
      <c r="L64" s="36">
        <v>5</v>
      </c>
      <c r="M64" s="61" t="str">
        <f t="shared" si="28"/>
        <v>公斤</v>
      </c>
      <c r="N64" s="97"/>
      <c r="O64" s="97"/>
      <c r="P64" s="96" t="str">
        <f t="shared" si="29"/>
        <v/>
      </c>
      <c r="Q64" s="36"/>
      <c r="R64" s="36"/>
      <c r="S64" s="41"/>
    </row>
    <row r="65" spans="1:19" ht="15.75" customHeight="1" x14ac:dyDescent="0.3">
      <c r="A65" s="60"/>
      <c r="B65" s="36"/>
      <c r="C65" s="36"/>
      <c r="D65" s="37" t="str">
        <f t="shared" si="25"/>
        <v/>
      </c>
      <c r="E65" s="36" t="s">
        <v>58</v>
      </c>
      <c r="F65" s="36">
        <v>0.05</v>
      </c>
      <c r="G65" s="61" t="str">
        <f t="shared" si="26"/>
        <v>公斤</v>
      </c>
      <c r="H65" s="36"/>
      <c r="I65" s="36"/>
      <c r="J65" s="62" t="str">
        <f t="shared" si="27"/>
        <v/>
      </c>
      <c r="K65" s="36" t="s">
        <v>58</v>
      </c>
      <c r="L65" s="36">
        <v>0.05</v>
      </c>
      <c r="M65" s="61" t="str">
        <f t="shared" si="28"/>
        <v>公斤</v>
      </c>
      <c r="N65" s="97"/>
      <c r="O65" s="97"/>
      <c r="P65" s="96" t="str">
        <f t="shared" si="29"/>
        <v/>
      </c>
      <c r="Q65" s="36"/>
      <c r="R65" s="36"/>
      <c r="S65" s="41"/>
    </row>
    <row r="66" spans="1:19" ht="15.75" customHeight="1" thickBot="1" x14ac:dyDescent="0.35">
      <c r="A66" s="60"/>
      <c r="B66" s="43"/>
      <c r="C66" s="43"/>
      <c r="D66" s="37" t="str">
        <f t="shared" si="25"/>
        <v/>
      </c>
      <c r="E66" s="43"/>
      <c r="F66" s="43"/>
      <c r="G66" s="61" t="str">
        <f t="shared" si="26"/>
        <v/>
      </c>
      <c r="H66" s="43"/>
      <c r="I66" s="43"/>
      <c r="J66" s="61"/>
      <c r="K66" s="43"/>
      <c r="L66" s="43"/>
      <c r="M66" s="61" t="str">
        <f t="shared" si="28"/>
        <v/>
      </c>
      <c r="N66" s="97"/>
      <c r="O66" s="97"/>
      <c r="P66" s="96" t="str">
        <f t="shared" si="29"/>
        <v/>
      </c>
      <c r="Q66" s="43"/>
      <c r="R66" s="43"/>
      <c r="S66" s="41"/>
    </row>
    <row r="67" spans="1:19" ht="15.75" customHeight="1" x14ac:dyDescent="0.3">
      <c r="A67" s="63" t="s">
        <v>119</v>
      </c>
      <c r="B67" s="27" t="s">
        <v>44</v>
      </c>
      <c r="C67" s="28"/>
      <c r="D67" s="37"/>
      <c r="E67" s="66" t="s">
        <v>120</v>
      </c>
      <c r="F67" s="67"/>
      <c r="G67" s="61"/>
      <c r="H67" s="27" t="s">
        <v>121</v>
      </c>
      <c r="I67" s="28"/>
      <c r="J67" s="61"/>
      <c r="K67" s="27" t="s">
        <v>122</v>
      </c>
      <c r="L67" s="28"/>
      <c r="M67" s="62"/>
      <c r="N67" s="97" t="s">
        <v>48</v>
      </c>
      <c r="O67" s="97"/>
      <c r="P67" s="97"/>
      <c r="Q67" s="45" t="s">
        <v>123</v>
      </c>
      <c r="R67" s="28"/>
      <c r="S67" s="41"/>
    </row>
    <row r="68" spans="1:19" ht="15.75" customHeight="1" x14ac:dyDescent="0.3">
      <c r="A68" s="60"/>
      <c r="B68" s="37" t="s">
        <v>50</v>
      </c>
      <c r="C68" s="36">
        <v>10</v>
      </c>
      <c r="D68" s="37" t="str">
        <f t="shared" ref="D68:D72" si="30">IF(C68,"公斤","")</f>
        <v>公斤</v>
      </c>
      <c r="E68" s="36" t="s">
        <v>124</v>
      </c>
      <c r="F68" s="36">
        <v>3.5</v>
      </c>
      <c r="G68" s="61" t="str">
        <f t="shared" ref="G68:G76" si="31">IF(F68,"公斤","")</f>
        <v>公斤</v>
      </c>
      <c r="H68" s="36" t="s">
        <v>125</v>
      </c>
      <c r="I68" s="36">
        <v>0.3</v>
      </c>
      <c r="J68" s="61" t="str">
        <f t="shared" ref="J68:J72" si="32">IF(I68,"公斤","")</f>
        <v>公斤</v>
      </c>
      <c r="K68" s="36" t="s">
        <v>86</v>
      </c>
      <c r="L68" s="36">
        <v>0.6</v>
      </c>
      <c r="M68" s="62" t="str">
        <f t="shared" ref="M68:M72" si="33">IF(L68,"公斤","")</f>
        <v>公斤</v>
      </c>
      <c r="N68" s="96" t="s">
        <v>15</v>
      </c>
      <c r="O68" s="96">
        <v>7</v>
      </c>
      <c r="P68" s="96" t="str">
        <f t="shared" ref="P68:P72" si="34">IF(O68,"公斤","")</f>
        <v>公斤</v>
      </c>
      <c r="Q68" s="37" t="s">
        <v>48</v>
      </c>
      <c r="R68" s="37">
        <v>3</v>
      </c>
      <c r="S68" s="41" t="s">
        <v>42</v>
      </c>
    </row>
    <row r="69" spans="1:19" ht="15.75" customHeight="1" x14ac:dyDescent="0.3">
      <c r="A69" s="60"/>
      <c r="B69" s="36"/>
      <c r="C69" s="36"/>
      <c r="D69" s="37" t="str">
        <f t="shared" si="30"/>
        <v/>
      </c>
      <c r="E69" s="36" t="s">
        <v>126</v>
      </c>
      <c r="F69" s="36">
        <v>3</v>
      </c>
      <c r="G69" s="61" t="str">
        <f t="shared" si="31"/>
        <v>公斤</v>
      </c>
      <c r="H69" s="36" t="s">
        <v>92</v>
      </c>
      <c r="I69" s="36">
        <v>6</v>
      </c>
      <c r="J69" s="61" t="str">
        <f t="shared" si="32"/>
        <v>公斤</v>
      </c>
      <c r="K69" s="36" t="s">
        <v>127</v>
      </c>
      <c r="L69" s="36">
        <v>1</v>
      </c>
      <c r="M69" s="62" t="str">
        <f t="shared" si="33"/>
        <v>公斤</v>
      </c>
      <c r="N69" s="97" t="s">
        <v>58</v>
      </c>
      <c r="O69" s="97">
        <v>0.05</v>
      </c>
      <c r="P69" s="96" t="str">
        <f t="shared" si="34"/>
        <v>公斤</v>
      </c>
      <c r="Q69" s="40" t="s">
        <v>59</v>
      </c>
      <c r="R69" s="37">
        <v>0.05</v>
      </c>
      <c r="S69" s="41" t="s">
        <v>42</v>
      </c>
    </row>
    <row r="70" spans="1:19" ht="15.75" customHeight="1" x14ac:dyDescent="0.3">
      <c r="A70" s="60"/>
      <c r="B70" s="36"/>
      <c r="C70" s="36"/>
      <c r="D70" s="37" t="str">
        <f t="shared" si="30"/>
        <v/>
      </c>
      <c r="E70" s="36" t="s">
        <v>60</v>
      </c>
      <c r="F70" s="36">
        <v>0.5</v>
      </c>
      <c r="G70" s="61" t="str">
        <f t="shared" si="31"/>
        <v>公斤</v>
      </c>
      <c r="H70" s="40" t="s">
        <v>62</v>
      </c>
      <c r="I70" s="37">
        <v>0.01</v>
      </c>
      <c r="J70" s="61" t="str">
        <f t="shared" si="32"/>
        <v>公斤</v>
      </c>
      <c r="K70" s="36" t="s">
        <v>58</v>
      </c>
      <c r="L70" s="36">
        <v>0.05</v>
      </c>
      <c r="M70" s="62" t="str">
        <f t="shared" si="33"/>
        <v>公斤</v>
      </c>
      <c r="N70" s="97"/>
      <c r="O70" s="97"/>
      <c r="P70" s="96" t="str">
        <f t="shared" si="34"/>
        <v/>
      </c>
      <c r="Q70" s="36" t="s">
        <v>63</v>
      </c>
      <c r="R70" s="12">
        <v>0.6</v>
      </c>
      <c r="S70" s="41" t="s">
        <v>42</v>
      </c>
    </row>
    <row r="71" spans="1:19" ht="15.75" customHeight="1" x14ac:dyDescent="0.3">
      <c r="A71" s="60"/>
      <c r="B71" s="36"/>
      <c r="C71" s="36"/>
      <c r="D71" s="37" t="str">
        <f t="shared" si="30"/>
        <v/>
      </c>
      <c r="E71" s="36" t="s">
        <v>86</v>
      </c>
      <c r="F71" s="36">
        <v>3</v>
      </c>
      <c r="G71" s="61" t="str">
        <f t="shared" si="31"/>
        <v>公斤</v>
      </c>
      <c r="H71" s="36" t="s">
        <v>58</v>
      </c>
      <c r="I71" s="36">
        <v>0.05</v>
      </c>
      <c r="J71" s="61" t="str">
        <f t="shared" si="32"/>
        <v>公斤</v>
      </c>
      <c r="K71" s="36" t="s">
        <v>48</v>
      </c>
      <c r="L71" s="36">
        <v>3</v>
      </c>
      <c r="M71" s="62" t="str">
        <f t="shared" si="33"/>
        <v>公斤</v>
      </c>
      <c r="N71" s="97"/>
      <c r="O71" s="97"/>
      <c r="P71" s="96" t="str">
        <f t="shared" si="34"/>
        <v/>
      </c>
      <c r="Q71" s="12"/>
      <c r="R71" s="68"/>
      <c r="S71" s="41"/>
    </row>
    <row r="72" spans="1:19" ht="15.75" customHeight="1" thickBot="1" x14ac:dyDescent="0.35">
      <c r="A72" s="60"/>
      <c r="B72" s="43"/>
      <c r="C72" s="43"/>
      <c r="D72" s="37" t="str">
        <f t="shared" si="30"/>
        <v/>
      </c>
      <c r="E72" s="10" t="s">
        <v>128</v>
      </c>
      <c r="F72" s="10"/>
      <c r="G72" s="61" t="str">
        <f t="shared" si="31"/>
        <v/>
      </c>
      <c r="H72" s="37"/>
      <c r="I72" s="43"/>
      <c r="J72" s="61" t="str">
        <f t="shared" si="32"/>
        <v/>
      </c>
      <c r="K72" s="43" t="s">
        <v>62</v>
      </c>
      <c r="L72" s="43">
        <v>0.01</v>
      </c>
      <c r="M72" s="62" t="str">
        <f t="shared" si="33"/>
        <v>公斤</v>
      </c>
      <c r="N72" s="97"/>
      <c r="O72" s="97"/>
      <c r="P72" s="96" t="str">
        <f t="shared" si="34"/>
        <v/>
      </c>
      <c r="Q72" s="50"/>
      <c r="R72" s="50"/>
      <c r="S72" s="41"/>
    </row>
    <row r="73" spans="1:19" ht="15.75" customHeight="1" x14ac:dyDescent="0.3">
      <c r="A73" s="63" t="s">
        <v>129</v>
      </c>
      <c r="B73" s="27" t="s">
        <v>67</v>
      </c>
      <c r="C73" s="28"/>
      <c r="D73" s="37"/>
      <c r="E73" s="66" t="s">
        <v>130</v>
      </c>
      <c r="F73" s="67"/>
      <c r="G73" s="61" t="str">
        <f t="shared" si="31"/>
        <v/>
      </c>
      <c r="H73" s="27" t="s">
        <v>131</v>
      </c>
      <c r="I73" s="28"/>
      <c r="J73" s="61"/>
      <c r="K73" s="64" t="s">
        <v>132</v>
      </c>
      <c r="L73" s="28"/>
      <c r="M73" s="62"/>
      <c r="N73" s="97" t="s">
        <v>48</v>
      </c>
      <c r="O73" s="97"/>
      <c r="P73" s="97"/>
      <c r="Q73" s="27" t="s">
        <v>133</v>
      </c>
      <c r="R73" s="28"/>
      <c r="S73" s="41"/>
    </row>
    <row r="74" spans="1:19" ht="15.75" customHeight="1" x14ac:dyDescent="0.3">
      <c r="A74" s="60"/>
      <c r="B74" s="36" t="s">
        <v>50</v>
      </c>
      <c r="C74" s="36">
        <v>7</v>
      </c>
      <c r="D74" s="37" t="str">
        <f t="shared" ref="D74:D78" si="35">IF(C74,"公斤","")</f>
        <v>公斤</v>
      </c>
      <c r="E74" s="36" t="s">
        <v>51</v>
      </c>
      <c r="F74" s="36">
        <v>6</v>
      </c>
      <c r="G74" s="61" t="str">
        <f t="shared" si="31"/>
        <v>公斤</v>
      </c>
      <c r="H74" s="36" t="s">
        <v>112</v>
      </c>
      <c r="I74" s="36">
        <v>2</v>
      </c>
      <c r="J74" s="61" t="str">
        <f t="shared" ref="J74:J78" si="36">IF(I74,"公斤","")</f>
        <v>公斤</v>
      </c>
      <c r="K74" s="39" t="s">
        <v>86</v>
      </c>
      <c r="L74" s="39">
        <v>1</v>
      </c>
      <c r="M74" s="62" t="str">
        <f t="shared" ref="M74:M78" si="37">IF(L74,"公斤","")</f>
        <v>公斤</v>
      </c>
      <c r="N74" s="96" t="s">
        <v>15</v>
      </c>
      <c r="O74" s="96">
        <v>7</v>
      </c>
      <c r="P74" s="96" t="str">
        <f t="shared" ref="P74:P78" si="38">IF(O74,"公斤","")</f>
        <v>公斤</v>
      </c>
      <c r="Q74" s="36" t="s">
        <v>134</v>
      </c>
      <c r="R74" s="36">
        <v>1.5</v>
      </c>
      <c r="S74" s="41" t="s">
        <v>42</v>
      </c>
    </row>
    <row r="75" spans="1:19" ht="15.75" customHeight="1" x14ac:dyDescent="0.3">
      <c r="A75" s="60"/>
      <c r="B75" s="36" t="s">
        <v>74</v>
      </c>
      <c r="C75" s="36">
        <v>3</v>
      </c>
      <c r="D75" s="37" t="str">
        <f t="shared" si="35"/>
        <v>公斤</v>
      </c>
      <c r="E75" s="36" t="s">
        <v>60</v>
      </c>
      <c r="F75" s="36">
        <v>0.5</v>
      </c>
      <c r="G75" s="61" t="str">
        <f t="shared" si="31"/>
        <v>公斤</v>
      </c>
      <c r="H75" s="36" t="s">
        <v>135</v>
      </c>
      <c r="I75" s="36">
        <v>3</v>
      </c>
      <c r="J75" s="61" t="str">
        <f t="shared" si="36"/>
        <v>公斤</v>
      </c>
      <c r="K75" s="39" t="s">
        <v>48</v>
      </c>
      <c r="L75" s="39">
        <v>6</v>
      </c>
      <c r="M75" s="62" t="str">
        <f t="shared" si="37"/>
        <v>公斤</v>
      </c>
      <c r="N75" s="97" t="s">
        <v>58</v>
      </c>
      <c r="O75" s="97">
        <v>0.05</v>
      </c>
      <c r="P75" s="96" t="str">
        <f t="shared" si="38"/>
        <v>公斤</v>
      </c>
      <c r="Q75" s="39" t="s">
        <v>48</v>
      </c>
      <c r="R75" s="36">
        <v>1.5</v>
      </c>
      <c r="S75" s="41" t="s">
        <v>42</v>
      </c>
    </row>
    <row r="76" spans="1:19" ht="15.75" customHeight="1" x14ac:dyDescent="0.3">
      <c r="A76" s="60"/>
      <c r="B76" s="36"/>
      <c r="C76" s="36"/>
      <c r="D76" s="37" t="str">
        <f t="shared" si="35"/>
        <v/>
      </c>
      <c r="E76" s="36" t="s">
        <v>136</v>
      </c>
      <c r="F76" s="36">
        <v>2</v>
      </c>
      <c r="G76" s="61" t="str">
        <f t="shared" si="31"/>
        <v>公斤</v>
      </c>
      <c r="H76" s="39" t="s">
        <v>137</v>
      </c>
      <c r="I76" s="39">
        <v>1</v>
      </c>
      <c r="J76" s="61" t="str">
        <f t="shared" si="36"/>
        <v>公斤</v>
      </c>
      <c r="K76" s="39" t="s">
        <v>78</v>
      </c>
      <c r="L76" s="39">
        <v>0.01</v>
      </c>
      <c r="M76" s="62" t="str">
        <f t="shared" si="37"/>
        <v>公斤</v>
      </c>
      <c r="N76" s="97"/>
      <c r="O76" s="97"/>
      <c r="P76" s="96" t="str">
        <f t="shared" si="38"/>
        <v/>
      </c>
      <c r="Q76" s="36" t="s">
        <v>59</v>
      </c>
      <c r="R76" s="36">
        <v>0.05</v>
      </c>
      <c r="S76" s="41" t="s">
        <v>42</v>
      </c>
    </row>
    <row r="77" spans="1:19" ht="15.75" customHeight="1" x14ac:dyDescent="0.3">
      <c r="A77" s="60"/>
      <c r="B77" s="36"/>
      <c r="C77" s="36"/>
      <c r="D77" s="37" t="str">
        <f t="shared" si="35"/>
        <v/>
      </c>
      <c r="E77" s="36" t="s">
        <v>58</v>
      </c>
      <c r="F77" s="36">
        <v>0.05</v>
      </c>
      <c r="G77" s="61"/>
      <c r="H77" s="36" t="s">
        <v>138</v>
      </c>
      <c r="I77" s="36">
        <v>0.05</v>
      </c>
      <c r="J77" s="61" t="str">
        <f t="shared" si="36"/>
        <v>公斤</v>
      </c>
      <c r="K77" s="36" t="s">
        <v>58</v>
      </c>
      <c r="L77" s="36">
        <v>0.05</v>
      </c>
      <c r="M77" s="62" t="str">
        <f t="shared" si="37"/>
        <v>公斤</v>
      </c>
      <c r="N77" s="97"/>
      <c r="O77" s="97"/>
      <c r="P77" s="96" t="str">
        <f t="shared" si="38"/>
        <v/>
      </c>
      <c r="Q77" s="36"/>
      <c r="R77" s="36"/>
      <c r="S77" s="41"/>
    </row>
    <row r="78" spans="1:19" ht="15.75" customHeight="1" thickBot="1" x14ac:dyDescent="0.35">
      <c r="A78" s="69"/>
      <c r="B78" s="43"/>
      <c r="C78" s="43"/>
      <c r="D78" s="50" t="str">
        <f t="shared" si="35"/>
        <v/>
      </c>
      <c r="E78" s="43"/>
      <c r="F78" s="43"/>
      <c r="G78" s="70"/>
      <c r="H78" s="43"/>
      <c r="I78" s="43"/>
      <c r="J78" s="70" t="str">
        <f t="shared" si="36"/>
        <v/>
      </c>
      <c r="K78" s="43"/>
      <c r="L78" s="43"/>
      <c r="M78" s="71" t="str">
        <f t="shared" si="37"/>
        <v/>
      </c>
      <c r="N78" s="98"/>
      <c r="O78" s="98"/>
      <c r="P78" s="99" t="str">
        <f t="shared" si="38"/>
        <v/>
      </c>
      <c r="Q78" s="43"/>
      <c r="R78" s="43"/>
      <c r="S78" s="52"/>
    </row>
    <row r="79" spans="1:19" ht="15.75" customHeight="1" x14ac:dyDescent="0.3">
      <c r="A79" s="53" t="s">
        <v>139</v>
      </c>
      <c r="B79" s="27" t="s">
        <v>140</v>
      </c>
      <c r="C79" s="28"/>
      <c r="D79" s="54"/>
      <c r="E79" s="27" t="s">
        <v>141</v>
      </c>
      <c r="F79" s="28"/>
      <c r="G79" s="55"/>
      <c r="H79" s="27" t="s">
        <v>142</v>
      </c>
      <c r="I79" s="28"/>
      <c r="J79" s="55"/>
      <c r="K79" s="64" t="s">
        <v>143</v>
      </c>
      <c r="L79" s="28"/>
      <c r="M79" s="59"/>
      <c r="N79" s="95" t="s">
        <v>48</v>
      </c>
      <c r="O79" s="95"/>
      <c r="P79" s="95"/>
      <c r="Q79" s="27" t="s">
        <v>144</v>
      </c>
      <c r="R79" s="28"/>
      <c r="S79" s="72"/>
    </row>
    <row r="80" spans="1:19" ht="15.75" customHeight="1" x14ac:dyDescent="0.3">
      <c r="A80" s="60"/>
      <c r="B80" s="36" t="s">
        <v>50</v>
      </c>
      <c r="C80" s="36">
        <v>9</v>
      </c>
      <c r="D80" s="37" t="s">
        <v>42</v>
      </c>
      <c r="E80" s="36" t="s">
        <v>86</v>
      </c>
      <c r="F80" s="36">
        <v>6</v>
      </c>
      <c r="G80" s="61" t="s">
        <v>42</v>
      </c>
      <c r="H80" s="36" t="s">
        <v>51</v>
      </c>
      <c r="I80" s="36">
        <v>1.8</v>
      </c>
      <c r="J80" s="61" t="s">
        <v>42</v>
      </c>
      <c r="K80" s="40" t="s">
        <v>86</v>
      </c>
      <c r="L80" s="40">
        <v>1</v>
      </c>
      <c r="M80" s="62" t="s">
        <v>42</v>
      </c>
      <c r="N80" s="96" t="s">
        <v>15</v>
      </c>
      <c r="O80" s="96">
        <v>7</v>
      </c>
      <c r="P80" s="96" t="s">
        <v>42</v>
      </c>
      <c r="Q80" s="66" t="s">
        <v>145</v>
      </c>
      <c r="R80" s="42">
        <v>1.5</v>
      </c>
      <c r="S80" s="41" t="s">
        <v>42</v>
      </c>
    </row>
    <row r="81" spans="1:19" ht="15.75" customHeight="1" x14ac:dyDescent="0.3">
      <c r="A81" s="60"/>
      <c r="B81" s="36" t="s">
        <v>146</v>
      </c>
      <c r="C81" s="36">
        <v>2</v>
      </c>
      <c r="D81" s="37" t="s">
        <v>42</v>
      </c>
      <c r="E81" s="36" t="s">
        <v>147</v>
      </c>
      <c r="F81" s="36">
        <v>2.5</v>
      </c>
      <c r="G81" s="61" t="s">
        <v>42</v>
      </c>
      <c r="H81" s="39" t="s">
        <v>78</v>
      </c>
      <c r="I81" s="39">
        <v>0.1</v>
      </c>
      <c r="J81" s="61" t="s">
        <v>42</v>
      </c>
      <c r="K81" s="39" t="s">
        <v>89</v>
      </c>
      <c r="L81" s="39">
        <v>5</v>
      </c>
      <c r="M81" s="62" t="s">
        <v>42</v>
      </c>
      <c r="N81" s="97" t="s">
        <v>58</v>
      </c>
      <c r="O81" s="97">
        <v>0.05</v>
      </c>
      <c r="P81" s="96" t="s">
        <v>42</v>
      </c>
      <c r="Q81" s="36" t="s">
        <v>63</v>
      </c>
      <c r="R81" s="36">
        <v>1</v>
      </c>
      <c r="S81" s="41" t="s">
        <v>42</v>
      </c>
    </row>
    <row r="82" spans="1:19" ht="15.75" customHeight="1" x14ac:dyDescent="0.3">
      <c r="A82" s="60"/>
      <c r="B82" s="36"/>
      <c r="C82" s="36"/>
      <c r="D82" s="37" t="s">
        <v>148</v>
      </c>
      <c r="E82" s="36" t="s">
        <v>58</v>
      </c>
      <c r="F82" s="36">
        <v>0.05</v>
      </c>
      <c r="G82" s="61" t="s">
        <v>42</v>
      </c>
      <c r="H82" s="36" t="s">
        <v>149</v>
      </c>
      <c r="I82" s="36">
        <v>0.01</v>
      </c>
      <c r="J82" s="61" t="s">
        <v>42</v>
      </c>
      <c r="K82" s="36" t="s">
        <v>91</v>
      </c>
      <c r="L82" s="36">
        <v>1</v>
      </c>
      <c r="M82" s="62" t="s">
        <v>42</v>
      </c>
      <c r="N82" s="97"/>
      <c r="O82" s="97"/>
      <c r="P82" s="96" t="s">
        <v>148</v>
      </c>
      <c r="Q82" s="36"/>
      <c r="R82" s="36"/>
      <c r="S82" s="41"/>
    </row>
    <row r="83" spans="1:19" ht="15.75" customHeight="1" x14ac:dyDescent="0.3">
      <c r="A83" s="60"/>
      <c r="B83" s="36"/>
      <c r="C83" s="36"/>
      <c r="D83" s="37" t="s">
        <v>148</v>
      </c>
      <c r="E83" s="36"/>
      <c r="F83" s="36"/>
      <c r="G83" s="61"/>
      <c r="H83" s="36" t="s">
        <v>58</v>
      </c>
      <c r="I83" s="36">
        <v>0.05</v>
      </c>
      <c r="J83" s="61" t="s">
        <v>42</v>
      </c>
      <c r="K83" s="36" t="s">
        <v>58</v>
      </c>
      <c r="L83" s="36">
        <v>0.05</v>
      </c>
      <c r="M83" s="62" t="s">
        <v>42</v>
      </c>
      <c r="N83" s="97"/>
      <c r="O83" s="97"/>
      <c r="P83" s="96" t="s">
        <v>148</v>
      </c>
      <c r="Q83" s="40"/>
      <c r="R83" s="37"/>
      <c r="S83" s="41"/>
    </row>
    <row r="84" spans="1:19" ht="15.75" customHeight="1" thickBot="1" x14ac:dyDescent="0.35">
      <c r="A84" s="60"/>
      <c r="B84" s="43"/>
      <c r="C84" s="43"/>
      <c r="D84" s="37" t="str">
        <f t="shared" ref="D84" si="39">IF(C84,"公斤","")</f>
        <v/>
      </c>
      <c r="E84" s="43"/>
      <c r="F84" s="43"/>
      <c r="G84" s="61" t="str">
        <f t="shared" ref="G84" si="40">IF(F84,"公斤","")</f>
        <v/>
      </c>
      <c r="H84" s="43"/>
      <c r="I84" s="43"/>
      <c r="J84" s="61" t="str">
        <f t="shared" ref="J84" si="41">IF(I84,"公斤","")</f>
        <v/>
      </c>
      <c r="K84" s="43"/>
      <c r="L84" s="43"/>
      <c r="M84" s="62"/>
      <c r="N84" s="97"/>
      <c r="O84" s="97"/>
      <c r="P84" s="96" t="str">
        <f t="shared" ref="P84" si="42">IF(O84,"公斤","")</f>
        <v/>
      </c>
      <c r="Q84" s="43"/>
      <c r="R84" s="43"/>
      <c r="S84" s="41"/>
    </row>
    <row r="85" spans="1:19" ht="15.75" customHeight="1" x14ac:dyDescent="0.3">
      <c r="A85" s="63" t="s">
        <v>150</v>
      </c>
      <c r="B85" s="27" t="s">
        <v>67</v>
      </c>
      <c r="C85" s="28"/>
      <c r="D85" s="37"/>
      <c r="E85" s="27" t="s">
        <v>151</v>
      </c>
      <c r="F85" s="28"/>
      <c r="G85" s="61"/>
      <c r="H85" s="64" t="s">
        <v>152</v>
      </c>
      <c r="I85" s="28"/>
      <c r="J85" s="62"/>
      <c r="K85" s="27" t="s">
        <v>153</v>
      </c>
      <c r="L85" s="28"/>
      <c r="M85" s="61"/>
      <c r="N85" s="97" t="s">
        <v>48</v>
      </c>
      <c r="O85" s="97"/>
      <c r="P85" s="97"/>
      <c r="Q85" s="66" t="s">
        <v>154</v>
      </c>
      <c r="R85" s="67"/>
      <c r="S85" s="41"/>
    </row>
    <row r="86" spans="1:19" ht="15.75" customHeight="1" x14ac:dyDescent="0.3">
      <c r="A86" s="60"/>
      <c r="B86" s="36" t="s">
        <v>50</v>
      </c>
      <c r="C86" s="36">
        <v>7</v>
      </c>
      <c r="D86" s="37" t="str">
        <f t="shared" ref="D86:D90" si="43">IF(C86,"公斤","")</f>
        <v>公斤</v>
      </c>
      <c r="E86" s="36" t="s">
        <v>155</v>
      </c>
      <c r="F86" s="36">
        <v>9</v>
      </c>
      <c r="G86" s="61" t="str">
        <f t="shared" ref="G86:G90" si="44">IF(F86,"公斤","")</f>
        <v>公斤</v>
      </c>
      <c r="H86" s="36" t="s">
        <v>51</v>
      </c>
      <c r="I86" s="36">
        <v>1</v>
      </c>
      <c r="J86" s="62" t="str">
        <f t="shared" ref="J86:J90" si="45">IF(I86,"公斤","")</f>
        <v>公斤</v>
      </c>
      <c r="K86" s="36" t="s">
        <v>156</v>
      </c>
      <c r="L86" s="36">
        <v>4</v>
      </c>
      <c r="M86" s="61" t="str">
        <f t="shared" ref="M86:M90" si="46">IF(L86,"公斤","")</f>
        <v>公斤</v>
      </c>
      <c r="N86" s="96" t="s">
        <v>15</v>
      </c>
      <c r="O86" s="96">
        <v>7</v>
      </c>
      <c r="P86" s="96" t="str">
        <f t="shared" ref="P86:P90" si="47">IF(O86,"公斤","")</f>
        <v>公斤</v>
      </c>
      <c r="Q86" s="36" t="s">
        <v>157</v>
      </c>
      <c r="R86" s="36">
        <v>2</v>
      </c>
      <c r="S86" s="41" t="s">
        <v>42</v>
      </c>
    </row>
    <row r="87" spans="1:19" ht="15.75" customHeight="1" x14ac:dyDescent="0.3">
      <c r="A87" s="60"/>
      <c r="B87" s="36" t="s">
        <v>74</v>
      </c>
      <c r="C87" s="36">
        <v>3</v>
      </c>
      <c r="D87" s="37" t="str">
        <f t="shared" si="43"/>
        <v>公斤</v>
      </c>
      <c r="E87" s="36" t="s">
        <v>158</v>
      </c>
      <c r="F87" s="36">
        <v>0.5</v>
      </c>
      <c r="G87" s="61" t="str">
        <f t="shared" si="44"/>
        <v>公斤</v>
      </c>
      <c r="H87" s="39" t="s">
        <v>77</v>
      </c>
      <c r="I87" s="39">
        <v>7</v>
      </c>
      <c r="J87" s="62" t="str">
        <f t="shared" si="45"/>
        <v>公斤</v>
      </c>
      <c r="K87" s="36" t="s">
        <v>58</v>
      </c>
      <c r="L87" s="36">
        <v>0.05</v>
      </c>
      <c r="M87" s="61" t="str">
        <f t="shared" si="46"/>
        <v>公斤</v>
      </c>
      <c r="N87" s="97" t="s">
        <v>58</v>
      </c>
      <c r="O87" s="97">
        <v>0.05</v>
      </c>
      <c r="P87" s="96" t="str">
        <f t="shared" si="47"/>
        <v>公斤</v>
      </c>
      <c r="Q87" s="39" t="s">
        <v>103</v>
      </c>
      <c r="R87" s="36">
        <v>1</v>
      </c>
      <c r="S87" s="41" t="s">
        <v>42</v>
      </c>
    </row>
    <row r="88" spans="1:19" ht="15.75" customHeight="1" x14ac:dyDescent="0.3">
      <c r="A88" s="60"/>
      <c r="B88" s="36"/>
      <c r="C88" s="36"/>
      <c r="D88" s="37" t="str">
        <f t="shared" si="43"/>
        <v/>
      </c>
      <c r="E88" s="36" t="s">
        <v>159</v>
      </c>
      <c r="F88" s="36">
        <v>2</v>
      </c>
      <c r="G88" s="61" t="str">
        <f t="shared" si="44"/>
        <v>公斤</v>
      </c>
      <c r="H88" s="39" t="s">
        <v>78</v>
      </c>
      <c r="I88" s="39">
        <v>0.01</v>
      </c>
      <c r="J88" s="62" t="str">
        <f t="shared" si="45"/>
        <v>公斤</v>
      </c>
      <c r="K88" s="36"/>
      <c r="L88" s="36"/>
      <c r="M88" s="61" t="str">
        <f t="shared" si="46"/>
        <v/>
      </c>
      <c r="N88" s="97"/>
      <c r="O88" s="97"/>
      <c r="P88" s="96" t="str">
        <f t="shared" si="47"/>
        <v/>
      </c>
      <c r="Q88" s="36"/>
      <c r="R88" s="36"/>
      <c r="S88" s="41"/>
    </row>
    <row r="89" spans="1:19" ht="15.75" customHeight="1" x14ac:dyDescent="0.3">
      <c r="A89" s="60"/>
      <c r="B89" s="36"/>
      <c r="C89" s="36"/>
      <c r="D89" s="37" t="str">
        <f t="shared" si="43"/>
        <v/>
      </c>
      <c r="E89" s="36" t="s">
        <v>160</v>
      </c>
      <c r="F89" s="36">
        <v>1</v>
      </c>
      <c r="G89" s="61" t="str">
        <f t="shared" si="44"/>
        <v>公斤</v>
      </c>
      <c r="H89" s="39" t="s">
        <v>60</v>
      </c>
      <c r="I89" s="39">
        <v>0.5</v>
      </c>
      <c r="J89" s="62" t="str">
        <f t="shared" si="45"/>
        <v>公斤</v>
      </c>
      <c r="K89" s="39"/>
      <c r="L89" s="39"/>
      <c r="M89" s="62" t="str">
        <f t="shared" si="46"/>
        <v/>
      </c>
      <c r="N89" s="97"/>
      <c r="O89" s="97"/>
      <c r="P89" s="96" t="str">
        <f t="shared" si="47"/>
        <v/>
      </c>
      <c r="Q89" s="36"/>
      <c r="R89" s="36"/>
      <c r="S89" s="41"/>
    </row>
    <row r="90" spans="1:19" ht="15.75" customHeight="1" thickBot="1" x14ac:dyDescent="0.35">
      <c r="A90" s="60"/>
      <c r="B90" s="43"/>
      <c r="C90" s="43"/>
      <c r="D90" s="37" t="str">
        <f t="shared" si="43"/>
        <v/>
      </c>
      <c r="E90" s="43" t="s">
        <v>161</v>
      </c>
      <c r="F90" s="43"/>
      <c r="G90" s="61" t="str">
        <f t="shared" si="44"/>
        <v/>
      </c>
      <c r="H90" s="43" t="s">
        <v>58</v>
      </c>
      <c r="I90" s="43">
        <v>0.05</v>
      </c>
      <c r="J90" s="62" t="str">
        <f t="shared" si="45"/>
        <v>公斤</v>
      </c>
      <c r="K90" s="43"/>
      <c r="L90" s="43"/>
      <c r="M90" s="62" t="str">
        <f t="shared" si="46"/>
        <v/>
      </c>
      <c r="N90" s="97"/>
      <c r="O90" s="97"/>
      <c r="P90" s="96" t="str">
        <f t="shared" si="47"/>
        <v/>
      </c>
      <c r="Q90" s="43"/>
      <c r="R90" s="43"/>
      <c r="S90" s="41"/>
    </row>
    <row r="91" spans="1:19" ht="15.75" customHeight="1" x14ac:dyDescent="0.3">
      <c r="A91" s="63" t="s">
        <v>162</v>
      </c>
      <c r="B91" s="27" t="s">
        <v>163</v>
      </c>
      <c r="C91" s="28"/>
      <c r="D91" s="37"/>
      <c r="E91" s="56" t="s">
        <v>164</v>
      </c>
      <c r="F91" s="57"/>
      <c r="G91" s="55"/>
      <c r="H91" s="32" t="s">
        <v>165</v>
      </c>
      <c r="I91" s="33"/>
      <c r="J91" s="61"/>
      <c r="K91" s="64" t="s">
        <v>166</v>
      </c>
      <c r="L91" s="28"/>
      <c r="M91" s="62"/>
      <c r="N91" s="97" t="s">
        <v>48</v>
      </c>
      <c r="O91" s="97"/>
      <c r="P91" s="97"/>
      <c r="Q91" s="27" t="s">
        <v>167</v>
      </c>
      <c r="R91" s="28"/>
      <c r="S91" s="41"/>
    </row>
    <row r="92" spans="1:19" ht="15.75" customHeight="1" x14ac:dyDescent="0.3">
      <c r="A92" s="60"/>
      <c r="B92" s="36" t="s">
        <v>50</v>
      </c>
      <c r="C92" s="36">
        <v>10</v>
      </c>
      <c r="D92" s="37" t="str">
        <f t="shared" ref="D92:D96" si="48">IF(C92,"公斤","")</f>
        <v>公斤</v>
      </c>
      <c r="E92" s="36" t="s">
        <v>86</v>
      </c>
      <c r="F92" s="36">
        <v>6</v>
      </c>
      <c r="G92" s="61" t="str">
        <f t="shared" ref="G92:G96" si="49">IF(F92,"公斤","")</f>
        <v>公斤</v>
      </c>
      <c r="H92" s="36" t="s">
        <v>168</v>
      </c>
      <c r="I92" s="36">
        <v>1.5</v>
      </c>
      <c r="J92" s="61" t="str">
        <f t="shared" ref="J92:J96" si="50">IF(I92,"公斤","")</f>
        <v>公斤</v>
      </c>
      <c r="K92" s="39" t="s">
        <v>169</v>
      </c>
      <c r="L92" s="39">
        <v>4</v>
      </c>
      <c r="M92" s="62" t="str">
        <f t="shared" ref="M92:M96" si="51">IF(L92,"公斤","")</f>
        <v>公斤</v>
      </c>
      <c r="N92" s="96" t="s">
        <v>15</v>
      </c>
      <c r="O92" s="96">
        <v>7</v>
      </c>
      <c r="P92" s="96" t="str">
        <f t="shared" ref="P92:P96" si="52">IF(O92,"公斤","")</f>
        <v>公斤</v>
      </c>
      <c r="Q92" s="36" t="s">
        <v>170</v>
      </c>
      <c r="R92" s="36">
        <v>0.1</v>
      </c>
      <c r="S92" s="41" t="s">
        <v>42</v>
      </c>
    </row>
    <row r="93" spans="1:19" ht="15.75" customHeight="1" x14ac:dyDescent="0.3">
      <c r="A93" s="60"/>
      <c r="B93" s="36" t="s">
        <v>171</v>
      </c>
      <c r="C93" s="36">
        <v>0.4</v>
      </c>
      <c r="D93" s="37" t="str">
        <f t="shared" si="48"/>
        <v>公斤</v>
      </c>
      <c r="E93" s="36" t="s">
        <v>55</v>
      </c>
      <c r="F93" s="36">
        <v>4</v>
      </c>
      <c r="G93" s="61" t="str">
        <f t="shared" si="49"/>
        <v>公斤</v>
      </c>
      <c r="H93" s="36" t="s">
        <v>172</v>
      </c>
      <c r="I93" s="36">
        <v>5</v>
      </c>
      <c r="J93" s="61" t="str">
        <f t="shared" si="50"/>
        <v>公斤</v>
      </c>
      <c r="K93" s="39" t="s">
        <v>173</v>
      </c>
      <c r="L93" s="39">
        <v>0.3</v>
      </c>
      <c r="M93" s="62" t="str">
        <f t="shared" si="51"/>
        <v>公斤</v>
      </c>
      <c r="N93" s="97" t="s">
        <v>58</v>
      </c>
      <c r="O93" s="97">
        <v>0.05</v>
      </c>
      <c r="P93" s="96" t="str">
        <f t="shared" si="52"/>
        <v>公斤</v>
      </c>
      <c r="Q93" s="39" t="s">
        <v>138</v>
      </c>
      <c r="R93" s="39">
        <v>0.01</v>
      </c>
      <c r="S93" s="41" t="s">
        <v>42</v>
      </c>
    </row>
    <row r="94" spans="1:19" ht="15.75" customHeight="1" x14ac:dyDescent="0.3">
      <c r="A94" s="60"/>
      <c r="B94" s="36"/>
      <c r="C94" s="36"/>
      <c r="D94" s="37" t="str">
        <f t="shared" si="48"/>
        <v/>
      </c>
      <c r="E94" s="36" t="s">
        <v>58</v>
      </c>
      <c r="F94" s="36">
        <v>0.05</v>
      </c>
      <c r="G94" s="61" t="str">
        <f t="shared" si="49"/>
        <v>公斤</v>
      </c>
      <c r="H94" s="10" t="s">
        <v>60</v>
      </c>
      <c r="I94" s="36">
        <v>0.5</v>
      </c>
      <c r="J94" s="61" t="str">
        <f t="shared" si="50"/>
        <v>公斤</v>
      </c>
      <c r="K94" s="39"/>
      <c r="L94" s="39"/>
      <c r="M94" s="62" t="str">
        <f t="shared" si="51"/>
        <v/>
      </c>
      <c r="N94" s="97"/>
      <c r="O94" s="97"/>
      <c r="P94" s="96" t="str">
        <f t="shared" si="52"/>
        <v/>
      </c>
      <c r="Q94" s="36" t="s">
        <v>59</v>
      </c>
      <c r="R94" s="36">
        <v>0.05</v>
      </c>
      <c r="S94" s="41" t="s">
        <v>42</v>
      </c>
    </row>
    <row r="95" spans="1:19" ht="15.75" customHeight="1" x14ac:dyDescent="0.3">
      <c r="A95" s="60"/>
      <c r="B95" s="36"/>
      <c r="C95" s="36"/>
      <c r="D95" s="37" t="str">
        <f t="shared" si="48"/>
        <v/>
      </c>
      <c r="E95" s="36" t="s">
        <v>174</v>
      </c>
      <c r="F95" s="36"/>
      <c r="G95" s="61" t="str">
        <f t="shared" si="49"/>
        <v/>
      </c>
      <c r="H95" s="10" t="s">
        <v>58</v>
      </c>
      <c r="I95" s="36">
        <v>0.05</v>
      </c>
      <c r="J95" s="61" t="str">
        <f t="shared" si="50"/>
        <v>公斤</v>
      </c>
      <c r="K95" s="36"/>
      <c r="L95" s="39"/>
      <c r="M95" s="62" t="str">
        <f t="shared" si="51"/>
        <v/>
      </c>
      <c r="N95" s="97"/>
      <c r="O95" s="97"/>
      <c r="P95" s="96" t="str">
        <f t="shared" si="52"/>
        <v/>
      </c>
      <c r="Q95" s="36"/>
      <c r="R95" s="36"/>
      <c r="S95" s="41"/>
    </row>
    <row r="96" spans="1:19" ht="15.75" customHeight="1" thickBot="1" x14ac:dyDescent="0.35">
      <c r="A96" s="60"/>
      <c r="B96" s="43"/>
      <c r="C96" s="43"/>
      <c r="D96" s="37" t="str">
        <f t="shared" si="48"/>
        <v/>
      </c>
      <c r="E96" s="43"/>
      <c r="F96" s="43"/>
      <c r="G96" s="61" t="str">
        <f t="shared" si="49"/>
        <v/>
      </c>
      <c r="H96" s="50"/>
      <c r="I96" s="50"/>
      <c r="J96" s="61" t="str">
        <f t="shared" si="50"/>
        <v/>
      </c>
      <c r="K96" s="43"/>
      <c r="L96" s="43"/>
      <c r="M96" s="62" t="str">
        <f t="shared" si="51"/>
        <v/>
      </c>
      <c r="N96" s="97"/>
      <c r="O96" s="97"/>
      <c r="P96" s="96" t="str">
        <f t="shared" si="52"/>
        <v/>
      </c>
      <c r="Q96" s="43"/>
      <c r="R96" s="43"/>
      <c r="S96" s="41"/>
    </row>
    <row r="97" spans="1:19" ht="15.75" customHeight="1" x14ac:dyDescent="0.3">
      <c r="A97" s="63" t="s">
        <v>175</v>
      </c>
      <c r="B97" s="27" t="s">
        <v>44</v>
      </c>
      <c r="C97" s="28"/>
      <c r="D97" s="37"/>
      <c r="E97" s="27" t="s">
        <v>176</v>
      </c>
      <c r="F97" s="28"/>
      <c r="G97" s="61"/>
      <c r="H97" s="27" t="s">
        <v>177</v>
      </c>
      <c r="I97" s="28"/>
      <c r="J97" s="61"/>
      <c r="K97" s="64" t="s">
        <v>178</v>
      </c>
      <c r="L97" s="28"/>
      <c r="M97" s="62"/>
      <c r="N97" s="97" t="s">
        <v>48</v>
      </c>
      <c r="O97" s="97"/>
      <c r="P97" s="97"/>
      <c r="Q97" s="27" t="s">
        <v>179</v>
      </c>
      <c r="R97" s="28"/>
      <c r="S97" s="41"/>
    </row>
    <row r="98" spans="1:19" ht="15.75" customHeight="1" x14ac:dyDescent="0.3">
      <c r="A98" s="60"/>
      <c r="B98" s="36" t="s">
        <v>50</v>
      </c>
      <c r="C98" s="36">
        <v>10</v>
      </c>
      <c r="D98" s="37" t="str">
        <f t="shared" ref="D98:D102" si="53">IF(C98,"公斤","")</f>
        <v>公斤</v>
      </c>
      <c r="E98" s="36" t="s">
        <v>86</v>
      </c>
      <c r="F98" s="36">
        <v>6</v>
      </c>
      <c r="G98" s="61" t="str">
        <f t="shared" ref="G98:G107" si="54">IF(F98,"公斤","")</f>
        <v>公斤</v>
      </c>
      <c r="H98" s="36" t="s">
        <v>87</v>
      </c>
      <c r="I98" s="36">
        <v>3</v>
      </c>
      <c r="J98" s="61" t="str">
        <f t="shared" ref="J98:J102" si="55">IF(I98,"公斤","")</f>
        <v>公斤</v>
      </c>
      <c r="K98" s="39" t="s">
        <v>51</v>
      </c>
      <c r="L98" s="39">
        <v>1</v>
      </c>
      <c r="M98" s="62" t="str">
        <f t="shared" ref="M98:M102" si="56">IF(L98,"公斤","")</f>
        <v>公斤</v>
      </c>
      <c r="N98" s="96" t="s">
        <v>15</v>
      </c>
      <c r="O98" s="96">
        <v>7</v>
      </c>
      <c r="P98" s="96" t="str">
        <f t="shared" ref="P98:P102" si="57">IF(O98,"公斤","")</f>
        <v>公斤</v>
      </c>
      <c r="Q98" s="36" t="s">
        <v>180</v>
      </c>
      <c r="R98" s="36">
        <v>0.2</v>
      </c>
      <c r="S98" s="41" t="s">
        <v>42</v>
      </c>
    </row>
    <row r="99" spans="1:19" ht="15.75" customHeight="1" x14ac:dyDescent="0.3">
      <c r="A99" s="60"/>
      <c r="B99" s="36"/>
      <c r="C99" s="36"/>
      <c r="D99" s="37" t="str">
        <f t="shared" si="53"/>
        <v/>
      </c>
      <c r="E99" s="36" t="s">
        <v>126</v>
      </c>
      <c r="F99" s="36">
        <v>2.5</v>
      </c>
      <c r="G99" s="61" t="str">
        <f t="shared" si="54"/>
        <v>公斤</v>
      </c>
      <c r="H99" s="36" t="s">
        <v>90</v>
      </c>
      <c r="I99" s="36">
        <v>2</v>
      </c>
      <c r="J99" s="61" t="str">
        <f t="shared" si="55"/>
        <v>公斤</v>
      </c>
      <c r="K99" s="39" t="s">
        <v>48</v>
      </c>
      <c r="L99" s="39">
        <v>7</v>
      </c>
      <c r="M99" s="62" t="str">
        <f t="shared" si="56"/>
        <v>公斤</v>
      </c>
      <c r="N99" s="97" t="s">
        <v>58</v>
      </c>
      <c r="O99" s="97">
        <v>0.05</v>
      </c>
      <c r="P99" s="96" t="str">
        <f t="shared" si="57"/>
        <v>公斤</v>
      </c>
      <c r="Q99" s="36" t="s">
        <v>181</v>
      </c>
      <c r="R99" s="36">
        <v>0.6</v>
      </c>
      <c r="S99" s="41" t="s">
        <v>42</v>
      </c>
    </row>
    <row r="100" spans="1:19" ht="15.75" customHeight="1" x14ac:dyDescent="0.3">
      <c r="A100" s="60"/>
      <c r="B100" s="36"/>
      <c r="C100" s="36"/>
      <c r="D100" s="37" t="str">
        <f t="shared" si="53"/>
        <v/>
      </c>
      <c r="E100" s="36" t="s">
        <v>58</v>
      </c>
      <c r="F100" s="36">
        <v>0.05</v>
      </c>
      <c r="G100" s="61" t="str">
        <f t="shared" si="54"/>
        <v>公斤</v>
      </c>
      <c r="H100" s="36" t="s">
        <v>75</v>
      </c>
      <c r="I100" s="36"/>
      <c r="J100" s="61" t="str">
        <f t="shared" si="55"/>
        <v/>
      </c>
      <c r="K100" s="36" t="s">
        <v>60</v>
      </c>
      <c r="L100" s="36">
        <v>0.5</v>
      </c>
      <c r="M100" s="62" t="str">
        <f t="shared" si="56"/>
        <v>公斤</v>
      </c>
      <c r="N100" s="97"/>
      <c r="O100" s="97"/>
      <c r="P100" s="96" t="str">
        <f t="shared" si="57"/>
        <v/>
      </c>
      <c r="Q100" s="36" t="s">
        <v>59</v>
      </c>
      <c r="R100" s="36">
        <v>0.05</v>
      </c>
      <c r="S100" s="41" t="s">
        <v>42</v>
      </c>
    </row>
    <row r="101" spans="1:19" ht="15.75" customHeight="1" x14ac:dyDescent="0.3">
      <c r="A101" s="60"/>
      <c r="B101" s="36"/>
      <c r="C101" s="36"/>
      <c r="D101" s="37" t="str">
        <f t="shared" si="53"/>
        <v/>
      </c>
      <c r="E101" s="36" t="s">
        <v>182</v>
      </c>
      <c r="F101" s="36"/>
      <c r="G101" s="61" t="str">
        <f t="shared" si="54"/>
        <v/>
      </c>
      <c r="H101" s="36" t="s">
        <v>58</v>
      </c>
      <c r="I101" s="36">
        <v>0.05</v>
      </c>
      <c r="J101" s="61" t="str">
        <f t="shared" si="55"/>
        <v>公斤</v>
      </c>
      <c r="K101" s="36" t="s">
        <v>58</v>
      </c>
      <c r="L101" s="36">
        <v>0.05</v>
      </c>
      <c r="M101" s="62" t="str">
        <f t="shared" si="56"/>
        <v>公斤</v>
      </c>
      <c r="N101" s="97"/>
      <c r="O101" s="97"/>
      <c r="P101" s="96" t="str">
        <f t="shared" si="57"/>
        <v/>
      </c>
      <c r="Q101" s="36" t="s">
        <v>138</v>
      </c>
      <c r="R101" s="36">
        <v>0.01</v>
      </c>
      <c r="S101" s="41" t="s">
        <v>42</v>
      </c>
    </row>
    <row r="102" spans="1:19" ht="15.75" customHeight="1" thickBot="1" x14ac:dyDescent="0.35">
      <c r="A102" s="60"/>
      <c r="B102" s="43"/>
      <c r="C102" s="43"/>
      <c r="D102" s="37" t="str">
        <f t="shared" si="53"/>
        <v/>
      </c>
      <c r="E102" s="43"/>
      <c r="F102" s="43"/>
      <c r="G102" s="61" t="str">
        <f t="shared" si="54"/>
        <v/>
      </c>
      <c r="H102" s="43"/>
      <c r="I102" s="43"/>
      <c r="J102" s="61" t="str">
        <f t="shared" si="55"/>
        <v/>
      </c>
      <c r="K102" s="73"/>
      <c r="L102" s="73"/>
      <c r="M102" s="62" t="str">
        <f t="shared" si="56"/>
        <v/>
      </c>
      <c r="N102" s="97"/>
      <c r="O102" s="97"/>
      <c r="P102" s="96" t="str">
        <f t="shared" si="57"/>
        <v/>
      </c>
      <c r="Q102" s="43"/>
      <c r="R102" s="43"/>
      <c r="S102" s="41"/>
    </row>
    <row r="103" spans="1:19" ht="15.75" customHeight="1" x14ac:dyDescent="0.3">
      <c r="A103" s="63" t="s">
        <v>183</v>
      </c>
      <c r="B103" s="27" t="s">
        <v>67</v>
      </c>
      <c r="C103" s="28"/>
      <c r="D103" s="37"/>
      <c r="E103" s="27" t="s">
        <v>184</v>
      </c>
      <c r="F103" s="28"/>
      <c r="G103" s="61" t="str">
        <f t="shared" si="54"/>
        <v/>
      </c>
      <c r="H103" s="45" t="s">
        <v>95</v>
      </c>
      <c r="I103" s="28"/>
      <c r="J103" s="61"/>
      <c r="K103" s="64" t="s">
        <v>185</v>
      </c>
      <c r="L103" s="28"/>
      <c r="M103" s="62"/>
      <c r="N103" s="97" t="s">
        <v>48</v>
      </c>
      <c r="O103" s="97"/>
      <c r="P103" s="97"/>
      <c r="Q103" s="74" t="s">
        <v>186</v>
      </c>
      <c r="R103" s="75"/>
      <c r="S103" s="41"/>
    </row>
    <row r="104" spans="1:19" ht="15.75" customHeight="1" x14ac:dyDescent="0.3">
      <c r="A104" s="60"/>
      <c r="B104" s="36" t="s">
        <v>50</v>
      </c>
      <c r="C104" s="36">
        <v>7</v>
      </c>
      <c r="D104" s="37" t="str">
        <f t="shared" ref="D104:D108" si="58">IF(C104,"公斤","")</f>
        <v>公斤</v>
      </c>
      <c r="E104" s="36" t="s">
        <v>155</v>
      </c>
      <c r="F104" s="36">
        <v>9</v>
      </c>
      <c r="G104" s="61" t="str">
        <f t="shared" si="54"/>
        <v>公斤</v>
      </c>
      <c r="H104" s="37" t="s">
        <v>187</v>
      </c>
      <c r="I104" s="37">
        <v>4.5</v>
      </c>
      <c r="J104" s="61" t="str">
        <f t="shared" ref="J104:J108" si="59">IF(I104,"公斤","")</f>
        <v>公斤</v>
      </c>
      <c r="K104" s="39" t="s">
        <v>53</v>
      </c>
      <c r="L104" s="39">
        <v>1</v>
      </c>
      <c r="M104" s="62" t="str">
        <f t="shared" ref="M104:M108" si="60">IF(L104,"公斤","")</f>
        <v>公斤</v>
      </c>
      <c r="N104" s="96" t="s">
        <v>15</v>
      </c>
      <c r="O104" s="96">
        <v>7</v>
      </c>
      <c r="P104" s="96" t="str">
        <f t="shared" ref="P104:P108" si="61">IF(O104,"公斤","")</f>
        <v>公斤</v>
      </c>
      <c r="Q104" s="36" t="s">
        <v>76</v>
      </c>
      <c r="R104" s="36">
        <v>1</v>
      </c>
      <c r="S104" s="41" t="s">
        <v>42</v>
      </c>
    </row>
    <row r="105" spans="1:19" ht="15.75" customHeight="1" x14ac:dyDescent="0.3">
      <c r="A105" s="60"/>
      <c r="B105" s="36" t="s">
        <v>74</v>
      </c>
      <c r="C105" s="36">
        <v>3</v>
      </c>
      <c r="D105" s="37" t="str">
        <f t="shared" si="58"/>
        <v>公斤</v>
      </c>
      <c r="E105" s="36" t="s">
        <v>188</v>
      </c>
      <c r="F105" s="36">
        <v>0.1</v>
      </c>
      <c r="G105" s="61" t="str">
        <f t="shared" si="54"/>
        <v>公斤</v>
      </c>
      <c r="H105" s="37" t="s">
        <v>189</v>
      </c>
      <c r="I105" s="37"/>
      <c r="J105" s="61" t="str">
        <f t="shared" si="59"/>
        <v/>
      </c>
      <c r="K105" s="39" t="s">
        <v>48</v>
      </c>
      <c r="L105" s="39">
        <v>5</v>
      </c>
      <c r="M105" s="62" t="str">
        <f t="shared" si="60"/>
        <v>公斤</v>
      </c>
      <c r="N105" s="97" t="s">
        <v>58</v>
      </c>
      <c r="O105" s="97">
        <v>0.05</v>
      </c>
      <c r="P105" s="96" t="str">
        <f t="shared" si="61"/>
        <v>公斤</v>
      </c>
      <c r="Q105" s="39" t="s">
        <v>60</v>
      </c>
      <c r="R105" s="36">
        <v>0.5</v>
      </c>
      <c r="S105" s="41" t="s">
        <v>42</v>
      </c>
    </row>
    <row r="106" spans="1:19" ht="15.75" customHeight="1" x14ac:dyDescent="0.3">
      <c r="A106" s="60"/>
      <c r="B106" s="36"/>
      <c r="C106" s="36"/>
      <c r="D106" s="37" t="str">
        <f t="shared" si="58"/>
        <v/>
      </c>
      <c r="E106" s="36" t="s">
        <v>59</v>
      </c>
      <c r="F106" s="36">
        <v>0.05</v>
      </c>
      <c r="G106" s="61" t="str">
        <f t="shared" si="54"/>
        <v>公斤</v>
      </c>
      <c r="H106" s="37"/>
      <c r="I106" s="37"/>
      <c r="J106" s="61" t="str">
        <f t="shared" si="59"/>
        <v/>
      </c>
      <c r="K106" s="39" t="s">
        <v>62</v>
      </c>
      <c r="L106" s="39">
        <v>0.1</v>
      </c>
      <c r="M106" s="62" t="str">
        <f t="shared" si="60"/>
        <v>公斤</v>
      </c>
      <c r="N106" s="97"/>
      <c r="O106" s="97"/>
      <c r="P106" s="96" t="str">
        <f t="shared" si="61"/>
        <v/>
      </c>
      <c r="Q106" s="36" t="s">
        <v>59</v>
      </c>
      <c r="R106" s="36">
        <v>0.05</v>
      </c>
      <c r="S106" s="41" t="s">
        <v>42</v>
      </c>
    </row>
    <row r="107" spans="1:19" ht="15.75" customHeight="1" x14ac:dyDescent="0.3">
      <c r="A107" s="60"/>
      <c r="B107" s="36"/>
      <c r="C107" s="36"/>
      <c r="D107" s="37" t="str">
        <f t="shared" si="58"/>
        <v/>
      </c>
      <c r="E107" s="36" t="s">
        <v>172</v>
      </c>
      <c r="F107" s="36">
        <v>3</v>
      </c>
      <c r="G107" s="61" t="str">
        <f t="shared" si="54"/>
        <v>公斤</v>
      </c>
      <c r="H107" s="37"/>
      <c r="I107" s="37"/>
      <c r="J107" s="61" t="str">
        <f t="shared" si="59"/>
        <v/>
      </c>
      <c r="K107" s="36" t="s">
        <v>58</v>
      </c>
      <c r="L107" s="36">
        <v>0.05</v>
      </c>
      <c r="M107" s="62" t="str">
        <f t="shared" si="60"/>
        <v>公斤</v>
      </c>
      <c r="N107" s="97"/>
      <c r="O107" s="97"/>
      <c r="P107" s="96" t="str">
        <f t="shared" si="61"/>
        <v/>
      </c>
      <c r="Q107" s="36" t="s">
        <v>63</v>
      </c>
      <c r="R107" s="36">
        <v>1</v>
      </c>
      <c r="S107" s="41" t="s">
        <v>42</v>
      </c>
    </row>
    <row r="108" spans="1:19" ht="15.75" customHeight="1" thickBot="1" x14ac:dyDescent="0.35">
      <c r="A108" s="69"/>
      <c r="B108" s="43"/>
      <c r="C108" s="43"/>
      <c r="D108" s="50" t="str">
        <f t="shared" si="58"/>
        <v/>
      </c>
      <c r="E108" s="43"/>
      <c r="F108" s="43"/>
      <c r="G108" s="70"/>
      <c r="H108" s="76"/>
      <c r="I108" s="76"/>
      <c r="J108" s="70" t="str">
        <f t="shared" si="59"/>
        <v/>
      </c>
      <c r="K108" s="43"/>
      <c r="L108" s="43"/>
      <c r="M108" s="71" t="str">
        <f t="shared" si="60"/>
        <v/>
      </c>
      <c r="N108" s="98"/>
      <c r="O108" s="98"/>
      <c r="P108" s="99" t="str">
        <f t="shared" si="61"/>
        <v/>
      </c>
      <c r="Q108" s="43"/>
      <c r="R108" s="43"/>
      <c r="S108" s="52"/>
    </row>
    <row r="109" spans="1:19" ht="15.75" customHeight="1" x14ac:dyDescent="0.3">
      <c r="A109" s="53" t="s">
        <v>190</v>
      </c>
      <c r="B109" s="56" t="s">
        <v>191</v>
      </c>
      <c r="C109" s="57"/>
      <c r="D109" s="54"/>
      <c r="E109" s="27" t="s">
        <v>192</v>
      </c>
      <c r="F109" s="28"/>
      <c r="G109" s="61"/>
      <c r="H109" s="56" t="s">
        <v>193</v>
      </c>
      <c r="I109" s="57"/>
      <c r="J109" s="55"/>
      <c r="K109" s="58" t="s">
        <v>194</v>
      </c>
      <c r="L109" s="57"/>
      <c r="M109" s="59"/>
      <c r="N109" s="95" t="s">
        <v>48</v>
      </c>
      <c r="O109" s="95"/>
      <c r="P109" s="95"/>
      <c r="Q109" s="56" t="s">
        <v>195</v>
      </c>
      <c r="R109" s="57"/>
      <c r="S109" s="72"/>
    </row>
    <row r="110" spans="1:19" ht="15.75" customHeight="1" x14ac:dyDescent="0.3">
      <c r="A110" s="60"/>
      <c r="B110" s="36" t="s">
        <v>196</v>
      </c>
      <c r="C110" s="36">
        <v>5</v>
      </c>
      <c r="D110" s="37" t="s">
        <v>42</v>
      </c>
      <c r="E110" s="36" t="s">
        <v>197</v>
      </c>
      <c r="F110" s="36">
        <v>6</v>
      </c>
      <c r="G110" s="61" t="s">
        <v>42</v>
      </c>
      <c r="H110" s="36" t="s">
        <v>51</v>
      </c>
      <c r="I110" s="36">
        <v>1.5</v>
      </c>
      <c r="J110" s="61" t="s">
        <v>42</v>
      </c>
      <c r="K110" s="39" t="s">
        <v>198</v>
      </c>
      <c r="L110" s="39">
        <v>0.2</v>
      </c>
      <c r="M110" s="62" t="s">
        <v>42</v>
      </c>
      <c r="N110" s="96" t="s">
        <v>15</v>
      </c>
      <c r="O110" s="96">
        <v>7</v>
      </c>
      <c r="P110" s="96" t="s">
        <v>42</v>
      </c>
      <c r="Q110" s="36" t="s">
        <v>53</v>
      </c>
      <c r="R110" s="36">
        <v>0.6</v>
      </c>
      <c r="S110" s="41" t="s">
        <v>42</v>
      </c>
    </row>
    <row r="111" spans="1:19" ht="15.75" customHeight="1" x14ac:dyDescent="0.3">
      <c r="A111" s="60"/>
      <c r="B111" s="36"/>
      <c r="C111" s="36"/>
      <c r="D111" s="37" t="s">
        <v>148</v>
      </c>
      <c r="E111" s="36"/>
      <c r="F111" s="36"/>
      <c r="G111" s="61" t="s">
        <v>148</v>
      </c>
      <c r="H111" s="36" t="s">
        <v>48</v>
      </c>
      <c r="I111" s="36">
        <v>3.5</v>
      </c>
      <c r="J111" s="61" t="s">
        <v>42</v>
      </c>
      <c r="K111" s="39" t="s">
        <v>89</v>
      </c>
      <c r="L111" s="39">
        <v>5</v>
      </c>
      <c r="M111" s="62" t="s">
        <v>42</v>
      </c>
      <c r="N111" s="97" t="s">
        <v>58</v>
      </c>
      <c r="O111" s="97">
        <v>0.05</v>
      </c>
      <c r="P111" s="96" t="s">
        <v>42</v>
      </c>
      <c r="Q111" s="39" t="s">
        <v>90</v>
      </c>
      <c r="R111" s="36">
        <v>2</v>
      </c>
      <c r="S111" s="41" t="s">
        <v>42</v>
      </c>
    </row>
    <row r="112" spans="1:19" ht="15.75" customHeight="1" x14ac:dyDescent="0.3">
      <c r="A112" s="60"/>
      <c r="B112" s="36"/>
      <c r="C112" s="36"/>
      <c r="D112" s="37" t="s">
        <v>148</v>
      </c>
      <c r="E112" s="36"/>
      <c r="F112" s="36"/>
      <c r="G112" s="61" t="s">
        <v>148</v>
      </c>
      <c r="H112" s="36" t="s">
        <v>60</v>
      </c>
      <c r="I112" s="36">
        <v>0.5</v>
      </c>
      <c r="J112" s="61" t="s">
        <v>42</v>
      </c>
      <c r="K112" s="39" t="s">
        <v>91</v>
      </c>
      <c r="L112" s="39">
        <v>1</v>
      </c>
      <c r="M112" s="62" t="s">
        <v>42</v>
      </c>
      <c r="N112" s="97"/>
      <c r="O112" s="97"/>
      <c r="P112" s="96" t="s">
        <v>148</v>
      </c>
      <c r="Q112" s="36" t="s">
        <v>62</v>
      </c>
      <c r="R112" s="36">
        <v>0.01</v>
      </c>
      <c r="S112" s="41" t="s">
        <v>42</v>
      </c>
    </row>
    <row r="113" spans="1:19" ht="15.75" customHeight="1" x14ac:dyDescent="0.3">
      <c r="A113" s="60"/>
      <c r="B113" s="36"/>
      <c r="C113" s="36"/>
      <c r="D113" s="37" t="s">
        <v>148</v>
      </c>
      <c r="E113" s="36"/>
      <c r="F113" s="36"/>
      <c r="G113" s="61" t="s">
        <v>148</v>
      </c>
      <c r="H113" s="36" t="s">
        <v>58</v>
      </c>
      <c r="I113" s="36">
        <v>0.05</v>
      </c>
      <c r="J113" s="61" t="s">
        <v>42</v>
      </c>
      <c r="K113" s="36" t="s">
        <v>60</v>
      </c>
      <c r="L113" s="36">
        <v>0.5</v>
      </c>
      <c r="M113" s="62" t="s">
        <v>42</v>
      </c>
      <c r="N113" s="97"/>
      <c r="O113" s="97"/>
      <c r="P113" s="96" t="s">
        <v>148</v>
      </c>
      <c r="Q113" s="36" t="s">
        <v>60</v>
      </c>
      <c r="R113" s="36">
        <v>0.5</v>
      </c>
      <c r="S113" s="41" t="s">
        <v>42</v>
      </c>
    </row>
    <row r="114" spans="1:19" ht="15.75" customHeight="1" thickBot="1" x14ac:dyDescent="0.35">
      <c r="A114" s="60"/>
      <c r="B114" s="73"/>
      <c r="C114" s="73"/>
      <c r="D114" s="37" t="s">
        <v>148</v>
      </c>
      <c r="E114" s="73"/>
      <c r="F114" s="73"/>
      <c r="G114" s="61" t="s">
        <v>148</v>
      </c>
      <c r="H114" s="73" t="s">
        <v>149</v>
      </c>
      <c r="I114" s="73"/>
      <c r="J114" s="61" t="s">
        <v>148</v>
      </c>
      <c r="K114" s="73" t="s">
        <v>58</v>
      </c>
      <c r="L114" s="73">
        <v>0.05</v>
      </c>
      <c r="M114" s="62" t="s">
        <v>42</v>
      </c>
      <c r="N114" s="97"/>
      <c r="O114" s="97"/>
      <c r="P114" s="96" t="s">
        <v>148</v>
      </c>
      <c r="Q114" s="73"/>
      <c r="R114" s="73"/>
      <c r="S114" s="41"/>
    </row>
    <row r="115" spans="1:19" ht="15.75" customHeight="1" x14ac:dyDescent="0.3">
      <c r="A115" s="63" t="s">
        <v>199</v>
      </c>
      <c r="B115" s="56" t="s">
        <v>67</v>
      </c>
      <c r="C115" s="57"/>
      <c r="D115" s="37"/>
      <c r="E115" s="56" t="s">
        <v>200</v>
      </c>
      <c r="F115" s="57"/>
      <c r="G115" s="61"/>
      <c r="H115" s="56" t="s">
        <v>201</v>
      </c>
      <c r="I115" s="57"/>
      <c r="J115" s="61"/>
      <c r="K115" s="58" t="s">
        <v>202</v>
      </c>
      <c r="L115" s="57"/>
      <c r="M115" s="62"/>
      <c r="N115" s="97" t="s">
        <v>48</v>
      </c>
      <c r="O115" s="97"/>
      <c r="P115" s="97"/>
      <c r="Q115" s="56" t="s">
        <v>203</v>
      </c>
      <c r="R115" s="57"/>
      <c r="S115" s="41"/>
    </row>
    <row r="116" spans="1:19" ht="15.75" customHeight="1" x14ac:dyDescent="0.3">
      <c r="A116" s="60"/>
      <c r="B116" s="36" t="s">
        <v>50</v>
      </c>
      <c r="C116" s="36">
        <v>7</v>
      </c>
      <c r="D116" s="37" t="str">
        <f t="shared" ref="D116:D120" si="62">IF(C116,"公斤","")</f>
        <v>公斤</v>
      </c>
      <c r="E116" s="36" t="s">
        <v>98</v>
      </c>
      <c r="F116" s="36">
        <v>6.5</v>
      </c>
      <c r="G116" s="61" t="str">
        <f t="shared" ref="G116:G120" si="63">IF(F116,"公斤","")</f>
        <v>公斤</v>
      </c>
      <c r="H116" s="36" t="s">
        <v>99</v>
      </c>
      <c r="I116" s="36">
        <v>3</v>
      </c>
      <c r="J116" s="61" t="str">
        <f t="shared" ref="J116:J120" si="64">IF(I116,"公斤","")</f>
        <v>公斤</v>
      </c>
      <c r="K116" s="39" t="s">
        <v>86</v>
      </c>
      <c r="L116" s="39">
        <v>1</v>
      </c>
      <c r="M116" s="62" t="str">
        <f t="shared" ref="M116:M120" si="65">IF(L116,"公斤","")</f>
        <v>公斤</v>
      </c>
      <c r="N116" s="96" t="s">
        <v>15</v>
      </c>
      <c r="O116" s="96">
        <v>7</v>
      </c>
      <c r="P116" s="96" t="str">
        <f t="shared" ref="P116:P120" si="66">IF(O116,"公斤","")</f>
        <v>公斤</v>
      </c>
      <c r="Q116" s="39" t="s">
        <v>204</v>
      </c>
      <c r="R116" s="39">
        <v>1</v>
      </c>
      <c r="S116" s="41" t="s">
        <v>42</v>
      </c>
    </row>
    <row r="117" spans="1:19" ht="15.75" customHeight="1" x14ac:dyDescent="0.3">
      <c r="A117" s="60"/>
      <c r="B117" s="36" t="s">
        <v>74</v>
      </c>
      <c r="C117" s="36">
        <v>3</v>
      </c>
      <c r="D117" s="37" t="str">
        <f t="shared" si="62"/>
        <v>公斤</v>
      </c>
      <c r="E117" s="36" t="s">
        <v>205</v>
      </c>
      <c r="F117" s="36"/>
      <c r="G117" s="61" t="str">
        <f t="shared" si="63"/>
        <v/>
      </c>
      <c r="H117" s="36" t="s">
        <v>206</v>
      </c>
      <c r="I117" s="36">
        <v>1.5</v>
      </c>
      <c r="J117" s="61" t="str">
        <f t="shared" si="64"/>
        <v>公斤</v>
      </c>
      <c r="K117" s="39" t="s">
        <v>77</v>
      </c>
      <c r="L117" s="39">
        <v>7</v>
      </c>
      <c r="M117" s="62" t="str">
        <f t="shared" si="65"/>
        <v>公斤</v>
      </c>
      <c r="N117" s="97" t="s">
        <v>58</v>
      </c>
      <c r="O117" s="97">
        <v>0.05</v>
      </c>
      <c r="P117" s="96" t="str">
        <f t="shared" si="66"/>
        <v>公斤</v>
      </c>
      <c r="Q117" s="39" t="s">
        <v>207</v>
      </c>
      <c r="R117" s="36">
        <v>1</v>
      </c>
      <c r="S117" s="41" t="s">
        <v>42</v>
      </c>
    </row>
    <row r="118" spans="1:19" ht="15.75" customHeight="1" x14ac:dyDescent="0.3">
      <c r="A118" s="60"/>
      <c r="B118" s="36"/>
      <c r="C118" s="36"/>
      <c r="D118" s="37" t="str">
        <f t="shared" si="62"/>
        <v/>
      </c>
      <c r="E118" s="36"/>
      <c r="F118" s="36"/>
      <c r="G118" s="61" t="str">
        <f t="shared" si="63"/>
        <v/>
      </c>
      <c r="H118" s="36" t="s">
        <v>62</v>
      </c>
      <c r="I118" s="36">
        <v>0.01</v>
      </c>
      <c r="J118" s="61" t="str">
        <f t="shared" si="64"/>
        <v>公斤</v>
      </c>
      <c r="K118" s="39" t="s">
        <v>60</v>
      </c>
      <c r="L118" s="39">
        <v>0.5</v>
      </c>
      <c r="M118" s="62" t="str">
        <f t="shared" si="65"/>
        <v>公斤</v>
      </c>
      <c r="N118" s="97"/>
      <c r="O118" s="97"/>
      <c r="P118" s="96" t="str">
        <f t="shared" si="66"/>
        <v/>
      </c>
      <c r="Q118" s="36" t="s">
        <v>103</v>
      </c>
      <c r="R118" s="36">
        <v>1</v>
      </c>
      <c r="S118" s="41" t="s">
        <v>42</v>
      </c>
    </row>
    <row r="119" spans="1:19" ht="15.75" customHeight="1" x14ac:dyDescent="0.3">
      <c r="A119" s="60"/>
      <c r="B119" s="36"/>
      <c r="C119" s="36"/>
      <c r="D119" s="37" t="str">
        <f t="shared" si="62"/>
        <v/>
      </c>
      <c r="E119" s="36"/>
      <c r="F119" s="36"/>
      <c r="G119" s="61" t="str">
        <f t="shared" si="63"/>
        <v/>
      </c>
      <c r="H119" s="39" t="s">
        <v>58</v>
      </c>
      <c r="I119" s="39">
        <v>0.05</v>
      </c>
      <c r="J119" s="61" t="str">
        <f t="shared" si="64"/>
        <v>公斤</v>
      </c>
      <c r="K119" s="39" t="s">
        <v>58</v>
      </c>
      <c r="L119" s="39">
        <v>0.05</v>
      </c>
      <c r="M119" s="62" t="str">
        <f t="shared" si="65"/>
        <v>公斤</v>
      </c>
      <c r="N119" s="97"/>
      <c r="O119" s="97"/>
      <c r="P119" s="96" t="str">
        <f t="shared" si="66"/>
        <v/>
      </c>
      <c r="Q119" s="36"/>
      <c r="R119" s="36"/>
      <c r="S119" s="41"/>
    </row>
    <row r="120" spans="1:19" ht="15.75" customHeight="1" thickBot="1" x14ac:dyDescent="0.35">
      <c r="A120" s="60"/>
      <c r="B120" s="43"/>
      <c r="C120" s="43"/>
      <c r="D120" s="37" t="str">
        <f t="shared" si="62"/>
        <v/>
      </c>
      <c r="E120" s="43"/>
      <c r="F120" s="43"/>
      <c r="G120" s="61" t="str">
        <f t="shared" si="63"/>
        <v/>
      </c>
      <c r="H120" s="43"/>
      <c r="I120" s="43"/>
      <c r="J120" s="61" t="str">
        <f t="shared" si="64"/>
        <v/>
      </c>
      <c r="K120" s="43"/>
      <c r="L120" s="43"/>
      <c r="M120" s="62" t="str">
        <f t="shared" si="65"/>
        <v/>
      </c>
      <c r="N120" s="97"/>
      <c r="O120" s="97"/>
      <c r="P120" s="96" t="str">
        <f t="shared" si="66"/>
        <v/>
      </c>
      <c r="Q120" s="43"/>
      <c r="R120" s="43"/>
      <c r="S120" s="41"/>
    </row>
    <row r="121" spans="1:19" ht="15.75" customHeight="1" x14ac:dyDescent="0.3">
      <c r="A121" s="63" t="s">
        <v>208</v>
      </c>
      <c r="B121" s="56" t="s">
        <v>209</v>
      </c>
      <c r="C121" s="57"/>
      <c r="D121" s="37"/>
      <c r="E121" s="56" t="s">
        <v>210</v>
      </c>
      <c r="F121" s="57"/>
      <c r="G121" s="61"/>
      <c r="H121" s="56" t="s">
        <v>211</v>
      </c>
      <c r="I121" s="57"/>
      <c r="J121" s="61"/>
      <c r="K121" s="58" t="s">
        <v>212</v>
      </c>
      <c r="L121" s="57"/>
      <c r="M121" s="62"/>
      <c r="N121" s="97" t="s">
        <v>48</v>
      </c>
      <c r="O121" s="97"/>
      <c r="P121" s="97"/>
      <c r="Q121" s="66" t="s">
        <v>133</v>
      </c>
      <c r="R121" s="67"/>
      <c r="S121" s="41"/>
    </row>
    <row r="122" spans="1:19" ht="15.75" customHeight="1" x14ac:dyDescent="0.3">
      <c r="A122" s="60"/>
      <c r="B122" s="36" t="s">
        <v>50</v>
      </c>
      <c r="C122" s="36">
        <v>10</v>
      </c>
      <c r="D122" s="37" t="str">
        <f t="shared" ref="D122:D126" si="67">IF(C122,"公斤","")</f>
        <v>公斤</v>
      </c>
      <c r="E122" s="36" t="s">
        <v>86</v>
      </c>
      <c r="F122" s="36">
        <v>6</v>
      </c>
      <c r="G122" s="61" t="str">
        <f t="shared" ref="G122:G126" si="68">IF(F122,"公斤","")</f>
        <v>公斤</v>
      </c>
      <c r="H122" s="36" t="s">
        <v>73</v>
      </c>
      <c r="I122" s="36">
        <v>5</v>
      </c>
      <c r="J122" s="61" t="str">
        <f t="shared" ref="J122:J126" si="69">IF(I122,"公斤","")</f>
        <v>公斤</v>
      </c>
      <c r="K122" s="39" t="s">
        <v>180</v>
      </c>
      <c r="L122" s="39">
        <v>1</v>
      </c>
      <c r="M122" s="62" t="str">
        <f t="shared" ref="M122:M126" si="70">IF(L122,"公斤","")</f>
        <v>公斤</v>
      </c>
      <c r="N122" s="96" t="s">
        <v>15</v>
      </c>
      <c r="O122" s="96">
        <v>7</v>
      </c>
      <c r="P122" s="96" t="str">
        <f t="shared" ref="P122:P126" si="71">IF(O122,"公斤","")</f>
        <v>公斤</v>
      </c>
      <c r="Q122" s="36" t="s">
        <v>48</v>
      </c>
      <c r="R122" s="36">
        <v>2</v>
      </c>
      <c r="S122" s="41" t="s">
        <v>42</v>
      </c>
    </row>
    <row r="123" spans="1:19" ht="15.75" customHeight="1" x14ac:dyDescent="0.3">
      <c r="A123" s="60"/>
      <c r="B123" s="36" t="s">
        <v>207</v>
      </c>
      <c r="C123" s="36">
        <v>0.4</v>
      </c>
      <c r="D123" s="37" t="str">
        <f t="shared" si="67"/>
        <v>公斤</v>
      </c>
      <c r="E123" s="36" t="s">
        <v>172</v>
      </c>
      <c r="F123" s="36">
        <v>4</v>
      </c>
      <c r="G123" s="61" t="str">
        <f t="shared" si="68"/>
        <v>公斤</v>
      </c>
      <c r="H123" s="36" t="s">
        <v>78</v>
      </c>
      <c r="I123" s="36">
        <v>0.01</v>
      </c>
      <c r="J123" s="61" t="str">
        <f t="shared" si="69"/>
        <v>公斤</v>
      </c>
      <c r="K123" s="39" t="s">
        <v>76</v>
      </c>
      <c r="L123" s="39">
        <v>1</v>
      </c>
      <c r="M123" s="62" t="str">
        <f t="shared" si="70"/>
        <v>公斤</v>
      </c>
      <c r="N123" s="97" t="s">
        <v>58</v>
      </c>
      <c r="O123" s="97">
        <v>0.05</v>
      </c>
      <c r="P123" s="96" t="str">
        <f t="shared" si="71"/>
        <v>公斤</v>
      </c>
      <c r="Q123" s="39" t="s">
        <v>134</v>
      </c>
      <c r="R123" s="36">
        <v>1</v>
      </c>
      <c r="S123" s="41" t="s">
        <v>42</v>
      </c>
    </row>
    <row r="124" spans="1:19" ht="15.75" customHeight="1" x14ac:dyDescent="0.3">
      <c r="A124" s="60"/>
      <c r="B124" s="36"/>
      <c r="C124" s="36"/>
      <c r="D124" s="37" t="str">
        <f t="shared" si="67"/>
        <v/>
      </c>
      <c r="E124" s="36" t="s">
        <v>60</v>
      </c>
      <c r="F124" s="36">
        <v>1</v>
      </c>
      <c r="G124" s="61" t="str">
        <f t="shared" si="68"/>
        <v>公斤</v>
      </c>
      <c r="H124" s="36" t="s">
        <v>58</v>
      </c>
      <c r="I124" s="36">
        <v>0.05</v>
      </c>
      <c r="J124" s="61" t="str">
        <f t="shared" si="69"/>
        <v>公斤</v>
      </c>
      <c r="K124" s="39" t="s">
        <v>58</v>
      </c>
      <c r="L124" s="39">
        <v>0.05</v>
      </c>
      <c r="M124" s="62" t="str">
        <f t="shared" si="70"/>
        <v>公斤</v>
      </c>
      <c r="N124" s="97"/>
      <c r="O124" s="97"/>
      <c r="P124" s="96" t="str">
        <f t="shared" si="71"/>
        <v/>
      </c>
      <c r="Q124" s="36" t="s">
        <v>59</v>
      </c>
      <c r="R124" s="36">
        <v>0.05</v>
      </c>
      <c r="S124" s="41" t="s">
        <v>42</v>
      </c>
    </row>
    <row r="125" spans="1:19" ht="15.75" customHeight="1" x14ac:dyDescent="0.3">
      <c r="A125" s="60"/>
      <c r="B125" s="36"/>
      <c r="C125" s="36"/>
      <c r="D125" s="37" t="str">
        <f t="shared" si="67"/>
        <v/>
      </c>
      <c r="E125" s="36" t="s">
        <v>58</v>
      </c>
      <c r="F125" s="36">
        <v>0.05</v>
      </c>
      <c r="G125" s="61" t="str">
        <f t="shared" si="68"/>
        <v>公斤</v>
      </c>
      <c r="H125" s="36" t="s">
        <v>213</v>
      </c>
      <c r="I125" s="36">
        <v>1.5</v>
      </c>
      <c r="J125" s="61" t="str">
        <f t="shared" si="69"/>
        <v>公斤</v>
      </c>
      <c r="K125" s="36"/>
      <c r="L125" s="36"/>
      <c r="M125" s="62" t="str">
        <f t="shared" si="70"/>
        <v/>
      </c>
      <c r="N125" s="97"/>
      <c r="O125" s="97"/>
      <c r="P125" s="96" t="str">
        <f t="shared" si="71"/>
        <v/>
      </c>
      <c r="Q125" s="36" t="s">
        <v>63</v>
      </c>
      <c r="R125" s="36">
        <v>1</v>
      </c>
      <c r="S125" s="41" t="s">
        <v>42</v>
      </c>
    </row>
    <row r="126" spans="1:19" ht="15.75" customHeight="1" thickBot="1" x14ac:dyDescent="0.35">
      <c r="A126" s="60"/>
      <c r="B126" s="43"/>
      <c r="C126" s="43"/>
      <c r="D126" s="37" t="str">
        <f t="shared" si="67"/>
        <v/>
      </c>
      <c r="E126" s="43" t="s">
        <v>102</v>
      </c>
      <c r="F126" s="43"/>
      <c r="G126" s="61" t="str">
        <f t="shared" si="68"/>
        <v/>
      </c>
      <c r="H126" s="43"/>
      <c r="I126" s="43"/>
      <c r="J126" s="61" t="str">
        <f t="shared" si="69"/>
        <v/>
      </c>
      <c r="K126" s="43"/>
      <c r="L126" s="43"/>
      <c r="M126" s="62" t="str">
        <f t="shared" si="70"/>
        <v/>
      </c>
      <c r="N126" s="97"/>
      <c r="O126" s="97"/>
      <c r="P126" s="96" t="str">
        <f t="shared" si="71"/>
        <v/>
      </c>
      <c r="Q126" s="43"/>
      <c r="R126" s="43"/>
      <c r="S126" s="41"/>
    </row>
    <row r="127" spans="1:19" ht="15.75" customHeight="1" x14ac:dyDescent="0.3">
      <c r="A127" s="63" t="s">
        <v>214</v>
      </c>
      <c r="B127" s="56" t="s">
        <v>44</v>
      </c>
      <c r="C127" s="57"/>
      <c r="D127" s="37"/>
      <c r="E127" s="77" t="s">
        <v>215</v>
      </c>
      <c r="F127" s="57"/>
      <c r="G127" s="61"/>
      <c r="H127" s="56" t="s">
        <v>216</v>
      </c>
      <c r="I127" s="57"/>
      <c r="J127" s="61"/>
      <c r="K127" s="58" t="s">
        <v>217</v>
      </c>
      <c r="L127" s="57"/>
      <c r="M127" s="62"/>
      <c r="N127" s="97" t="s">
        <v>48</v>
      </c>
      <c r="O127" s="97"/>
      <c r="P127" s="97"/>
      <c r="Q127" s="77" t="s">
        <v>218</v>
      </c>
      <c r="R127" s="57"/>
      <c r="S127" s="41"/>
    </row>
    <row r="128" spans="1:19" ht="15.75" customHeight="1" x14ac:dyDescent="0.3">
      <c r="A128" s="60"/>
      <c r="B128" s="42" t="s">
        <v>50</v>
      </c>
      <c r="C128" s="36">
        <v>10</v>
      </c>
      <c r="D128" s="37" t="str">
        <f t="shared" ref="D128:D132" si="72">IF(C128,"公斤","")</f>
        <v>公斤</v>
      </c>
      <c r="E128" s="37" t="s">
        <v>86</v>
      </c>
      <c r="F128" s="37">
        <v>6</v>
      </c>
      <c r="G128" s="61" t="str">
        <f t="shared" ref="G128:G132" si="73">IF(F128,"公斤","")</f>
        <v>公斤</v>
      </c>
      <c r="H128" s="36" t="s">
        <v>168</v>
      </c>
      <c r="I128" s="36">
        <v>1</v>
      </c>
      <c r="J128" s="61" t="str">
        <f t="shared" ref="J128:J132" si="74">IF(I128,"公斤","")</f>
        <v>公斤</v>
      </c>
      <c r="K128" s="39" t="s">
        <v>53</v>
      </c>
      <c r="L128" s="39">
        <v>1</v>
      </c>
      <c r="M128" s="62" t="str">
        <f t="shared" ref="M128:M132" si="75">IF(L128,"公斤","")</f>
        <v>公斤</v>
      </c>
      <c r="N128" s="96" t="s">
        <v>15</v>
      </c>
      <c r="O128" s="96">
        <v>7</v>
      </c>
      <c r="P128" s="96" t="str">
        <f t="shared" ref="P128:P132" si="76">IF(O128,"公斤","")</f>
        <v>公斤</v>
      </c>
      <c r="Q128" s="37" t="s">
        <v>170</v>
      </c>
      <c r="R128" s="37">
        <v>0.1</v>
      </c>
      <c r="S128" s="41" t="s">
        <v>42</v>
      </c>
    </row>
    <row r="129" spans="1:19" ht="15.75" customHeight="1" x14ac:dyDescent="0.3">
      <c r="A129" s="60"/>
      <c r="B129" s="36"/>
      <c r="C129" s="36"/>
      <c r="D129" s="37" t="str">
        <f t="shared" si="72"/>
        <v/>
      </c>
      <c r="E129" s="37" t="s">
        <v>92</v>
      </c>
      <c r="F129" s="37">
        <v>4</v>
      </c>
      <c r="G129" s="61" t="str">
        <f t="shared" si="73"/>
        <v>公斤</v>
      </c>
      <c r="H129" s="36" t="s">
        <v>89</v>
      </c>
      <c r="I129" s="36">
        <v>5</v>
      </c>
      <c r="J129" s="61" t="str">
        <f t="shared" si="74"/>
        <v>公斤</v>
      </c>
      <c r="K129" s="39" t="s">
        <v>57</v>
      </c>
      <c r="L129" s="39">
        <v>1</v>
      </c>
      <c r="M129" s="62" t="str">
        <f t="shared" si="75"/>
        <v>公斤</v>
      </c>
      <c r="N129" s="97" t="s">
        <v>58</v>
      </c>
      <c r="O129" s="97">
        <v>0.05</v>
      </c>
      <c r="P129" s="96" t="str">
        <f t="shared" si="76"/>
        <v>公斤</v>
      </c>
      <c r="Q129" s="40" t="s">
        <v>76</v>
      </c>
      <c r="R129" s="37">
        <v>1</v>
      </c>
      <c r="S129" s="41" t="s">
        <v>42</v>
      </c>
    </row>
    <row r="130" spans="1:19" ht="15.75" customHeight="1" x14ac:dyDescent="0.3">
      <c r="A130" s="60"/>
      <c r="B130" s="36"/>
      <c r="C130" s="36"/>
      <c r="D130" s="37" t="str">
        <f t="shared" si="72"/>
        <v/>
      </c>
      <c r="E130" s="36" t="s">
        <v>58</v>
      </c>
      <c r="F130" s="36">
        <v>0.05</v>
      </c>
      <c r="G130" s="61" t="str">
        <f t="shared" si="73"/>
        <v>公斤</v>
      </c>
      <c r="H130" s="36" t="s">
        <v>60</v>
      </c>
      <c r="I130" s="36">
        <v>0.5</v>
      </c>
      <c r="J130" s="61" t="str">
        <f t="shared" si="74"/>
        <v>公斤</v>
      </c>
      <c r="K130" s="39" t="s">
        <v>15</v>
      </c>
      <c r="L130" s="39">
        <v>3</v>
      </c>
      <c r="M130" s="62" t="str">
        <f t="shared" si="75"/>
        <v>公斤</v>
      </c>
      <c r="N130" s="97"/>
      <c r="O130" s="97"/>
      <c r="P130" s="96" t="str">
        <f t="shared" si="76"/>
        <v/>
      </c>
      <c r="Q130" s="37" t="s">
        <v>59</v>
      </c>
      <c r="R130" s="37">
        <v>0.05</v>
      </c>
      <c r="S130" s="41" t="s">
        <v>42</v>
      </c>
    </row>
    <row r="131" spans="1:19" ht="15.75" customHeight="1" x14ac:dyDescent="0.3">
      <c r="A131" s="60"/>
      <c r="B131" s="36"/>
      <c r="C131" s="36"/>
      <c r="D131" s="37" t="str">
        <f t="shared" si="72"/>
        <v/>
      </c>
      <c r="E131" s="36"/>
      <c r="F131" s="36"/>
      <c r="G131" s="61" t="str">
        <f t="shared" si="73"/>
        <v/>
      </c>
      <c r="H131" s="36" t="s">
        <v>58</v>
      </c>
      <c r="I131" s="36">
        <v>0.05</v>
      </c>
      <c r="J131" s="61" t="str">
        <f t="shared" si="74"/>
        <v>公斤</v>
      </c>
      <c r="K131" s="36" t="s">
        <v>62</v>
      </c>
      <c r="L131" s="36">
        <v>0.01</v>
      </c>
      <c r="M131" s="62" t="str">
        <f t="shared" si="75"/>
        <v>公斤</v>
      </c>
      <c r="N131" s="97"/>
      <c r="O131" s="97"/>
      <c r="P131" s="96" t="str">
        <f t="shared" si="76"/>
        <v/>
      </c>
      <c r="Q131" s="37" t="s">
        <v>138</v>
      </c>
      <c r="R131" s="37">
        <v>0.01</v>
      </c>
      <c r="S131" s="41" t="s">
        <v>42</v>
      </c>
    </row>
    <row r="132" spans="1:19" ht="15.75" customHeight="1" thickBot="1" x14ac:dyDescent="0.35">
      <c r="A132" s="60"/>
      <c r="B132" s="43"/>
      <c r="C132" s="43"/>
      <c r="D132" s="37" t="str">
        <f t="shared" si="72"/>
        <v/>
      </c>
      <c r="E132" s="43"/>
      <c r="F132" s="43"/>
      <c r="G132" s="61" t="str">
        <f t="shared" si="73"/>
        <v/>
      </c>
      <c r="H132" s="43"/>
      <c r="I132" s="43"/>
      <c r="J132" s="61" t="str">
        <f t="shared" si="74"/>
        <v/>
      </c>
      <c r="K132" s="43" t="s">
        <v>58</v>
      </c>
      <c r="L132" s="43">
        <v>0.05</v>
      </c>
      <c r="M132" s="62" t="str">
        <f t="shared" si="75"/>
        <v>公斤</v>
      </c>
      <c r="N132" s="97"/>
      <c r="O132" s="97"/>
      <c r="P132" s="96" t="str">
        <f t="shared" si="76"/>
        <v/>
      </c>
      <c r="Q132" s="50"/>
      <c r="R132" s="50"/>
      <c r="S132" s="41"/>
    </row>
    <row r="133" spans="1:19" ht="15.75" customHeight="1" x14ac:dyDescent="0.3">
      <c r="A133" s="63" t="s">
        <v>219</v>
      </c>
      <c r="B133" s="56" t="s">
        <v>67</v>
      </c>
      <c r="C133" s="57"/>
      <c r="D133" s="37"/>
      <c r="E133" s="74" t="s">
        <v>220</v>
      </c>
      <c r="F133" s="75"/>
      <c r="G133" s="61"/>
      <c r="H133" s="56" t="s">
        <v>221</v>
      </c>
      <c r="I133" s="57"/>
      <c r="J133" s="61"/>
      <c r="K133" s="58" t="s">
        <v>222</v>
      </c>
      <c r="L133" s="57"/>
      <c r="M133" s="62"/>
      <c r="N133" s="97" t="s">
        <v>48</v>
      </c>
      <c r="O133" s="97"/>
      <c r="P133" s="97"/>
      <c r="Q133" s="74" t="s">
        <v>123</v>
      </c>
      <c r="R133" s="75"/>
      <c r="S133" s="41"/>
    </row>
    <row r="134" spans="1:19" ht="15.75" customHeight="1" x14ac:dyDescent="0.3">
      <c r="A134" s="60"/>
      <c r="B134" s="36" t="s">
        <v>50</v>
      </c>
      <c r="C134" s="36">
        <v>7</v>
      </c>
      <c r="D134" s="37" t="str">
        <f t="shared" ref="D134:D138" si="77">IF(C134,"公斤","")</f>
        <v>公斤</v>
      </c>
      <c r="E134" s="36" t="s">
        <v>98</v>
      </c>
      <c r="F134" s="36">
        <v>6</v>
      </c>
      <c r="G134" s="61" t="s">
        <v>42</v>
      </c>
      <c r="H134" s="36" t="s">
        <v>73</v>
      </c>
      <c r="I134" s="36">
        <v>5</v>
      </c>
      <c r="J134" s="61" t="str">
        <f t="shared" ref="J134:J138" si="78">IF(I134,"公斤","")</f>
        <v>公斤</v>
      </c>
      <c r="K134" s="39" t="s">
        <v>53</v>
      </c>
      <c r="L134" s="39">
        <v>1.8</v>
      </c>
      <c r="M134" s="62" t="str">
        <f t="shared" ref="M134:M138" si="79">IF(L134,"公斤","")</f>
        <v>公斤</v>
      </c>
      <c r="N134" s="96" t="s">
        <v>15</v>
      </c>
      <c r="O134" s="96">
        <v>7</v>
      </c>
      <c r="P134" s="96" t="str">
        <f t="shared" ref="P134:P138" si="80">IF(O134,"公斤","")</f>
        <v>公斤</v>
      </c>
      <c r="Q134" s="36" t="s">
        <v>48</v>
      </c>
      <c r="R134" s="36">
        <v>3</v>
      </c>
      <c r="S134" s="41" t="s">
        <v>42</v>
      </c>
    </row>
    <row r="135" spans="1:19" ht="15.75" customHeight="1" x14ac:dyDescent="0.3">
      <c r="A135" s="60"/>
      <c r="B135" s="36" t="s">
        <v>74</v>
      </c>
      <c r="C135" s="36">
        <v>3</v>
      </c>
      <c r="D135" s="37" t="str">
        <f t="shared" si="77"/>
        <v>公斤</v>
      </c>
      <c r="E135" s="36" t="s">
        <v>223</v>
      </c>
      <c r="F135" s="36"/>
      <c r="G135" s="61" t="s">
        <v>42</v>
      </c>
      <c r="H135" s="37" t="s">
        <v>51</v>
      </c>
      <c r="I135" s="37">
        <v>1</v>
      </c>
      <c r="J135" s="61" t="str">
        <f t="shared" si="78"/>
        <v>公斤</v>
      </c>
      <c r="K135" s="39" t="s">
        <v>60</v>
      </c>
      <c r="L135" s="39">
        <v>4.5</v>
      </c>
      <c r="M135" s="62" t="str">
        <f t="shared" si="79"/>
        <v>公斤</v>
      </c>
      <c r="N135" s="97" t="s">
        <v>58</v>
      </c>
      <c r="O135" s="97">
        <v>0.05</v>
      </c>
      <c r="P135" s="96" t="str">
        <f t="shared" si="80"/>
        <v>公斤</v>
      </c>
      <c r="Q135" s="37" t="s">
        <v>59</v>
      </c>
      <c r="R135" s="36">
        <v>0.05</v>
      </c>
      <c r="S135" s="41" t="s">
        <v>42</v>
      </c>
    </row>
    <row r="136" spans="1:19" ht="15.75" customHeight="1" x14ac:dyDescent="0.3">
      <c r="A136" s="60"/>
      <c r="B136" s="36"/>
      <c r="C136" s="36"/>
      <c r="D136" s="37" t="str">
        <f t="shared" si="77"/>
        <v/>
      </c>
      <c r="E136" s="36"/>
      <c r="F136" s="36"/>
      <c r="G136" s="61" t="s">
        <v>42</v>
      </c>
      <c r="H136" s="37" t="s">
        <v>224</v>
      </c>
      <c r="I136" s="37">
        <v>0.5</v>
      </c>
      <c r="J136" s="61" t="str">
        <f t="shared" si="78"/>
        <v>公斤</v>
      </c>
      <c r="K136" s="36" t="s">
        <v>58</v>
      </c>
      <c r="L136" s="36">
        <v>0.05</v>
      </c>
      <c r="M136" s="62" t="str">
        <f t="shared" si="79"/>
        <v>公斤</v>
      </c>
      <c r="N136" s="97"/>
      <c r="O136" s="97"/>
      <c r="P136" s="96" t="str">
        <f t="shared" si="80"/>
        <v/>
      </c>
      <c r="Q136" s="36" t="s">
        <v>63</v>
      </c>
      <c r="R136" s="36">
        <v>1</v>
      </c>
      <c r="S136" s="41" t="s">
        <v>42</v>
      </c>
    </row>
    <row r="137" spans="1:19" ht="15.75" customHeight="1" x14ac:dyDescent="0.3">
      <c r="A137" s="60"/>
      <c r="B137" s="36"/>
      <c r="C137" s="36"/>
      <c r="D137" s="37" t="str">
        <f t="shared" si="77"/>
        <v/>
      </c>
      <c r="E137" s="36"/>
      <c r="F137" s="36"/>
      <c r="G137" s="61"/>
      <c r="H137" s="36" t="s">
        <v>58</v>
      </c>
      <c r="I137" s="36">
        <v>0.05</v>
      </c>
      <c r="J137" s="61" t="str">
        <f t="shared" si="78"/>
        <v>公斤</v>
      </c>
      <c r="K137" s="36"/>
      <c r="L137" s="36"/>
      <c r="M137" s="62" t="str">
        <f t="shared" si="79"/>
        <v/>
      </c>
      <c r="N137" s="97"/>
      <c r="O137" s="97"/>
      <c r="P137" s="96" t="str">
        <f t="shared" si="80"/>
        <v/>
      </c>
      <c r="Q137" s="36"/>
      <c r="R137" s="36"/>
      <c r="S137" s="41"/>
    </row>
    <row r="138" spans="1:19" ht="15.75" customHeight="1" thickBot="1" x14ac:dyDescent="0.35">
      <c r="A138" s="69"/>
      <c r="B138" s="43"/>
      <c r="C138" s="43"/>
      <c r="D138" s="50" t="str">
        <f t="shared" si="77"/>
        <v/>
      </c>
      <c r="E138" s="43"/>
      <c r="F138" s="43"/>
      <c r="G138" s="70"/>
      <c r="H138" s="43"/>
      <c r="I138" s="43"/>
      <c r="J138" s="70" t="str">
        <f t="shared" si="78"/>
        <v/>
      </c>
      <c r="K138" s="43"/>
      <c r="L138" s="43"/>
      <c r="M138" s="71" t="str">
        <f t="shared" si="79"/>
        <v/>
      </c>
      <c r="N138" s="98"/>
      <c r="O138" s="98"/>
      <c r="P138" s="99" t="str">
        <f t="shared" si="80"/>
        <v/>
      </c>
      <c r="Q138" s="43"/>
      <c r="R138" s="43"/>
      <c r="S138" s="52"/>
    </row>
    <row r="139" spans="1:19" ht="15.75" customHeight="1" x14ac:dyDescent="0.3">
      <c r="A139" s="78" t="s">
        <v>225</v>
      </c>
      <c r="B139" s="56" t="s">
        <v>226</v>
      </c>
      <c r="C139" s="57"/>
      <c r="D139" s="54"/>
      <c r="E139" s="56" t="s">
        <v>227</v>
      </c>
      <c r="F139" s="57"/>
      <c r="G139" s="54" t="str">
        <f t="shared" ref="G139:G142" si="81">IF(F139,"公斤","")</f>
        <v/>
      </c>
      <c r="H139" s="56" t="s">
        <v>228</v>
      </c>
      <c r="I139" s="57"/>
      <c r="J139" s="54"/>
      <c r="K139" s="58" t="s">
        <v>229</v>
      </c>
      <c r="L139" s="57"/>
      <c r="M139" s="79"/>
      <c r="N139" s="100" t="s">
        <v>48</v>
      </c>
      <c r="O139" s="100"/>
      <c r="P139" s="100"/>
      <c r="Q139" s="56" t="s">
        <v>230</v>
      </c>
      <c r="R139" s="57"/>
      <c r="S139" s="72"/>
    </row>
    <row r="140" spans="1:19" ht="15.75" customHeight="1" x14ac:dyDescent="0.3">
      <c r="A140" s="80"/>
      <c r="B140" s="36" t="s">
        <v>231</v>
      </c>
      <c r="C140" s="36">
        <v>6</v>
      </c>
      <c r="D140" s="37" t="str">
        <f t="shared" ref="D140:D144" si="82">IF(C140,"公斤","")</f>
        <v>公斤</v>
      </c>
      <c r="E140" s="36" t="s">
        <v>51</v>
      </c>
      <c r="F140" s="36">
        <v>6</v>
      </c>
      <c r="G140" s="37" t="str">
        <f t="shared" si="81"/>
        <v>公斤</v>
      </c>
      <c r="H140" s="36" t="s">
        <v>172</v>
      </c>
      <c r="I140" s="36">
        <v>4.5</v>
      </c>
      <c r="J140" s="37" t="str">
        <f t="shared" ref="J140:J144" si="83">IF(I140,"公斤","")</f>
        <v>公斤</v>
      </c>
      <c r="K140" s="39" t="s">
        <v>229</v>
      </c>
      <c r="L140" s="39">
        <v>3</v>
      </c>
      <c r="M140" s="40" t="str">
        <f t="shared" ref="M140:M144" si="84">IF(L140,"公斤","")</f>
        <v>公斤</v>
      </c>
      <c r="N140" s="91" t="s">
        <v>15</v>
      </c>
      <c r="O140" s="91">
        <v>7</v>
      </c>
      <c r="P140" s="91" t="str">
        <f t="shared" ref="P140:P144" si="85">IF(O140,"公斤","")</f>
        <v>公斤</v>
      </c>
      <c r="Q140" s="36" t="s">
        <v>53</v>
      </c>
      <c r="R140" s="36">
        <v>0.6</v>
      </c>
      <c r="S140" s="41" t="s">
        <v>42</v>
      </c>
    </row>
    <row r="141" spans="1:19" ht="15.75" customHeight="1" x14ac:dyDescent="0.3">
      <c r="A141" s="80"/>
      <c r="B141" s="36"/>
      <c r="C141" s="36"/>
      <c r="D141" s="37" t="str">
        <f t="shared" si="82"/>
        <v/>
      </c>
      <c r="E141" s="36" t="s">
        <v>64</v>
      </c>
      <c r="F141" s="36">
        <v>4.5</v>
      </c>
      <c r="G141" s="37" t="str">
        <f t="shared" si="81"/>
        <v>公斤</v>
      </c>
      <c r="H141" s="36" t="s">
        <v>232</v>
      </c>
      <c r="I141" s="36">
        <v>0.5</v>
      </c>
      <c r="J141" s="37" t="str">
        <f t="shared" si="83"/>
        <v>公斤</v>
      </c>
      <c r="K141" s="39"/>
      <c r="L141" s="39"/>
      <c r="M141" s="40" t="str">
        <f t="shared" si="84"/>
        <v/>
      </c>
      <c r="N141" s="92" t="s">
        <v>58</v>
      </c>
      <c r="O141" s="92">
        <v>0.05</v>
      </c>
      <c r="P141" s="91" t="str">
        <f t="shared" si="85"/>
        <v>公斤</v>
      </c>
      <c r="Q141" s="39" t="s">
        <v>233</v>
      </c>
      <c r="R141" s="36">
        <v>2.5</v>
      </c>
      <c r="S141" s="41" t="s">
        <v>42</v>
      </c>
    </row>
    <row r="142" spans="1:19" ht="15.75" customHeight="1" x14ac:dyDescent="0.3">
      <c r="A142" s="80"/>
      <c r="B142" s="37"/>
      <c r="C142" s="37"/>
      <c r="D142" s="37" t="str">
        <f t="shared" si="82"/>
        <v/>
      </c>
      <c r="E142" s="36" t="s">
        <v>55</v>
      </c>
      <c r="F142" s="36">
        <v>2</v>
      </c>
      <c r="G142" s="37" t="str">
        <f t="shared" si="81"/>
        <v>公斤</v>
      </c>
      <c r="H142" s="36" t="s">
        <v>78</v>
      </c>
      <c r="I142" s="36">
        <v>0.05</v>
      </c>
      <c r="J142" s="37" t="str">
        <f t="shared" si="83"/>
        <v>公斤</v>
      </c>
      <c r="K142" s="39"/>
      <c r="L142" s="39"/>
      <c r="M142" s="40" t="str">
        <f t="shared" si="84"/>
        <v/>
      </c>
      <c r="N142" s="92"/>
      <c r="O142" s="92"/>
      <c r="P142" s="91" t="str">
        <f t="shared" si="85"/>
        <v/>
      </c>
      <c r="Q142" s="36" t="s">
        <v>234</v>
      </c>
      <c r="R142" s="36">
        <v>0.5</v>
      </c>
      <c r="S142" s="41" t="s">
        <v>42</v>
      </c>
    </row>
    <row r="143" spans="1:19" ht="15.75" customHeight="1" x14ac:dyDescent="0.3">
      <c r="A143" s="80"/>
      <c r="B143" s="37"/>
      <c r="C143" s="37"/>
      <c r="D143" s="37" t="str">
        <f t="shared" si="82"/>
        <v/>
      </c>
      <c r="E143" s="81" t="s">
        <v>235</v>
      </c>
      <c r="F143" s="81"/>
      <c r="G143" s="37"/>
      <c r="H143" s="36"/>
      <c r="I143" s="36"/>
      <c r="J143" s="37" t="str">
        <f t="shared" si="83"/>
        <v/>
      </c>
      <c r="K143" s="36"/>
      <c r="L143" s="36"/>
      <c r="M143" s="40" t="str">
        <f t="shared" si="84"/>
        <v/>
      </c>
      <c r="N143" s="92"/>
      <c r="O143" s="92"/>
      <c r="P143" s="91" t="str">
        <f t="shared" si="85"/>
        <v/>
      </c>
      <c r="Q143" s="37"/>
      <c r="R143" s="37"/>
      <c r="S143" s="41"/>
    </row>
    <row r="144" spans="1:19" ht="15.75" customHeight="1" x14ac:dyDescent="0.3">
      <c r="A144" s="80"/>
      <c r="B144" s="37"/>
      <c r="C144" s="37"/>
      <c r="D144" s="37" t="str">
        <f t="shared" si="82"/>
        <v/>
      </c>
      <c r="E144" s="82"/>
      <c r="F144" s="82"/>
      <c r="G144" s="37" t="str">
        <f>IF(F144,"公斤","")</f>
        <v/>
      </c>
      <c r="H144" s="37"/>
      <c r="I144" s="37"/>
      <c r="J144" s="37" t="str">
        <f t="shared" si="83"/>
        <v/>
      </c>
      <c r="K144" s="83"/>
      <c r="L144" s="83"/>
      <c r="M144" s="40" t="str">
        <f t="shared" si="84"/>
        <v/>
      </c>
      <c r="N144" s="92"/>
      <c r="O144" s="92"/>
      <c r="P144" s="91" t="str">
        <f t="shared" si="85"/>
        <v/>
      </c>
      <c r="Q144" s="37"/>
      <c r="R144" s="37"/>
      <c r="S144" s="41"/>
    </row>
    <row r="145" spans="1:19" ht="15.75" customHeight="1" x14ac:dyDescent="0.3">
      <c r="A145" s="80" t="s">
        <v>236</v>
      </c>
      <c r="B145" s="27" t="s">
        <v>67</v>
      </c>
      <c r="C145" s="28"/>
      <c r="D145" s="37"/>
      <c r="E145" s="27" t="s">
        <v>237</v>
      </c>
      <c r="F145" s="28"/>
      <c r="G145" s="37"/>
      <c r="H145" s="64" t="s">
        <v>238</v>
      </c>
      <c r="I145" s="28"/>
      <c r="J145" s="40"/>
      <c r="K145" s="27" t="s">
        <v>239</v>
      </c>
      <c r="L145" s="28"/>
      <c r="M145" s="37"/>
      <c r="N145" s="92" t="s">
        <v>48</v>
      </c>
      <c r="O145" s="92"/>
      <c r="P145" s="92"/>
      <c r="Q145" s="27" t="s">
        <v>240</v>
      </c>
      <c r="R145" s="28"/>
      <c r="S145" s="41"/>
    </row>
    <row r="146" spans="1:19" ht="15.75" customHeight="1" x14ac:dyDescent="0.3">
      <c r="A146" s="80"/>
      <c r="B146" s="36" t="s">
        <v>50</v>
      </c>
      <c r="C146" s="36">
        <v>7</v>
      </c>
      <c r="D146" s="37" t="str">
        <f t="shared" ref="D146:D150" si="86">IF(C146,"公斤","")</f>
        <v>公斤</v>
      </c>
      <c r="E146" s="36" t="s">
        <v>86</v>
      </c>
      <c r="F146" s="36">
        <v>6</v>
      </c>
      <c r="G146" s="37" t="str">
        <f t="shared" ref="G146:G150" si="87">IF(F146,"公斤","")</f>
        <v>公斤</v>
      </c>
      <c r="H146" s="39" t="s">
        <v>114</v>
      </c>
      <c r="I146" s="39">
        <v>1</v>
      </c>
      <c r="J146" s="40" t="str">
        <f t="shared" ref="J146:J150" si="88">IF(I146,"公斤","")</f>
        <v>公斤</v>
      </c>
      <c r="K146" s="36" t="s">
        <v>112</v>
      </c>
      <c r="L146" s="36">
        <v>4</v>
      </c>
      <c r="M146" s="37" t="str">
        <f t="shared" ref="M146:M148" si="89">IF(L146,"公斤","")</f>
        <v>公斤</v>
      </c>
      <c r="N146" s="91" t="s">
        <v>15</v>
      </c>
      <c r="O146" s="91">
        <v>7</v>
      </c>
      <c r="P146" s="91" t="str">
        <f t="shared" ref="P146:P150" si="90">IF(O146,"公斤","")</f>
        <v>公斤</v>
      </c>
      <c r="Q146" s="36" t="s">
        <v>241</v>
      </c>
      <c r="R146" s="36">
        <v>0.2</v>
      </c>
      <c r="S146" s="41" t="s">
        <v>42</v>
      </c>
    </row>
    <row r="147" spans="1:19" ht="15.75" customHeight="1" x14ac:dyDescent="0.3">
      <c r="A147" s="80"/>
      <c r="B147" s="36" t="s">
        <v>74</v>
      </c>
      <c r="C147" s="36">
        <v>3</v>
      </c>
      <c r="D147" s="37" t="str">
        <f t="shared" si="86"/>
        <v>公斤</v>
      </c>
      <c r="E147" s="36" t="s">
        <v>242</v>
      </c>
      <c r="F147" s="36">
        <v>0.3</v>
      </c>
      <c r="G147" s="37" t="str">
        <f t="shared" si="87"/>
        <v>公斤</v>
      </c>
      <c r="H147" s="39" t="s">
        <v>168</v>
      </c>
      <c r="I147" s="39">
        <v>1</v>
      </c>
      <c r="J147" s="40" t="str">
        <f t="shared" si="88"/>
        <v>公斤</v>
      </c>
      <c r="K147" s="36" t="s">
        <v>147</v>
      </c>
      <c r="L147" s="36">
        <v>1.5</v>
      </c>
      <c r="M147" s="37" t="str">
        <f t="shared" si="89"/>
        <v>公斤</v>
      </c>
      <c r="N147" s="92" t="s">
        <v>58</v>
      </c>
      <c r="O147" s="92">
        <v>0.05</v>
      </c>
      <c r="P147" s="91" t="str">
        <f t="shared" si="90"/>
        <v>公斤</v>
      </c>
      <c r="Q147" s="36" t="s">
        <v>103</v>
      </c>
      <c r="R147" s="36">
        <v>1</v>
      </c>
      <c r="S147" s="41" t="s">
        <v>42</v>
      </c>
    </row>
    <row r="148" spans="1:19" ht="15.75" customHeight="1" x14ac:dyDescent="0.3">
      <c r="A148" s="80"/>
      <c r="B148" s="37"/>
      <c r="C148" s="37"/>
      <c r="D148" s="37" t="str">
        <f t="shared" si="86"/>
        <v/>
      </c>
      <c r="E148" s="36" t="s">
        <v>125</v>
      </c>
      <c r="F148" s="36">
        <v>0.5</v>
      </c>
      <c r="G148" s="37" t="str">
        <f t="shared" si="87"/>
        <v>公斤</v>
      </c>
      <c r="H148" s="39" t="s">
        <v>58</v>
      </c>
      <c r="I148" s="39">
        <v>0.05</v>
      </c>
      <c r="J148" s="40" t="str">
        <f t="shared" si="88"/>
        <v>公斤</v>
      </c>
      <c r="K148" s="36" t="s">
        <v>58</v>
      </c>
      <c r="L148" s="36">
        <v>0.05</v>
      </c>
      <c r="M148" s="37" t="str">
        <f t="shared" si="89"/>
        <v>公斤</v>
      </c>
      <c r="N148" s="92"/>
      <c r="O148" s="92"/>
      <c r="P148" s="91" t="str">
        <f t="shared" si="90"/>
        <v/>
      </c>
      <c r="Q148" s="36"/>
      <c r="R148" s="36"/>
      <c r="S148" s="41"/>
    </row>
    <row r="149" spans="1:19" ht="15.75" customHeight="1" x14ac:dyDescent="0.3">
      <c r="A149" s="80"/>
      <c r="B149" s="37"/>
      <c r="C149" s="37"/>
      <c r="D149" s="37" t="str">
        <f t="shared" si="86"/>
        <v/>
      </c>
      <c r="E149" s="36" t="s">
        <v>58</v>
      </c>
      <c r="F149" s="36">
        <v>0.05</v>
      </c>
      <c r="G149" s="37" t="str">
        <f t="shared" si="87"/>
        <v>公斤</v>
      </c>
      <c r="H149" s="37"/>
      <c r="I149" s="37"/>
      <c r="J149" s="37" t="str">
        <f t="shared" si="88"/>
        <v/>
      </c>
      <c r="K149" s="37"/>
      <c r="L149" s="37"/>
      <c r="M149" s="40"/>
      <c r="N149" s="92"/>
      <c r="O149" s="92"/>
      <c r="P149" s="91" t="str">
        <f t="shared" si="90"/>
        <v/>
      </c>
      <c r="Q149" s="37"/>
      <c r="R149" s="37"/>
      <c r="S149" s="41"/>
    </row>
    <row r="150" spans="1:19" ht="15.75" customHeight="1" thickBot="1" x14ac:dyDescent="0.35">
      <c r="A150" s="80"/>
      <c r="B150" s="37"/>
      <c r="C150" s="37"/>
      <c r="D150" s="37" t="str">
        <f t="shared" si="86"/>
        <v/>
      </c>
      <c r="E150" s="43" t="s">
        <v>243</v>
      </c>
      <c r="F150" s="43">
        <v>0.5</v>
      </c>
      <c r="G150" s="37" t="str">
        <f t="shared" si="87"/>
        <v>公斤</v>
      </c>
      <c r="H150" s="37"/>
      <c r="I150" s="37"/>
      <c r="J150" s="37" t="str">
        <f t="shared" si="88"/>
        <v/>
      </c>
      <c r="K150" s="37"/>
      <c r="L150" s="37"/>
      <c r="M150" s="40"/>
      <c r="N150" s="92"/>
      <c r="O150" s="92"/>
      <c r="P150" s="91" t="str">
        <f t="shared" si="90"/>
        <v/>
      </c>
      <c r="Q150" s="37"/>
      <c r="R150" s="37"/>
      <c r="S150" s="41"/>
    </row>
    <row r="151" spans="1:19" ht="15.75" customHeight="1" x14ac:dyDescent="0.3">
      <c r="A151" s="80" t="s">
        <v>244</v>
      </c>
      <c r="B151" s="56" t="s">
        <v>245</v>
      </c>
      <c r="C151" s="57"/>
      <c r="D151" s="37"/>
      <c r="E151" s="56" t="s">
        <v>246</v>
      </c>
      <c r="F151" s="57"/>
      <c r="G151" s="37"/>
      <c r="H151" s="56" t="s">
        <v>247</v>
      </c>
      <c r="I151" s="57"/>
      <c r="J151" s="37"/>
      <c r="K151" s="58" t="s">
        <v>248</v>
      </c>
      <c r="L151" s="57"/>
      <c r="M151" s="40"/>
      <c r="N151" s="92" t="s">
        <v>48</v>
      </c>
      <c r="O151" s="92"/>
      <c r="P151" s="92"/>
      <c r="Q151" s="56" t="s">
        <v>249</v>
      </c>
      <c r="R151" s="57"/>
      <c r="S151" s="41"/>
    </row>
    <row r="152" spans="1:19" ht="15.75" customHeight="1" x14ac:dyDescent="0.3">
      <c r="A152" s="80"/>
      <c r="B152" s="36" t="s">
        <v>50</v>
      </c>
      <c r="C152" s="36">
        <v>10</v>
      </c>
      <c r="D152" s="37" t="str">
        <f t="shared" ref="D152:D156" si="91">IF(C152,"公斤","")</f>
        <v>公斤</v>
      </c>
      <c r="E152" s="36" t="s">
        <v>250</v>
      </c>
      <c r="F152" s="36">
        <v>2</v>
      </c>
      <c r="G152" s="37" t="str">
        <f t="shared" ref="G152:G162" si="92">IF(F152,"公斤","")</f>
        <v>公斤</v>
      </c>
      <c r="H152" s="36" t="s">
        <v>99</v>
      </c>
      <c r="I152" s="36">
        <v>2.4</v>
      </c>
      <c r="J152" s="37" t="str">
        <f t="shared" ref="J152:J156" si="93">IF(I152,"公斤","")</f>
        <v>公斤</v>
      </c>
      <c r="K152" s="39" t="s">
        <v>172</v>
      </c>
      <c r="L152" s="39">
        <v>6</v>
      </c>
      <c r="M152" s="40" t="str">
        <f t="shared" ref="M152:M156" si="94">IF(L152,"公斤","")</f>
        <v>公斤</v>
      </c>
      <c r="N152" s="91" t="s">
        <v>15</v>
      </c>
      <c r="O152" s="91">
        <v>7</v>
      </c>
      <c r="P152" s="91" t="str">
        <f t="shared" ref="P152:P156" si="95">IF(O152,"公斤","")</f>
        <v>公斤</v>
      </c>
      <c r="Q152" s="36" t="s">
        <v>251</v>
      </c>
      <c r="R152" s="36">
        <v>0.2</v>
      </c>
      <c r="S152" s="41" t="s">
        <v>42</v>
      </c>
    </row>
    <row r="153" spans="1:19" ht="15.75" customHeight="1" x14ac:dyDescent="0.3">
      <c r="A153" s="80"/>
      <c r="B153" s="36" t="s">
        <v>252</v>
      </c>
      <c r="C153" s="36">
        <v>0.4</v>
      </c>
      <c r="D153" s="37" t="str">
        <f t="shared" si="91"/>
        <v>公斤</v>
      </c>
      <c r="E153" s="36" t="s">
        <v>253</v>
      </c>
      <c r="F153" s="36">
        <v>7</v>
      </c>
      <c r="G153" s="37" t="str">
        <f t="shared" si="92"/>
        <v>公斤</v>
      </c>
      <c r="H153" s="36" t="s">
        <v>254</v>
      </c>
      <c r="I153" s="36">
        <v>3</v>
      </c>
      <c r="J153" s="37" t="str">
        <f t="shared" si="93"/>
        <v>公斤</v>
      </c>
      <c r="K153" s="39" t="s">
        <v>60</v>
      </c>
      <c r="L153" s="39">
        <v>0.5</v>
      </c>
      <c r="M153" s="40" t="str">
        <f t="shared" si="94"/>
        <v>公斤</v>
      </c>
      <c r="N153" s="92" t="s">
        <v>58</v>
      </c>
      <c r="O153" s="92">
        <v>0.05</v>
      </c>
      <c r="P153" s="91" t="str">
        <f t="shared" si="95"/>
        <v>公斤</v>
      </c>
      <c r="Q153" s="36" t="s">
        <v>255</v>
      </c>
      <c r="R153" s="36">
        <v>0.1</v>
      </c>
      <c r="S153" s="41" t="s">
        <v>42</v>
      </c>
    </row>
    <row r="154" spans="1:19" ht="15.75" customHeight="1" x14ac:dyDescent="0.3">
      <c r="A154" s="80"/>
      <c r="B154" s="36"/>
      <c r="C154" s="36"/>
      <c r="D154" s="37" t="str">
        <f t="shared" si="91"/>
        <v/>
      </c>
      <c r="E154" s="36" t="s">
        <v>58</v>
      </c>
      <c r="F154" s="36">
        <v>0.05</v>
      </c>
      <c r="G154" s="37" t="str">
        <f t="shared" si="92"/>
        <v>公斤</v>
      </c>
      <c r="H154" s="36" t="s">
        <v>58</v>
      </c>
      <c r="I154" s="36">
        <v>0.05</v>
      </c>
      <c r="J154" s="37" t="str">
        <f t="shared" si="93"/>
        <v>公斤</v>
      </c>
      <c r="K154" s="39" t="s">
        <v>58</v>
      </c>
      <c r="L154" s="39">
        <v>0.05</v>
      </c>
      <c r="M154" s="40" t="str">
        <f t="shared" si="94"/>
        <v>公斤</v>
      </c>
      <c r="N154" s="92"/>
      <c r="O154" s="92"/>
      <c r="P154" s="91" t="str">
        <f t="shared" si="95"/>
        <v/>
      </c>
      <c r="Q154" s="36" t="s">
        <v>256</v>
      </c>
      <c r="R154" s="36">
        <v>0.05</v>
      </c>
      <c r="S154" s="41" t="s">
        <v>42</v>
      </c>
    </row>
    <row r="155" spans="1:19" ht="15.75" customHeight="1" x14ac:dyDescent="0.3">
      <c r="A155" s="80"/>
      <c r="B155" s="36"/>
      <c r="C155" s="36"/>
      <c r="D155" s="37" t="str">
        <f t="shared" si="91"/>
        <v/>
      </c>
      <c r="E155" s="36" t="s">
        <v>257</v>
      </c>
      <c r="F155" s="36"/>
      <c r="G155" s="37"/>
      <c r="H155" s="36"/>
      <c r="I155" s="36"/>
      <c r="J155" s="37" t="str">
        <f t="shared" si="93"/>
        <v/>
      </c>
      <c r="K155" s="36"/>
      <c r="L155" s="36"/>
      <c r="M155" s="40" t="str">
        <f t="shared" si="94"/>
        <v/>
      </c>
      <c r="N155" s="92"/>
      <c r="O155" s="92"/>
      <c r="P155" s="91" t="str">
        <f t="shared" si="95"/>
        <v/>
      </c>
      <c r="Q155" s="36" t="s">
        <v>258</v>
      </c>
      <c r="R155" s="36"/>
      <c r="S155" s="41"/>
    </row>
    <row r="156" spans="1:19" ht="15.75" customHeight="1" thickBot="1" x14ac:dyDescent="0.35">
      <c r="A156" s="80"/>
      <c r="B156" s="43"/>
      <c r="C156" s="43"/>
      <c r="D156" s="37" t="str">
        <f t="shared" si="91"/>
        <v/>
      </c>
      <c r="E156" s="43"/>
      <c r="F156" s="43"/>
      <c r="G156" s="37"/>
      <c r="H156" s="43"/>
      <c r="I156" s="43"/>
      <c r="J156" s="37" t="str">
        <f t="shared" si="93"/>
        <v/>
      </c>
      <c r="K156" s="43"/>
      <c r="L156" s="43"/>
      <c r="M156" s="40" t="str">
        <f t="shared" si="94"/>
        <v/>
      </c>
      <c r="N156" s="92"/>
      <c r="O156" s="92"/>
      <c r="P156" s="91" t="str">
        <f t="shared" si="95"/>
        <v/>
      </c>
      <c r="Q156" s="43"/>
      <c r="R156" s="43"/>
      <c r="S156" s="41"/>
    </row>
    <row r="157" spans="1:19" ht="15.75" customHeight="1" x14ac:dyDescent="0.3">
      <c r="A157" s="80" t="s">
        <v>259</v>
      </c>
      <c r="B157" s="56" t="s">
        <v>44</v>
      </c>
      <c r="C157" s="57"/>
      <c r="D157" s="37"/>
      <c r="E157" s="74" t="s">
        <v>260</v>
      </c>
      <c r="F157" s="75"/>
      <c r="G157" s="61" t="str">
        <f t="shared" si="92"/>
        <v/>
      </c>
      <c r="H157" s="58" t="s">
        <v>261</v>
      </c>
      <c r="I157" s="57"/>
      <c r="J157" s="37"/>
      <c r="K157" s="56" t="s">
        <v>262</v>
      </c>
      <c r="L157" s="57"/>
      <c r="M157" s="40"/>
      <c r="N157" s="92" t="s">
        <v>48</v>
      </c>
      <c r="O157" s="92"/>
      <c r="P157" s="92"/>
      <c r="Q157" s="56" t="s">
        <v>49</v>
      </c>
      <c r="R157" s="57"/>
      <c r="S157" s="41"/>
    </row>
    <row r="158" spans="1:19" ht="15.75" customHeight="1" x14ac:dyDescent="0.3">
      <c r="A158" s="80"/>
      <c r="B158" s="36" t="s">
        <v>50</v>
      </c>
      <c r="C158" s="36">
        <v>10</v>
      </c>
      <c r="D158" s="37" t="str">
        <f t="shared" ref="D158:D162" si="96">IF(C158,"公斤","")</f>
        <v>公斤</v>
      </c>
      <c r="E158" s="36" t="s">
        <v>51</v>
      </c>
      <c r="F158" s="36">
        <v>6</v>
      </c>
      <c r="G158" s="61" t="str">
        <f t="shared" si="92"/>
        <v>公斤</v>
      </c>
      <c r="H158" s="39" t="s">
        <v>263</v>
      </c>
      <c r="I158" s="39">
        <v>0.1</v>
      </c>
      <c r="J158" s="37" t="str">
        <f t="shared" ref="J158:J162" si="97">IF(I158,"公斤","")</f>
        <v>公斤</v>
      </c>
      <c r="K158" s="36" t="s">
        <v>53</v>
      </c>
      <c r="L158" s="36">
        <v>1.8</v>
      </c>
      <c r="M158" s="40" t="str">
        <f t="shared" ref="M158:M162" si="98">IF(L158,"公斤","")</f>
        <v>公斤</v>
      </c>
      <c r="N158" s="91" t="s">
        <v>15</v>
      </c>
      <c r="O158" s="91">
        <v>7</v>
      </c>
      <c r="P158" s="91" t="str">
        <f t="shared" ref="P158:P162" si="99">IF(O158,"公斤","")</f>
        <v>公斤</v>
      </c>
      <c r="Q158" s="36" t="s">
        <v>54</v>
      </c>
      <c r="R158" s="36">
        <v>4</v>
      </c>
      <c r="S158" s="41" t="s">
        <v>42</v>
      </c>
    </row>
    <row r="159" spans="1:19" ht="15.75" customHeight="1" x14ac:dyDescent="0.3">
      <c r="A159" s="80"/>
      <c r="B159" s="36"/>
      <c r="C159" s="36"/>
      <c r="D159" s="37" t="str">
        <f t="shared" si="96"/>
        <v/>
      </c>
      <c r="E159" s="36" t="s">
        <v>264</v>
      </c>
      <c r="F159" s="36">
        <v>0.1</v>
      </c>
      <c r="G159" s="61" t="str">
        <f t="shared" si="92"/>
        <v>公斤</v>
      </c>
      <c r="H159" s="39" t="s">
        <v>99</v>
      </c>
      <c r="I159" s="39">
        <v>4.5</v>
      </c>
      <c r="J159" s="37" t="str">
        <f t="shared" si="97"/>
        <v>公斤</v>
      </c>
      <c r="K159" s="36" t="s">
        <v>48</v>
      </c>
      <c r="L159" s="36">
        <v>5</v>
      </c>
      <c r="M159" s="40" t="str">
        <f t="shared" si="98"/>
        <v>公斤</v>
      </c>
      <c r="N159" s="92" t="s">
        <v>58</v>
      </c>
      <c r="O159" s="92">
        <v>0.05</v>
      </c>
      <c r="P159" s="91" t="str">
        <f t="shared" si="99"/>
        <v>公斤</v>
      </c>
      <c r="Q159" s="36" t="s">
        <v>59</v>
      </c>
      <c r="R159" s="36">
        <v>0.05</v>
      </c>
      <c r="S159" s="41" t="s">
        <v>42</v>
      </c>
    </row>
    <row r="160" spans="1:19" ht="15.75" customHeight="1" x14ac:dyDescent="0.3">
      <c r="A160" s="80"/>
      <c r="B160" s="36"/>
      <c r="C160" s="36"/>
      <c r="D160" s="37" t="str">
        <f t="shared" si="96"/>
        <v/>
      </c>
      <c r="E160" s="36" t="s">
        <v>126</v>
      </c>
      <c r="F160" s="36">
        <v>2</v>
      </c>
      <c r="G160" s="61" t="str">
        <f t="shared" si="92"/>
        <v>公斤</v>
      </c>
      <c r="H160" s="39" t="s">
        <v>58</v>
      </c>
      <c r="I160" s="39">
        <v>0.05</v>
      </c>
      <c r="J160" s="37" t="str">
        <f t="shared" si="97"/>
        <v>公斤</v>
      </c>
      <c r="K160" s="36" t="s">
        <v>55</v>
      </c>
      <c r="L160" s="36">
        <v>1</v>
      </c>
      <c r="M160" s="40" t="str">
        <f t="shared" si="98"/>
        <v>公斤</v>
      </c>
      <c r="N160" s="92"/>
      <c r="O160" s="92"/>
      <c r="P160" s="91" t="str">
        <f t="shared" si="99"/>
        <v/>
      </c>
      <c r="Q160" s="36" t="s">
        <v>63</v>
      </c>
      <c r="R160" s="36">
        <v>0.6</v>
      </c>
      <c r="S160" s="41" t="s">
        <v>42</v>
      </c>
    </row>
    <row r="161" spans="1:19" ht="15.75" customHeight="1" x14ac:dyDescent="0.3">
      <c r="A161" s="80"/>
      <c r="B161" s="36"/>
      <c r="C161" s="36"/>
      <c r="D161" s="37" t="str">
        <f t="shared" si="96"/>
        <v/>
      </c>
      <c r="E161" s="36" t="s">
        <v>58</v>
      </c>
      <c r="F161" s="36">
        <v>0.05</v>
      </c>
      <c r="G161" s="61" t="str">
        <f t="shared" si="92"/>
        <v>公斤</v>
      </c>
      <c r="H161" s="36"/>
      <c r="I161" s="36"/>
      <c r="J161" s="37" t="str">
        <f t="shared" si="97"/>
        <v/>
      </c>
      <c r="K161" s="36"/>
      <c r="L161" s="36"/>
      <c r="M161" s="40" t="str">
        <f t="shared" si="98"/>
        <v/>
      </c>
      <c r="N161" s="92"/>
      <c r="O161" s="92"/>
      <c r="P161" s="91" t="str">
        <f t="shared" si="99"/>
        <v/>
      </c>
      <c r="Q161" s="36"/>
      <c r="R161" s="36"/>
      <c r="S161" s="41"/>
    </row>
    <row r="162" spans="1:19" ht="15.75" customHeight="1" thickBot="1" x14ac:dyDescent="0.35">
      <c r="A162" s="80"/>
      <c r="B162" s="43"/>
      <c r="C162" s="43"/>
      <c r="D162" s="37" t="str">
        <f t="shared" si="96"/>
        <v/>
      </c>
      <c r="E162" s="43" t="s">
        <v>134</v>
      </c>
      <c r="F162" s="43">
        <v>0.5</v>
      </c>
      <c r="G162" s="70" t="str">
        <f t="shared" si="92"/>
        <v>公斤</v>
      </c>
      <c r="H162" s="43"/>
      <c r="I162" s="43"/>
      <c r="J162" s="37" t="str">
        <f t="shared" si="97"/>
        <v/>
      </c>
      <c r="K162" s="43"/>
      <c r="L162" s="43"/>
      <c r="M162" s="40" t="str">
        <f t="shared" si="98"/>
        <v/>
      </c>
      <c r="N162" s="92"/>
      <c r="O162" s="92"/>
      <c r="P162" s="91" t="str">
        <f t="shared" si="99"/>
        <v/>
      </c>
      <c r="Q162" s="43"/>
      <c r="R162" s="43"/>
      <c r="S162" s="41"/>
    </row>
    <row r="163" spans="1:19" ht="15.75" customHeight="1" x14ac:dyDescent="0.3">
      <c r="A163" s="80" t="s">
        <v>265</v>
      </c>
      <c r="B163" s="56" t="s">
        <v>67</v>
      </c>
      <c r="C163" s="57"/>
      <c r="D163" s="37"/>
      <c r="E163" s="56" t="s">
        <v>266</v>
      </c>
      <c r="F163" s="57"/>
      <c r="G163" s="37"/>
      <c r="H163" s="56" t="s">
        <v>267</v>
      </c>
      <c r="I163" s="57"/>
      <c r="J163" s="37"/>
      <c r="K163" s="58" t="s">
        <v>268</v>
      </c>
      <c r="L163" s="57"/>
      <c r="M163" s="40"/>
      <c r="N163" s="92" t="s">
        <v>48</v>
      </c>
      <c r="O163" s="92"/>
      <c r="P163" s="92"/>
      <c r="Q163" s="56" t="s">
        <v>179</v>
      </c>
      <c r="R163" s="57"/>
      <c r="S163" s="41"/>
    </row>
    <row r="164" spans="1:19" ht="15.75" customHeight="1" x14ac:dyDescent="0.3">
      <c r="A164" s="80"/>
      <c r="B164" s="36" t="s">
        <v>50</v>
      </c>
      <c r="C164" s="36">
        <v>7</v>
      </c>
      <c r="D164" s="37" t="str">
        <f t="shared" ref="D164:D168" si="100">IF(C164,"公斤","")</f>
        <v>公斤</v>
      </c>
      <c r="E164" s="36" t="s">
        <v>155</v>
      </c>
      <c r="F164" s="36">
        <v>9</v>
      </c>
      <c r="G164" s="37" t="str">
        <f t="shared" ref="G164:G168" si="101">IF(F164,"公斤","")</f>
        <v>公斤</v>
      </c>
      <c r="H164" s="36" t="s">
        <v>73</v>
      </c>
      <c r="I164" s="36">
        <v>4</v>
      </c>
      <c r="J164" s="37" t="str">
        <f t="shared" ref="J164:J168" si="102">IF(I164,"公斤","")</f>
        <v>公斤</v>
      </c>
      <c r="K164" s="39" t="s">
        <v>51</v>
      </c>
      <c r="L164" s="39">
        <v>0.6</v>
      </c>
      <c r="M164" s="40" t="str">
        <f t="shared" ref="M164:M168" si="103">IF(L164,"公斤","")</f>
        <v>公斤</v>
      </c>
      <c r="N164" s="91" t="s">
        <v>15</v>
      </c>
      <c r="O164" s="91">
        <v>7</v>
      </c>
      <c r="P164" s="91" t="str">
        <f t="shared" ref="P164:P168" si="104">IF(O164,"公斤","")</f>
        <v>公斤</v>
      </c>
      <c r="Q164" s="36" t="s">
        <v>180</v>
      </c>
      <c r="R164" s="36">
        <v>0.2</v>
      </c>
      <c r="S164" s="41" t="s">
        <v>42</v>
      </c>
    </row>
    <row r="165" spans="1:19" ht="15.75" customHeight="1" x14ac:dyDescent="0.3">
      <c r="A165" s="80"/>
      <c r="B165" s="36" t="s">
        <v>74</v>
      </c>
      <c r="C165" s="36">
        <v>3</v>
      </c>
      <c r="D165" s="37" t="str">
        <f t="shared" si="100"/>
        <v>公斤</v>
      </c>
      <c r="E165" s="36" t="s">
        <v>269</v>
      </c>
      <c r="F165" s="36">
        <v>2</v>
      </c>
      <c r="G165" s="37" t="str">
        <f t="shared" si="101"/>
        <v>公斤</v>
      </c>
      <c r="H165" s="36" t="s">
        <v>55</v>
      </c>
      <c r="I165" s="36">
        <v>1</v>
      </c>
      <c r="J165" s="37" t="str">
        <f t="shared" si="102"/>
        <v>公斤</v>
      </c>
      <c r="K165" s="39" t="s">
        <v>77</v>
      </c>
      <c r="L165" s="39">
        <v>7</v>
      </c>
      <c r="M165" s="40" t="str">
        <f t="shared" si="103"/>
        <v>公斤</v>
      </c>
      <c r="N165" s="92" t="s">
        <v>58</v>
      </c>
      <c r="O165" s="92">
        <v>0.05</v>
      </c>
      <c r="P165" s="91" t="str">
        <f t="shared" si="104"/>
        <v>公斤</v>
      </c>
      <c r="Q165" s="39" t="s">
        <v>181</v>
      </c>
      <c r="R165" s="36">
        <v>0.1</v>
      </c>
      <c r="S165" s="41" t="s">
        <v>42</v>
      </c>
    </row>
    <row r="166" spans="1:19" ht="15.75" customHeight="1" x14ac:dyDescent="0.3">
      <c r="A166" s="80"/>
      <c r="B166" s="36"/>
      <c r="C166" s="36"/>
      <c r="D166" s="37" t="str">
        <f t="shared" si="100"/>
        <v/>
      </c>
      <c r="E166" s="36" t="s">
        <v>256</v>
      </c>
      <c r="F166" s="36">
        <v>0.05</v>
      </c>
      <c r="G166" s="61" t="str">
        <f t="shared" si="101"/>
        <v>公斤</v>
      </c>
      <c r="H166" s="36" t="s">
        <v>270</v>
      </c>
      <c r="I166" s="36">
        <v>1</v>
      </c>
      <c r="J166" s="37" t="str">
        <f t="shared" si="102"/>
        <v>公斤</v>
      </c>
      <c r="K166" s="39" t="s">
        <v>78</v>
      </c>
      <c r="L166" s="39">
        <v>0.01</v>
      </c>
      <c r="M166" s="40" t="str">
        <f t="shared" si="103"/>
        <v>公斤</v>
      </c>
      <c r="N166" s="92"/>
      <c r="O166" s="92"/>
      <c r="P166" s="91" t="str">
        <f t="shared" si="104"/>
        <v/>
      </c>
      <c r="Q166" s="36" t="s">
        <v>59</v>
      </c>
      <c r="R166" s="36">
        <v>0.05</v>
      </c>
      <c r="S166" s="41" t="s">
        <v>42</v>
      </c>
    </row>
    <row r="167" spans="1:19" ht="15.75" customHeight="1" x14ac:dyDescent="0.3">
      <c r="A167" s="80"/>
      <c r="B167" s="36"/>
      <c r="C167" s="36"/>
      <c r="D167" s="37" t="str">
        <f t="shared" si="100"/>
        <v/>
      </c>
      <c r="E167" s="36"/>
      <c r="F167" s="36"/>
      <c r="G167" s="37" t="str">
        <f t="shared" si="101"/>
        <v/>
      </c>
      <c r="H167" s="36" t="s">
        <v>235</v>
      </c>
      <c r="I167" s="36"/>
      <c r="J167" s="37" t="str">
        <f t="shared" si="102"/>
        <v/>
      </c>
      <c r="K167" s="36" t="s">
        <v>60</v>
      </c>
      <c r="L167" s="36">
        <v>0.5</v>
      </c>
      <c r="M167" s="40" t="str">
        <f t="shared" si="103"/>
        <v>公斤</v>
      </c>
      <c r="N167" s="92"/>
      <c r="O167" s="92"/>
      <c r="P167" s="91" t="str">
        <f t="shared" si="104"/>
        <v/>
      </c>
      <c r="Q167" s="36" t="s">
        <v>138</v>
      </c>
      <c r="R167" s="36"/>
      <c r="S167" s="41"/>
    </row>
    <row r="168" spans="1:19" ht="15.75" customHeight="1" thickBot="1" x14ac:dyDescent="0.35">
      <c r="A168" s="84"/>
      <c r="B168" s="43"/>
      <c r="C168" s="43"/>
      <c r="D168" s="12" t="str">
        <f t="shared" si="100"/>
        <v/>
      </c>
      <c r="E168" s="43"/>
      <c r="F168" s="43"/>
      <c r="G168" s="12" t="str">
        <f t="shared" si="101"/>
        <v/>
      </c>
      <c r="H168" s="43"/>
      <c r="I168" s="43"/>
      <c r="J168" s="12" t="str">
        <f t="shared" si="102"/>
        <v/>
      </c>
      <c r="K168" s="43" t="s">
        <v>58</v>
      </c>
      <c r="L168" s="43">
        <v>0.05</v>
      </c>
      <c r="M168" s="85" t="str">
        <f t="shared" si="103"/>
        <v>公斤</v>
      </c>
      <c r="N168" s="101"/>
      <c r="O168" s="101"/>
      <c r="P168" s="102" t="str">
        <f t="shared" si="104"/>
        <v/>
      </c>
      <c r="Q168" s="43"/>
      <c r="R168" s="43"/>
      <c r="S168" s="86"/>
    </row>
    <row r="169" spans="1:19" ht="15.75" customHeight="1" x14ac:dyDescent="0.3">
      <c r="A169" s="87" t="s">
        <v>271</v>
      </c>
      <c r="B169" s="88" t="s">
        <v>191</v>
      </c>
      <c r="C169" s="57"/>
      <c r="D169" s="37"/>
      <c r="E169" s="56" t="s">
        <v>272</v>
      </c>
      <c r="F169" s="57"/>
      <c r="G169" s="37"/>
      <c r="H169" s="89" t="s">
        <v>273</v>
      </c>
      <c r="I169" s="57"/>
      <c r="J169" s="37"/>
      <c r="K169" s="58" t="s">
        <v>95</v>
      </c>
      <c r="L169" s="57"/>
      <c r="M169" s="37"/>
      <c r="N169" s="36" t="s">
        <v>48</v>
      </c>
      <c r="O169" s="36"/>
      <c r="P169" s="92"/>
      <c r="Q169" s="77" t="s">
        <v>274</v>
      </c>
      <c r="R169" s="57"/>
      <c r="S169" s="37"/>
    </row>
    <row r="170" spans="1:19" ht="15.75" customHeight="1" x14ac:dyDescent="0.3">
      <c r="A170" s="87"/>
      <c r="B170" s="36" t="s">
        <v>196</v>
      </c>
      <c r="C170" s="36">
        <v>5</v>
      </c>
      <c r="D170" s="37" t="str">
        <f t="shared" ref="D170:D174" si="105">IF(C170,"公斤","")</f>
        <v>公斤</v>
      </c>
      <c r="E170" s="36" t="s">
        <v>51</v>
      </c>
      <c r="F170" s="36">
        <v>6</v>
      </c>
      <c r="G170" s="37" t="str">
        <f t="shared" ref="G170:G174" si="106">IF(F170,"公斤","")</f>
        <v>公斤</v>
      </c>
      <c r="H170" s="40" t="s">
        <v>86</v>
      </c>
      <c r="I170" s="40">
        <v>1</v>
      </c>
      <c r="J170" s="37" t="str">
        <f t="shared" ref="J170:J174" si="107">IF(I170,"公斤","")</f>
        <v>公斤</v>
      </c>
      <c r="K170" s="39" t="s">
        <v>99</v>
      </c>
      <c r="L170" s="39">
        <v>2.7</v>
      </c>
      <c r="M170" s="37" t="str">
        <f t="shared" ref="M170:M174" si="108">IF(L170,"公斤","")</f>
        <v>公斤</v>
      </c>
      <c r="N170" s="36" t="s">
        <v>15</v>
      </c>
      <c r="O170" s="36">
        <v>7</v>
      </c>
      <c r="P170" s="92" t="str">
        <f t="shared" ref="P170:P174" si="109">IF(O170,"公斤","")</f>
        <v>公斤</v>
      </c>
      <c r="Q170" s="37" t="s">
        <v>53</v>
      </c>
      <c r="R170" s="37">
        <v>0.6</v>
      </c>
      <c r="S170" s="37" t="s">
        <v>42</v>
      </c>
    </row>
    <row r="171" spans="1:19" ht="15.75" customHeight="1" x14ac:dyDescent="0.3">
      <c r="A171" s="87"/>
      <c r="B171" s="36"/>
      <c r="C171" s="36"/>
      <c r="D171" s="37" t="str">
        <f t="shared" si="105"/>
        <v/>
      </c>
      <c r="E171" s="36" t="s">
        <v>48</v>
      </c>
      <c r="F171" s="36">
        <v>3</v>
      </c>
      <c r="G171" s="37" t="str">
        <f t="shared" si="106"/>
        <v>公斤</v>
      </c>
      <c r="H171" s="40" t="s">
        <v>233</v>
      </c>
      <c r="I171" s="40">
        <v>4</v>
      </c>
      <c r="J171" s="37" t="str">
        <f t="shared" si="107"/>
        <v>公斤</v>
      </c>
      <c r="K171" s="39" t="s">
        <v>126</v>
      </c>
      <c r="L171" s="39">
        <v>3</v>
      </c>
      <c r="M171" s="37" t="str">
        <f t="shared" si="108"/>
        <v>公斤</v>
      </c>
      <c r="N171" s="36" t="s">
        <v>58</v>
      </c>
      <c r="O171" s="36">
        <v>0.05</v>
      </c>
      <c r="P171" s="92" t="str">
        <f t="shared" si="109"/>
        <v>公斤</v>
      </c>
      <c r="Q171" s="37" t="s">
        <v>90</v>
      </c>
      <c r="R171" s="37">
        <v>1</v>
      </c>
      <c r="S171" s="37" t="s">
        <v>42</v>
      </c>
    </row>
    <row r="172" spans="1:19" ht="15.75" customHeight="1" x14ac:dyDescent="0.3">
      <c r="A172" s="87"/>
      <c r="B172" s="36"/>
      <c r="C172" s="36"/>
      <c r="D172" s="37" t="str">
        <f t="shared" si="105"/>
        <v/>
      </c>
      <c r="E172" s="36" t="s">
        <v>78</v>
      </c>
      <c r="F172" s="36">
        <v>0.01</v>
      </c>
      <c r="G172" s="37" t="str">
        <f t="shared" si="106"/>
        <v>公斤</v>
      </c>
      <c r="H172" s="40" t="s">
        <v>59</v>
      </c>
      <c r="I172" s="40">
        <v>0.05</v>
      </c>
      <c r="J172" s="37" t="str">
        <f t="shared" si="107"/>
        <v>公斤</v>
      </c>
      <c r="K172" s="39" t="s">
        <v>275</v>
      </c>
      <c r="L172" s="39"/>
      <c r="M172" s="37" t="str">
        <f t="shared" si="108"/>
        <v/>
      </c>
      <c r="N172" s="36"/>
      <c r="O172" s="36"/>
      <c r="P172" s="92" t="str">
        <f t="shared" si="109"/>
        <v/>
      </c>
      <c r="Q172" s="37" t="s">
        <v>48</v>
      </c>
      <c r="R172" s="37">
        <v>1</v>
      </c>
      <c r="S172" s="37" t="s">
        <v>42</v>
      </c>
    </row>
    <row r="173" spans="1:19" ht="15.75" customHeight="1" x14ac:dyDescent="0.3">
      <c r="A173" s="87"/>
      <c r="B173" s="36"/>
      <c r="C173" s="36"/>
      <c r="D173" s="37" t="str">
        <f t="shared" si="105"/>
        <v/>
      </c>
      <c r="E173" s="36" t="s">
        <v>149</v>
      </c>
      <c r="F173" s="36">
        <v>0.01</v>
      </c>
      <c r="G173" s="37" t="str">
        <f t="shared" si="106"/>
        <v>公斤</v>
      </c>
      <c r="H173" s="40"/>
      <c r="I173" s="40"/>
      <c r="J173" s="37"/>
      <c r="K173" s="40" t="s">
        <v>103</v>
      </c>
      <c r="L173" s="40"/>
      <c r="M173" s="37" t="str">
        <f t="shared" si="108"/>
        <v/>
      </c>
      <c r="N173" s="36"/>
      <c r="O173" s="36"/>
      <c r="P173" s="92" t="str">
        <f t="shared" si="109"/>
        <v/>
      </c>
      <c r="Q173" s="37" t="s">
        <v>62</v>
      </c>
      <c r="R173" s="37">
        <v>0.01</v>
      </c>
      <c r="S173" s="37" t="s">
        <v>42</v>
      </c>
    </row>
    <row r="174" spans="1:19" ht="15.75" customHeight="1" thickBot="1" x14ac:dyDescent="0.35">
      <c r="A174" s="87"/>
      <c r="B174" s="43"/>
      <c r="C174" s="43"/>
      <c r="D174" s="37" t="str">
        <f t="shared" si="105"/>
        <v/>
      </c>
      <c r="E174" s="43" t="s">
        <v>58</v>
      </c>
      <c r="F174" s="43">
        <v>0.05</v>
      </c>
      <c r="G174" s="37" t="str">
        <f t="shared" si="106"/>
        <v>公斤</v>
      </c>
      <c r="H174" s="43"/>
      <c r="I174" s="43"/>
      <c r="J174" s="37" t="str">
        <f t="shared" si="107"/>
        <v/>
      </c>
      <c r="K174" s="50"/>
      <c r="L174" s="50"/>
      <c r="M174" s="37" t="str">
        <f t="shared" si="108"/>
        <v/>
      </c>
      <c r="N174" s="36"/>
      <c r="O174" s="36"/>
      <c r="P174" s="92" t="str">
        <f t="shared" si="109"/>
        <v/>
      </c>
      <c r="Q174" s="50" t="s">
        <v>59</v>
      </c>
      <c r="R174" s="50">
        <v>0.05</v>
      </c>
      <c r="S174" s="37" t="s">
        <v>42</v>
      </c>
    </row>
    <row r="175" spans="1:19" ht="15.75" customHeight="1" x14ac:dyDescent="0.3">
      <c r="G175" s="18"/>
      <c r="I175" s="18"/>
      <c r="K175" s="18"/>
      <c r="M175" s="18"/>
      <c r="O175" s="18"/>
    </row>
    <row r="176" spans="1:19" ht="15.75" customHeight="1" x14ac:dyDescent="0.3">
      <c r="G176" s="18"/>
      <c r="I176" s="18"/>
      <c r="K176" s="18"/>
      <c r="M176" s="18"/>
      <c r="O176" s="18"/>
    </row>
    <row r="177" spans="7:15" ht="15.75" customHeight="1" x14ac:dyDescent="0.3">
      <c r="G177" s="18"/>
      <c r="I177" s="18"/>
      <c r="K177" s="18"/>
      <c r="M177" s="18"/>
      <c r="O177" s="18"/>
    </row>
    <row r="178" spans="7:15" ht="15.75" customHeight="1" x14ac:dyDescent="0.3">
      <c r="G178" s="18"/>
      <c r="I178" s="18"/>
      <c r="K178" s="18"/>
      <c r="M178" s="18"/>
      <c r="O178" s="18"/>
    </row>
    <row r="179" spans="7:15" ht="15.75" customHeight="1" x14ac:dyDescent="0.3">
      <c r="G179" s="18"/>
      <c r="I179" s="18"/>
      <c r="K179" s="18"/>
      <c r="M179" s="18"/>
      <c r="O179" s="18"/>
    </row>
    <row r="180" spans="7:15" ht="15.75" customHeight="1" x14ac:dyDescent="0.3">
      <c r="G180" s="18"/>
      <c r="I180" s="18"/>
      <c r="K180" s="18"/>
      <c r="M180" s="18"/>
      <c r="O180" s="18"/>
    </row>
    <row r="181" spans="7:15" ht="15.75" customHeight="1" x14ac:dyDescent="0.3">
      <c r="G181" s="18"/>
      <c r="I181" s="18"/>
      <c r="K181" s="18"/>
      <c r="M181" s="18"/>
      <c r="O181" s="18"/>
    </row>
    <row r="182" spans="7:15" ht="15.75" customHeight="1" x14ac:dyDescent="0.3">
      <c r="G182" s="18"/>
      <c r="I182" s="18"/>
      <c r="K182" s="18"/>
      <c r="M182" s="18"/>
      <c r="O182" s="18"/>
    </row>
    <row r="183" spans="7:15" ht="15.75" customHeight="1" x14ac:dyDescent="0.3">
      <c r="G183" s="18"/>
      <c r="I183" s="18"/>
      <c r="K183" s="18"/>
      <c r="M183" s="18"/>
      <c r="O183" s="18"/>
    </row>
    <row r="184" spans="7:15" ht="15.75" customHeight="1" x14ac:dyDescent="0.3">
      <c r="G184" s="18"/>
      <c r="I184" s="18"/>
      <c r="K184" s="18"/>
      <c r="M184" s="18"/>
      <c r="O184" s="18"/>
    </row>
    <row r="185" spans="7:15" ht="15.75" customHeight="1" x14ac:dyDescent="0.3">
      <c r="G185" s="18"/>
      <c r="I185" s="18"/>
      <c r="K185" s="18"/>
      <c r="M185" s="18"/>
      <c r="O185" s="18"/>
    </row>
    <row r="186" spans="7:15" ht="15.75" customHeight="1" x14ac:dyDescent="0.3">
      <c r="G186" s="18"/>
      <c r="I186" s="18"/>
      <c r="K186" s="18"/>
      <c r="M186" s="18"/>
      <c r="O186" s="18"/>
    </row>
    <row r="187" spans="7:15" ht="15.75" customHeight="1" x14ac:dyDescent="0.3">
      <c r="G187" s="18"/>
      <c r="I187" s="18"/>
      <c r="K187" s="18"/>
      <c r="M187" s="18"/>
      <c r="O187" s="18"/>
    </row>
    <row r="188" spans="7:15" ht="15.75" customHeight="1" x14ac:dyDescent="0.3">
      <c r="G188" s="18"/>
      <c r="I188" s="18"/>
      <c r="K188" s="18"/>
      <c r="M188" s="18"/>
      <c r="O188" s="18"/>
    </row>
    <row r="189" spans="7:15" ht="15.75" customHeight="1" x14ac:dyDescent="0.3">
      <c r="G189" s="18"/>
      <c r="I189" s="18"/>
      <c r="K189" s="18"/>
      <c r="M189" s="18"/>
      <c r="O189" s="18"/>
    </row>
    <row r="190" spans="7:15" ht="15.75" customHeight="1" x14ac:dyDescent="0.3">
      <c r="G190" s="18"/>
      <c r="I190" s="18"/>
      <c r="K190" s="18"/>
      <c r="M190" s="18"/>
      <c r="O190" s="18"/>
    </row>
    <row r="191" spans="7:15" ht="15.75" customHeight="1" x14ac:dyDescent="0.3">
      <c r="G191" s="18"/>
      <c r="I191" s="18"/>
      <c r="K191" s="18"/>
      <c r="M191" s="18"/>
      <c r="O191" s="18"/>
    </row>
    <row r="192" spans="7:15" ht="15.75" customHeight="1" x14ac:dyDescent="0.3">
      <c r="G192" s="18"/>
      <c r="I192" s="18"/>
      <c r="K192" s="18"/>
      <c r="M192" s="18"/>
      <c r="O192" s="18"/>
    </row>
    <row r="193" spans="7:15" ht="15.75" customHeight="1" x14ac:dyDescent="0.3">
      <c r="G193" s="18"/>
      <c r="I193" s="18"/>
      <c r="K193" s="18"/>
      <c r="M193" s="18"/>
      <c r="O193" s="18"/>
    </row>
    <row r="194" spans="7:15" ht="15.75" customHeight="1" x14ac:dyDescent="0.3">
      <c r="G194" s="18"/>
      <c r="I194" s="18"/>
      <c r="K194" s="18"/>
      <c r="M194" s="18"/>
      <c r="O194" s="18"/>
    </row>
    <row r="195" spans="7:15" ht="15.75" customHeight="1" x14ac:dyDescent="0.3">
      <c r="G195" s="18"/>
      <c r="I195" s="18"/>
      <c r="K195" s="18"/>
      <c r="M195" s="18"/>
      <c r="O195" s="18"/>
    </row>
    <row r="196" spans="7:15" ht="15.75" customHeight="1" x14ac:dyDescent="0.3">
      <c r="G196" s="18"/>
      <c r="I196" s="18"/>
      <c r="K196" s="18"/>
      <c r="M196" s="18"/>
      <c r="O196" s="18"/>
    </row>
    <row r="197" spans="7:15" ht="15.75" customHeight="1" x14ac:dyDescent="0.3">
      <c r="G197" s="18"/>
      <c r="I197" s="18"/>
      <c r="K197" s="18"/>
      <c r="M197" s="18"/>
      <c r="O197" s="18"/>
    </row>
    <row r="198" spans="7:15" ht="15.75" customHeight="1" x14ac:dyDescent="0.3">
      <c r="G198" s="18"/>
      <c r="I198" s="18"/>
      <c r="K198" s="18"/>
      <c r="M198" s="18"/>
      <c r="O198" s="18"/>
    </row>
    <row r="199" spans="7:15" ht="15.75" customHeight="1" x14ac:dyDescent="0.3">
      <c r="G199" s="18"/>
      <c r="I199" s="18"/>
      <c r="K199" s="18"/>
      <c r="M199" s="18"/>
      <c r="O199" s="18"/>
    </row>
    <row r="200" spans="7:15" ht="15.75" customHeight="1" x14ac:dyDescent="0.3">
      <c r="G200" s="18"/>
      <c r="I200" s="18"/>
      <c r="K200" s="18"/>
      <c r="M200" s="18"/>
      <c r="O200" s="18"/>
    </row>
    <row r="201" spans="7:15" ht="15.75" customHeight="1" x14ac:dyDescent="0.3">
      <c r="G201" s="18"/>
      <c r="I201" s="18"/>
      <c r="K201" s="18"/>
      <c r="M201" s="18"/>
      <c r="O201" s="18"/>
    </row>
    <row r="202" spans="7:15" ht="15.75" customHeight="1" x14ac:dyDescent="0.3">
      <c r="G202" s="18"/>
      <c r="I202" s="18"/>
      <c r="K202" s="18"/>
      <c r="M202" s="18"/>
      <c r="O202" s="18"/>
    </row>
    <row r="203" spans="7:15" ht="15.75" customHeight="1" x14ac:dyDescent="0.3">
      <c r="G203" s="18"/>
      <c r="I203" s="18"/>
      <c r="K203" s="18"/>
      <c r="M203" s="18"/>
      <c r="O203" s="18"/>
    </row>
    <row r="204" spans="7:15" ht="15.75" customHeight="1" x14ac:dyDescent="0.3">
      <c r="G204" s="18"/>
      <c r="I204" s="18"/>
      <c r="K204" s="18"/>
      <c r="M204" s="18"/>
      <c r="O204" s="18"/>
    </row>
    <row r="205" spans="7:15" ht="15.75" customHeight="1" x14ac:dyDescent="0.3">
      <c r="G205" s="18"/>
      <c r="I205" s="18"/>
      <c r="K205" s="18"/>
      <c r="M205" s="18"/>
      <c r="O205" s="18"/>
    </row>
    <row r="206" spans="7:15" ht="15.75" customHeight="1" x14ac:dyDescent="0.3">
      <c r="G206" s="18"/>
      <c r="I206" s="18"/>
      <c r="K206" s="18"/>
      <c r="M206" s="18"/>
      <c r="O206" s="18"/>
    </row>
    <row r="207" spans="7:15" ht="15.75" customHeight="1" x14ac:dyDescent="0.3">
      <c r="G207" s="18"/>
      <c r="I207" s="18"/>
      <c r="K207" s="18"/>
      <c r="M207" s="18"/>
      <c r="O207" s="18"/>
    </row>
    <row r="208" spans="7:15" ht="15.75" customHeight="1" x14ac:dyDescent="0.3">
      <c r="G208" s="18"/>
      <c r="I208" s="18"/>
      <c r="K208" s="18"/>
      <c r="M208" s="18"/>
      <c r="O208" s="18"/>
    </row>
    <row r="209" spans="7:15" ht="15.75" customHeight="1" x14ac:dyDescent="0.3">
      <c r="G209" s="18"/>
      <c r="I209" s="18"/>
      <c r="K209" s="18"/>
      <c r="M209" s="18"/>
      <c r="O209" s="18"/>
    </row>
    <row r="210" spans="7:15" ht="15.75" customHeight="1" x14ac:dyDescent="0.3">
      <c r="G210" s="18"/>
      <c r="I210" s="18"/>
      <c r="K210" s="18"/>
      <c r="M210" s="18"/>
      <c r="O210" s="18"/>
    </row>
    <row r="211" spans="7:15" ht="15.75" customHeight="1" x14ac:dyDescent="0.3">
      <c r="G211" s="18"/>
      <c r="I211" s="18"/>
      <c r="K211" s="18"/>
      <c r="M211" s="18"/>
      <c r="O211" s="18"/>
    </row>
    <row r="212" spans="7:15" ht="15.75" customHeight="1" x14ac:dyDescent="0.3">
      <c r="G212" s="18"/>
      <c r="I212" s="18"/>
      <c r="K212" s="18"/>
      <c r="M212" s="18"/>
      <c r="O212" s="18"/>
    </row>
    <row r="213" spans="7:15" ht="15.75" customHeight="1" x14ac:dyDescent="0.3">
      <c r="G213" s="18"/>
      <c r="I213" s="18"/>
      <c r="K213" s="18"/>
      <c r="M213" s="18"/>
      <c r="O213" s="18"/>
    </row>
    <row r="214" spans="7:15" ht="15.75" customHeight="1" x14ac:dyDescent="0.3">
      <c r="G214" s="18"/>
      <c r="I214" s="18"/>
      <c r="K214" s="18"/>
      <c r="M214" s="18"/>
      <c r="O214" s="18"/>
    </row>
    <row r="215" spans="7:15" ht="15.75" customHeight="1" x14ac:dyDescent="0.3">
      <c r="G215" s="18"/>
      <c r="I215" s="18"/>
      <c r="K215" s="18"/>
      <c r="M215" s="18"/>
      <c r="O215" s="18"/>
    </row>
    <row r="216" spans="7:15" ht="15.75" customHeight="1" x14ac:dyDescent="0.3">
      <c r="G216" s="18"/>
      <c r="I216" s="18"/>
      <c r="K216" s="18"/>
      <c r="M216" s="18"/>
      <c r="O216" s="18"/>
    </row>
    <row r="217" spans="7:15" ht="15.75" customHeight="1" x14ac:dyDescent="0.3">
      <c r="G217" s="18"/>
      <c r="I217" s="18"/>
      <c r="K217" s="18"/>
      <c r="M217" s="18"/>
      <c r="O217" s="18"/>
    </row>
    <row r="218" spans="7:15" ht="15.75" customHeight="1" x14ac:dyDescent="0.3">
      <c r="G218" s="18"/>
      <c r="I218" s="18"/>
      <c r="K218" s="18"/>
      <c r="M218" s="18"/>
      <c r="O218" s="18"/>
    </row>
    <row r="219" spans="7:15" ht="15.75" customHeight="1" x14ac:dyDescent="0.3">
      <c r="G219" s="18"/>
      <c r="I219" s="18"/>
      <c r="K219" s="18"/>
      <c r="M219" s="18"/>
      <c r="O219" s="18"/>
    </row>
    <row r="220" spans="7:15" ht="15.75" customHeight="1" x14ac:dyDescent="0.3">
      <c r="G220" s="18"/>
      <c r="I220" s="18"/>
      <c r="K220" s="18"/>
      <c r="M220" s="18"/>
      <c r="O220" s="18"/>
    </row>
    <row r="221" spans="7:15" ht="15.75" customHeight="1" x14ac:dyDescent="0.3">
      <c r="G221" s="18"/>
      <c r="I221" s="18"/>
      <c r="K221" s="18"/>
      <c r="M221" s="18"/>
      <c r="O221" s="18"/>
    </row>
    <row r="222" spans="7:15" ht="15.75" customHeight="1" x14ac:dyDescent="0.3">
      <c r="G222" s="18"/>
      <c r="I222" s="18"/>
      <c r="K222" s="18"/>
      <c r="M222" s="18"/>
      <c r="O222" s="18"/>
    </row>
    <row r="223" spans="7:15" ht="15.75" customHeight="1" x14ac:dyDescent="0.3">
      <c r="G223" s="18"/>
      <c r="I223" s="18"/>
      <c r="K223" s="18"/>
      <c r="M223" s="18"/>
      <c r="O223" s="18"/>
    </row>
    <row r="224" spans="7:15" ht="15.75" customHeight="1" x14ac:dyDescent="0.3">
      <c r="G224" s="18"/>
      <c r="I224" s="18"/>
      <c r="K224" s="18"/>
      <c r="M224" s="18"/>
      <c r="O224" s="18"/>
    </row>
    <row r="225" spans="7:15" ht="15.75" customHeight="1" x14ac:dyDescent="0.3">
      <c r="G225" s="18"/>
      <c r="I225" s="18"/>
      <c r="K225" s="18"/>
      <c r="M225" s="18"/>
      <c r="O225" s="18"/>
    </row>
    <row r="226" spans="7:15" ht="15.75" customHeight="1" x14ac:dyDescent="0.3">
      <c r="G226" s="18"/>
      <c r="I226" s="18"/>
      <c r="K226" s="18"/>
      <c r="M226" s="18"/>
      <c r="O226" s="18"/>
    </row>
    <row r="227" spans="7:15" ht="15.75" customHeight="1" x14ac:dyDescent="0.3">
      <c r="G227" s="18"/>
      <c r="I227" s="18"/>
      <c r="K227" s="18"/>
      <c r="M227" s="18"/>
      <c r="O227" s="18"/>
    </row>
    <row r="228" spans="7:15" ht="15.75" customHeight="1" x14ac:dyDescent="0.3">
      <c r="G228" s="18"/>
      <c r="I228" s="18"/>
      <c r="K228" s="18"/>
      <c r="M228" s="18"/>
      <c r="O228" s="18"/>
    </row>
    <row r="229" spans="7:15" ht="15.75" customHeight="1" x14ac:dyDescent="0.3">
      <c r="G229" s="18"/>
      <c r="I229" s="18"/>
      <c r="K229" s="18"/>
      <c r="M229" s="18"/>
      <c r="O229" s="18"/>
    </row>
    <row r="230" spans="7:15" ht="15.75" customHeight="1" x14ac:dyDescent="0.3">
      <c r="G230" s="18"/>
      <c r="I230" s="18"/>
      <c r="K230" s="18"/>
      <c r="M230" s="18"/>
      <c r="O230" s="18"/>
    </row>
    <row r="231" spans="7:15" ht="15.75" customHeight="1" x14ac:dyDescent="0.3">
      <c r="G231" s="18"/>
      <c r="I231" s="18"/>
      <c r="K231" s="18"/>
      <c r="M231" s="18"/>
      <c r="O231" s="18"/>
    </row>
    <row r="232" spans="7:15" ht="15.75" customHeight="1" x14ac:dyDescent="0.3">
      <c r="G232" s="18"/>
      <c r="I232" s="18"/>
      <c r="K232" s="18"/>
      <c r="M232" s="18"/>
      <c r="O232" s="18"/>
    </row>
    <row r="233" spans="7:15" ht="15.75" customHeight="1" x14ac:dyDescent="0.3">
      <c r="G233" s="18"/>
      <c r="I233" s="18"/>
      <c r="K233" s="18"/>
      <c r="M233" s="18"/>
      <c r="O233" s="18"/>
    </row>
    <row r="234" spans="7:15" ht="15.75" customHeight="1" x14ac:dyDescent="0.3"/>
    <row r="235" spans="7:15" ht="15.75" customHeight="1" x14ac:dyDescent="0.3"/>
    <row r="236" spans="7:15" ht="15.75" customHeight="1" x14ac:dyDescent="0.3"/>
    <row r="237" spans="7:15" ht="15.75" customHeight="1" x14ac:dyDescent="0.3"/>
    <row r="238" spans="7:15" ht="15.75" customHeight="1" x14ac:dyDescent="0.3"/>
    <row r="239" spans="7:15" ht="15.75" customHeight="1" x14ac:dyDescent="0.3"/>
    <row r="240" spans="7:15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honeticPr fontId="1" type="noConversion"/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00"/>
  <sheetViews>
    <sheetView zoomScale="55" zoomScaleNormal="55" workbookViewId="0">
      <selection activeCell="K1" sqref="K1"/>
    </sheetView>
  </sheetViews>
  <sheetFormatPr defaultColWidth="7" defaultRowHeight="15" customHeight="1" x14ac:dyDescent="0.3"/>
  <cols>
    <col min="1" max="1" width="7" style="1"/>
    <col min="2" max="2" width="4.77734375" style="1" customWidth="1"/>
    <col min="3" max="3" width="5.5546875" style="1" customWidth="1"/>
    <col min="4" max="4" width="7" style="1"/>
    <col min="5" max="5" width="9.21875" style="1" customWidth="1"/>
    <col min="6" max="6" width="7" style="1"/>
    <col min="7" max="7" width="16.109375" style="1" customWidth="1"/>
    <col min="8" max="8" width="7" style="1"/>
    <col min="9" max="9" width="11.88671875" style="1" customWidth="1"/>
    <col min="10" max="12" width="7" style="1"/>
    <col min="13" max="13" width="11" style="1" customWidth="1"/>
    <col min="14" max="16384" width="7" style="1"/>
  </cols>
  <sheetData>
    <row r="1" spans="1:20" ht="15.75" customHeight="1" x14ac:dyDescent="0.3">
      <c r="C1" s="103">
        <v>111</v>
      </c>
      <c r="D1" s="3" t="s">
        <v>0</v>
      </c>
      <c r="E1" s="3" t="s">
        <v>276</v>
      </c>
      <c r="F1" s="3" t="s">
        <v>2</v>
      </c>
      <c r="G1" s="3" t="s">
        <v>3</v>
      </c>
      <c r="H1" s="3" t="s">
        <v>4</v>
      </c>
      <c r="I1" s="4"/>
      <c r="J1" s="3"/>
      <c r="K1" s="3" t="s">
        <v>39</v>
      </c>
      <c r="L1" s="3"/>
      <c r="M1" s="3"/>
      <c r="N1" s="4"/>
      <c r="O1" s="4"/>
      <c r="P1" s="4"/>
      <c r="Q1" s="4"/>
      <c r="R1" s="4"/>
      <c r="S1" s="4"/>
      <c r="T1" s="4"/>
    </row>
    <row r="2" spans="1:20" s="113" customFormat="1" ht="15.75" customHeight="1" x14ac:dyDescent="0.25">
      <c r="A2" s="113" t="s">
        <v>5</v>
      </c>
      <c r="B2" s="113" t="s">
        <v>6</v>
      </c>
      <c r="C2" s="114" t="s">
        <v>4</v>
      </c>
      <c r="D2" s="115" t="s">
        <v>7</v>
      </c>
      <c r="E2" s="116" t="s">
        <v>8</v>
      </c>
      <c r="F2" s="117" t="s">
        <v>9</v>
      </c>
      <c r="G2" s="118" t="s">
        <v>10</v>
      </c>
      <c r="H2" s="119" t="s">
        <v>11</v>
      </c>
      <c r="I2" s="120" t="s">
        <v>12</v>
      </c>
      <c r="J2" s="119" t="s">
        <v>15</v>
      </c>
      <c r="K2" s="121" t="s">
        <v>16</v>
      </c>
      <c r="L2" s="119" t="s">
        <v>17</v>
      </c>
      <c r="M2" s="121" t="s">
        <v>18</v>
      </c>
      <c r="N2" s="119" t="s">
        <v>19</v>
      </c>
      <c r="O2" s="119" t="s">
        <v>20</v>
      </c>
      <c r="P2" s="119" t="s">
        <v>21</v>
      </c>
      <c r="Q2" s="119" t="s">
        <v>22</v>
      </c>
      <c r="R2" s="119" t="s">
        <v>23</v>
      </c>
      <c r="S2" s="119" t="s">
        <v>24</v>
      </c>
      <c r="T2" s="119" t="s">
        <v>25</v>
      </c>
    </row>
    <row r="3" spans="1:20" ht="15.75" customHeight="1" x14ac:dyDescent="0.3">
      <c r="A3" s="14">
        <v>45047</v>
      </c>
      <c r="B3" s="1" t="s">
        <v>26</v>
      </c>
      <c r="C3" s="3" t="str">
        <f>[1]A案葷食國中!A4</f>
        <v>O1</v>
      </c>
      <c r="D3" s="3" t="str">
        <f>[1]A案葷食國小!I4</f>
        <v>白米飯</v>
      </c>
      <c r="E3" s="9" t="str">
        <f>[1]A案葷食國小!Z4</f>
        <v xml:space="preserve">米    </v>
      </c>
      <c r="F3" s="3" t="str">
        <f>[1]A案葷食國小!L4</f>
        <v>咖哩絞肉</v>
      </c>
      <c r="G3" s="3" t="str">
        <f>[1]A案葷食國小!AA4</f>
        <v>豬絞肉 洋蔥 胡蘿蔔 馬鈴薯 咖哩粉</v>
      </c>
      <c r="H3" s="3" t="str">
        <f>[1]A案葷食國小!O4</f>
        <v>培根甘藍</v>
      </c>
      <c r="I3" s="15" t="str">
        <f>[1]A案葷食國小!AB4</f>
        <v xml:space="preserve">培根 大蒜 甘藍  </v>
      </c>
      <c r="J3" s="3" t="str">
        <f>[1]A案葷食國小!R4</f>
        <v>時蔬</v>
      </c>
      <c r="K3" s="15" t="str">
        <f>[1]A案葷食國小!AC4</f>
        <v xml:space="preserve">蔬菜 大蒜   </v>
      </c>
      <c r="L3" s="3" t="str">
        <f>[1]A案葷食國小!U4</f>
        <v>冬瓜湯</v>
      </c>
      <c r="M3" s="15" t="str">
        <f>[1]A案葷食國小!AD4</f>
        <v xml:space="preserve">冬瓜 薑 雞骨  </v>
      </c>
      <c r="N3" s="4">
        <f>[1]A案葷食國小!B4</f>
        <v>5.3</v>
      </c>
      <c r="O3" s="4">
        <f>[1]A案葷食國小!C4</f>
        <v>2.4</v>
      </c>
      <c r="P3" s="4">
        <f>[1]A案葷食國小!D4</f>
        <v>2.2000000000000002</v>
      </c>
      <c r="Q3" s="4">
        <f>[1]A案葷食國小!E4</f>
        <v>3</v>
      </c>
      <c r="R3" s="4">
        <f>[1]A案葷食國小!F4</f>
        <v>0</v>
      </c>
      <c r="S3" s="4">
        <f>[1]A案葷食國小!G4</f>
        <v>0</v>
      </c>
      <c r="T3" s="107">
        <f>[1]A案葷食國小!H4</f>
        <v>741</v>
      </c>
    </row>
    <row r="4" spans="1:20" ht="15.75" customHeight="1" x14ac:dyDescent="0.3">
      <c r="A4" s="14">
        <f t="shared" ref="A4:A5" si="0">A3+1</f>
        <v>45048</v>
      </c>
      <c r="B4" s="1" t="s">
        <v>27</v>
      </c>
      <c r="C4" s="3" t="str">
        <f>[1]A案葷食國中!A10</f>
        <v>O2</v>
      </c>
      <c r="D4" s="3" t="str">
        <f>[1]A案葷食國小!I10</f>
        <v>糙米飯</v>
      </c>
      <c r="E4" s="9" t="str">
        <f>[1]A案葷食國小!Z10</f>
        <v xml:space="preserve">米 糙米   </v>
      </c>
      <c r="F4" s="3" t="str">
        <f>[1]A案葷食國小!L10</f>
        <v>紅燒雞翅</v>
      </c>
      <c r="G4" s="3" t="str">
        <f>[1]A案葷食國小!AA10</f>
        <v xml:space="preserve">三節翅 滷包   </v>
      </c>
      <c r="H4" s="3" t="str">
        <f>[1]A案葷食國小!O10</f>
        <v>金針菇豆腐</v>
      </c>
      <c r="I4" s="15" t="str">
        <f>[1]A案葷食國小!AB10</f>
        <v xml:space="preserve">豆腐 金針菇 乾香菇 大蒜 </v>
      </c>
      <c r="J4" s="3" t="str">
        <f>[1]A案葷食國小!R10</f>
        <v>時蔬</v>
      </c>
      <c r="K4" s="15" t="str">
        <f>[1]A案葷食國小!AC10</f>
        <v xml:space="preserve">蔬菜 大蒜   </v>
      </c>
      <c r="L4" s="3" t="str">
        <f>[1]A案葷食國小!U10</f>
        <v>豆漿</v>
      </c>
      <c r="M4" s="15" t="str">
        <f>[1]A案葷食國小!AD10</f>
        <v xml:space="preserve">豆漿    </v>
      </c>
      <c r="N4" s="4">
        <f>[1]A案葷食國小!B10</f>
        <v>5.5</v>
      </c>
      <c r="O4" s="4">
        <f>[1]A案葷食國小!C10</f>
        <v>2.7</v>
      </c>
      <c r="P4" s="4">
        <f>[1]A案葷食國小!D10</f>
        <v>1.1000000000000001</v>
      </c>
      <c r="Q4" s="4">
        <f>[1]A案葷食國小!E10</f>
        <v>3</v>
      </c>
      <c r="R4" s="4">
        <f>[1]A案葷食國小!F10</f>
        <v>0</v>
      </c>
      <c r="S4" s="4">
        <f>[1]A案葷食國小!G10</f>
        <v>0</v>
      </c>
      <c r="T4" s="107">
        <f>[1]A案葷食國小!H10</f>
        <v>750</v>
      </c>
    </row>
    <row r="5" spans="1:20" ht="15.75" customHeight="1" x14ac:dyDescent="0.3">
      <c r="A5" s="14">
        <f t="shared" si="0"/>
        <v>45049</v>
      </c>
      <c r="B5" s="1" t="s">
        <v>28</v>
      </c>
      <c r="C5" s="3" t="str">
        <f>[1]A案葷食國中!A16</f>
        <v>O3</v>
      </c>
      <c r="D5" s="3" t="str">
        <f>[1]A案葷食國小!I16</f>
        <v>刈包特餐</v>
      </c>
      <c r="E5" s="9" t="str">
        <f>[1]A案葷食國小!Z16</f>
        <v xml:space="preserve">刈包    </v>
      </c>
      <c r="F5" s="3" t="str">
        <f>[1]A案葷食國小!L16</f>
        <v>酸菜肉片</v>
      </c>
      <c r="G5" s="3" t="str">
        <f>[1]A案葷食國小!AA16</f>
        <v xml:space="preserve">豬後腿肉 酸菜 大蒜  </v>
      </c>
      <c r="H5" s="3" t="str">
        <f>[1]A案葷食國小!O16</f>
        <v>絞肉豆芽</v>
      </c>
      <c r="I5" s="15" t="str">
        <f>[1]A案葷食國小!AB16</f>
        <v>豬絞肉 綠豆芽 韮菜 胡蘿蔔 大蒜</v>
      </c>
      <c r="J5" s="3" t="str">
        <f>[1]A案葷食國小!R16</f>
        <v>時蔬</v>
      </c>
      <c r="K5" s="15" t="str">
        <f>[1]A案葷食國小!AC16</f>
        <v xml:space="preserve">蔬菜 大蒜   </v>
      </c>
      <c r="L5" s="3" t="str">
        <f>[1]A案葷食國小!U16</f>
        <v>糙米粥</v>
      </c>
      <c r="M5" s="15" t="str">
        <f>[1]A案葷食國小!AD16</f>
        <v>雞蛋 糙米 胡蘿蔔 乾香菇 時瓜</v>
      </c>
      <c r="N5" s="4">
        <f>[1]A案葷食國小!B16</f>
        <v>4</v>
      </c>
      <c r="O5" s="4">
        <f>[1]A案葷食國小!C16</f>
        <v>2.4</v>
      </c>
      <c r="P5" s="4">
        <f>[1]A案葷食國小!D16</f>
        <v>1.9</v>
      </c>
      <c r="Q5" s="4">
        <f>[1]A案葷食國小!E16</f>
        <v>3.3</v>
      </c>
      <c r="R5" s="4">
        <f>[1]A案葷食國小!F16</f>
        <v>0</v>
      </c>
      <c r="S5" s="4">
        <f>[1]A案葷食國小!G16</f>
        <v>0</v>
      </c>
      <c r="T5" s="107">
        <f>[1]A案葷食國小!H16</f>
        <v>656</v>
      </c>
    </row>
    <row r="6" spans="1:20" ht="15.75" customHeight="1" x14ac:dyDescent="0.3">
      <c r="A6" s="14">
        <f>A5+1</f>
        <v>45050</v>
      </c>
      <c r="B6" s="1" t="s">
        <v>29</v>
      </c>
      <c r="C6" s="3" t="str">
        <f>[1]A案葷食國中!A22</f>
        <v>O4</v>
      </c>
      <c r="D6" s="3" t="str">
        <f>[1]A案葷食國小!I22</f>
        <v>糙米飯</v>
      </c>
      <c r="E6" s="9" t="str">
        <f>[1]A案葷食國小!Z22</f>
        <v xml:space="preserve">米 糙米   </v>
      </c>
      <c r="F6" s="3" t="str">
        <f>[1]A案葷食國小!L22</f>
        <v>豉香魚丁</v>
      </c>
      <c r="G6" s="3" t="str">
        <f>[1]A案葷食國小!AA22</f>
        <v>鯊魚 白蘿蔔 胡蘿蔔 豆豉 大蒜</v>
      </c>
      <c r="H6" s="3" t="str">
        <f>[1]A案葷食國小!O22</f>
        <v>蜜汁豆干</v>
      </c>
      <c r="I6" s="15" t="str">
        <f>[1]A案葷食國小!AB22</f>
        <v xml:space="preserve">豆干 芝麻(熟)   </v>
      </c>
      <c r="J6" s="3" t="str">
        <f>[1]A案葷食國小!R22</f>
        <v>時蔬</v>
      </c>
      <c r="K6" s="15" t="str">
        <f>[1]A案葷食國小!AC22</f>
        <v xml:space="preserve">蔬菜 大蒜   </v>
      </c>
      <c r="L6" s="3" t="str">
        <f>[1]A案葷食國小!U22</f>
        <v>仙草甜湯</v>
      </c>
      <c r="M6" s="15" t="str">
        <f>[1]A案葷食國小!AD22</f>
        <v xml:space="preserve">仙草凍 二砂糖   </v>
      </c>
      <c r="N6" s="4">
        <f>[1]A案葷食國小!B22</f>
        <v>5.5</v>
      </c>
      <c r="O6" s="4">
        <f>[1]A案葷食國小!C22</f>
        <v>3</v>
      </c>
      <c r="P6" s="4">
        <f>[1]A案葷食國小!D22</f>
        <v>1.4</v>
      </c>
      <c r="Q6" s="4">
        <f>[1]A案葷食國小!E22</f>
        <v>3</v>
      </c>
      <c r="R6" s="4">
        <f>[1]A案葷食國小!F22</f>
        <v>0</v>
      </c>
      <c r="S6" s="4">
        <f>[1]A案葷食國小!G22</f>
        <v>0</v>
      </c>
      <c r="T6" s="107">
        <f>[1]A案葷食國小!H22</f>
        <v>780</v>
      </c>
    </row>
    <row r="7" spans="1:20" ht="15.75" customHeight="1" x14ac:dyDescent="0.3">
      <c r="A7" s="14">
        <f t="shared" ref="A7:A10" si="1">A6+1</f>
        <v>45051</v>
      </c>
      <c r="B7" s="1" t="s">
        <v>30</v>
      </c>
      <c r="C7" s="3" t="str">
        <f>[1]A案葷食國中!A28</f>
        <v>O5</v>
      </c>
      <c r="D7" s="3" t="str">
        <f>[1]A案葷食國小!I28</f>
        <v>芝麻飯</v>
      </c>
      <c r="E7" s="9" t="str">
        <f>[1]A案葷食國小!Z28</f>
        <v xml:space="preserve">米 芝麻(熟)   </v>
      </c>
      <c r="F7" s="3" t="str">
        <f>[1]A案葷食國小!L28</f>
        <v>海結燒肉</v>
      </c>
      <c r="G7" s="3" t="str">
        <f>[1]A案葷食國小!AA28</f>
        <v xml:space="preserve">豬後腿肉 乾海帶 胡蘿蔔 大蒜 </v>
      </c>
      <c r="H7" s="3" t="str">
        <f>[1]A案葷食國小!O28</f>
        <v>雪菜豆干</v>
      </c>
      <c r="I7" s="15" t="str">
        <f>[1]A案葷食國小!AB28</f>
        <v xml:space="preserve">豆干 雪裡蕻 大蒜  </v>
      </c>
      <c r="J7" s="3" t="str">
        <f>[1]A案葷食國小!R28</f>
        <v>時蔬</v>
      </c>
      <c r="K7" s="15" t="str">
        <f>[1]A案葷食國小!AC28</f>
        <v xml:space="preserve">蔬菜 大蒜   </v>
      </c>
      <c r="L7" s="3" t="str">
        <f>[1]A案葷食國小!U28</f>
        <v>金針肉絲湯</v>
      </c>
      <c r="M7" s="15" t="str">
        <f>[1]A案葷食國小!AD28</f>
        <v xml:space="preserve">金針菜乾 豬後腿肉   </v>
      </c>
      <c r="N7" s="4">
        <f>[1]A案葷食國小!B28</f>
        <v>5</v>
      </c>
      <c r="O7" s="4">
        <f>[1]A案葷食國小!C28</f>
        <v>2</v>
      </c>
      <c r="P7" s="4">
        <f>[1]A案葷食國小!D28</f>
        <v>1.8</v>
      </c>
      <c r="Q7" s="4">
        <f>[1]A案葷食國小!E28</f>
        <v>3.4</v>
      </c>
      <c r="R7" s="4">
        <f>[1]A案葷食國小!F28</f>
        <v>0</v>
      </c>
      <c r="S7" s="4">
        <f>[1]A案葷食國小!G28</f>
        <v>0</v>
      </c>
      <c r="T7" s="107">
        <f>[1]A案葷食國小!H28</f>
        <v>698</v>
      </c>
    </row>
    <row r="8" spans="1:20" ht="15.75" customHeight="1" x14ac:dyDescent="0.3">
      <c r="A8" s="14">
        <f>A7+3</f>
        <v>45054</v>
      </c>
      <c r="B8" s="1" t="s">
        <v>26</v>
      </c>
      <c r="C8" s="3" t="str">
        <f>[1]A案葷食國中!A34</f>
        <v>P1</v>
      </c>
      <c r="D8" s="3" t="str">
        <f>[1]A案葷食國小!I34</f>
        <v>白米飯</v>
      </c>
      <c r="E8" s="9" t="str">
        <f>[1]A案葷食國小!Z34</f>
        <v xml:space="preserve">米    </v>
      </c>
      <c r="F8" s="3" t="str">
        <f>[1]A案葷食國小!L34</f>
        <v>豆瓣魷魚</v>
      </c>
      <c r="G8" s="3" t="str">
        <f>[1]A案葷食國小!AA34</f>
        <v>泡魷魚 豆薯 胡蘿蔔 豬後腿肉 豆瓣醬</v>
      </c>
      <c r="H8" s="3" t="str">
        <f>[1]A案葷食國小!O34</f>
        <v>麵筋時瓜</v>
      </c>
      <c r="I8" s="15" t="str">
        <f>[1]A案葷食國小!AB34</f>
        <v xml:space="preserve">麵筋 時瓜 乾木耳 大蒜 </v>
      </c>
      <c r="J8" s="3" t="str">
        <f>[1]A案葷食國小!R34</f>
        <v>時蔬</v>
      </c>
      <c r="K8" s="15" t="str">
        <f>[1]A案葷食國小!AC34</f>
        <v xml:space="preserve">蔬菜 大蒜   </v>
      </c>
      <c r="L8" s="3" t="str">
        <f>[1]A案葷食國小!U34</f>
        <v>時蔬湯</v>
      </c>
      <c r="M8" s="15" t="str">
        <f>[1]A案葷食國小!AD34</f>
        <v xml:space="preserve">時蔬 薑 雞骨  </v>
      </c>
      <c r="N8" s="4">
        <f>[1]A案葷食國小!B34</f>
        <v>5</v>
      </c>
      <c r="O8" s="4">
        <f>[1]A案葷食國小!C34</f>
        <v>1.9</v>
      </c>
      <c r="P8" s="4">
        <f>[1]A案葷食國小!D34</f>
        <v>2.1</v>
      </c>
      <c r="Q8" s="4">
        <f>[1]A案葷食國小!E34</f>
        <v>3.2</v>
      </c>
      <c r="R8" s="4">
        <f>[1]A案葷食國小!F34</f>
        <v>0</v>
      </c>
      <c r="S8" s="4">
        <f>[1]A案葷食國小!G34</f>
        <v>0</v>
      </c>
      <c r="T8" s="107">
        <f>[1]A案葷食國小!H34</f>
        <v>689</v>
      </c>
    </row>
    <row r="9" spans="1:20" ht="15.75" customHeight="1" x14ac:dyDescent="0.3">
      <c r="A9" s="14">
        <f t="shared" si="1"/>
        <v>45055</v>
      </c>
      <c r="B9" s="1" t="s">
        <v>27</v>
      </c>
      <c r="C9" s="3" t="str">
        <f>[1]A案葷食國中!A40</f>
        <v>P2</v>
      </c>
      <c r="D9" s="3" t="str">
        <f>[1]A案葷食國小!I40</f>
        <v>糙米飯</v>
      </c>
      <c r="E9" s="9" t="str">
        <f>[1]A案葷食國小!Z40</f>
        <v xml:space="preserve">米 糙米   </v>
      </c>
      <c r="F9" s="3" t="str">
        <f>[1]A案葷食國小!L40</f>
        <v>醬瓜絞肉</v>
      </c>
      <c r="G9" s="3" t="str">
        <f>[1]A案葷食國小!AA40</f>
        <v xml:space="preserve">豬絞肉 胡蘿蔔 醃漬花胡瓜 大蒜 </v>
      </c>
      <c r="H9" s="3" t="str">
        <f>[1]A案葷食國小!O40</f>
        <v>關東煮</v>
      </c>
      <c r="I9" s="15" t="str">
        <f>[1]A案葷食國小!AB40</f>
        <v xml:space="preserve">凍豆腐 甜玉米 黑輪 柴魚片 </v>
      </c>
      <c r="J9" s="3" t="str">
        <f>[1]A案葷食國小!R40</f>
        <v>時蔬</v>
      </c>
      <c r="K9" s="15" t="str">
        <f>[1]A案葷食國小!AC40</f>
        <v xml:space="preserve">蔬菜 大蒜   </v>
      </c>
      <c r="L9" s="3" t="str">
        <f>[1]A案葷食國小!U40</f>
        <v>番茄時蔬湯</v>
      </c>
      <c r="M9" s="15" t="str">
        <f>[1]A案葷食國小!AD40</f>
        <v xml:space="preserve">大番茄 時蔬 薑  </v>
      </c>
      <c r="N9" s="4">
        <f>[1]A案葷食國小!B40</f>
        <v>5.6</v>
      </c>
      <c r="O9" s="4">
        <f>[1]A案葷食國小!C40</f>
        <v>2.2999999999999998</v>
      </c>
      <c r="P9" s="4">
        <f>[1]A案葷食國小!D40</f>
        <v>1.3</v>
      </c>
      <c r="Q9" s="4">
        <f>[1]A案葷食國小!E40</f>
        <v>3</v>
      </c>
      <c r="R9" s="4">
        <f>[1]A案葷食國小!F40</f>
        <v>0</v>
      </c>
      <c r="S9" s="4">
        <f>[1]A案葷食國小!G40</f>
        <v>0</v>
      </c>
      <c r="T9" s="107">
        <f>[1]A案葷食國小!H40</f>
        <v>732</v>
      </c>
    </row>
    <row r="10" spans="1:20" ht="15.75" customHeight="1" x14ac:dyDescent="0.3">
      <c r="A10" s="14">
        <f t="shared" si="1"/>
        <v>45056</v>
      </c>
      <c r="B10" s="1" t="s">
        <v>28</v>
      </c>
      <c r="C10" s="3" t="str">
        <f>[1]A案葷食國中!A46</f>
        <v>P3</v>
      </c>
      <c r="D10" s="3" t="str">
        <f>[1]A案葷食國小!I46</f>
        <v>油飯特餐</v>
      </c>
      <c r="E10" s="9" t="str">
        <f>[1]A案葷食國小!Z46</f>
        <v xml:space="preserve">米 糯米   </v>
      </c>
      <c r="F10" s="3" t="str">
        <f>[1]A案葷食國小!L46</f>
        <v>家常豬肉</v>
      </c>
      <c r="G10" s="3" t="str">
        <f>[1]A案葷食國小!AA46</f>
        <v xml:space="preserve">豬後腿肉 麻竹筍干 大蒜  </v>
      </c>
      <c r="H10" s="3" t="str">
        <f>[1]A案葷食國小!O46</f>
        <v>油飯配料</v>
      </c>
      <c r="I10" s="15" t="str">
        <f>[1]A案葷食國小!AB46</f>
        <v>豬絞肉 乾香菇 紅蔥頭 大蒜 紅蔥頭</v>
      </c>
      <c r="J10" s="3" t="str">
        <f>[1]A案葷食國小!R46</f>
        <v>時蔬</v>
      </c>
      <c r="K10" s="15" t="str">
        <f>[1]A案葷食國小!AC46</f>
        <v xml:space="preserve">蔬菜 大蒜   </v>
      </c>
      <c r="L10" s="3" t="str">
        <f>[1]A案葷食國小!U46</f>
        <v>四神湯</v>
      </c>
      <c r="M10" s="15" t="str">
        <f>[1]A案葷食國小!AD46</f>
        <v xml:space="preserve">四神 雞骨   </v>
      </c>
      <c r="N10" s="4">
        <f>[1]A案葷食國小!B46</f>
        <v>2.5</v>
      </c>
      <c r="O10" s="4">
        <f>[1]A案葷食國小!C46</f>
        <v>2.6</v>
      </c>
      <c r="P10" s="4">
        <f>[1]A案葷食國小!D46</f>
        <v>1.5</v>
      </c>
      <c r="Q10" s="4">
        <f>[1]A案葷食國小!E46</f>
        <v>3.3</v>
      </c>
      <c r="R10" s="4">
        <f>[1]A案葷食國小!F46</f>
        <v>0</v>
      </c>
      <c r="S10" s="4">
        <f>[1]A案葷食國小!G46</f>
        <v>0</v>
      </c>
      <c r="T10" s="107">
        <f>[1]A案葷食國小!H46</f>
        <v>556</v>
      </c>
    </row>
    <row r="11" spans="1:20" ht="15.75" customHeight="1" x14ac:dyDescent="0.3">
      <c r="A11" s="14">
        <f>A10+1</f>
        <v>45057</v>
      </c>
      <c r="B11" s="1" t="s">
        <v>29</v>
      </c>
      <c r="C11" s="3" t="str">
        <f>[1]A案葷食國中!A52</f>
        <v>P4</v>
      </c>
      <c r="D11" s="3" t="str">
        <f>[1]A案葷食國小!I52</f>
        <v>糙米飯</v>
      </c>
      <c r="E11" s="9" t="str">
        <f>[1]A案葷食國小!Z52</f>
        <v xml:space="preserve">米 糙米   </v>
      </c>
      <c r="F11" s="3" t="str">
        <f>[1]A案葷食國小!L52</f>
        <v>咖哩雞</v>
      </c>
      <c r="G11" s="3" t="str">
        <f>[1]A案葷食國小!AA52</f>
        <v>肉雞 胡蘿蔔 馬鈴薯 洋蔥 咖哩粉</v>
      </c>
      <c r="H11" s="3" t="str">
        <f>[1]A案葷食國小!O52</f>
        <v>絞肉白菜</v>
      </c>
      <c r="I11" s="15" t="str">
        <f>[1]A案葷食國小!AB52</f>
        <v>豬絞肉 結球白菜 乾香菇 胡蘿蔔 大蒜</v>
      </c>
      <c r="J11" s="3" t="str">
        <f>[1]A案葷食國小!R52</f>
        <v>時蔬</v>
      </c>
      <c r="K11" s="15" t="str">
        <f>[1]A案葷食國小!AC52</f>
        <v xml:space="preserve">蔬菜 大蒜   </v>
      </c>
      <c r="L11" s="3" t="str">
        <f>[1]A案葷食國小!U52</f>
        <v>綠豆甜湯</v>
      </c>
      <c r="M11" s="15" t="str">
        <f>[1]A案葷食國小!AD52</f>
        <v xml:space="preserve">綠豆 二砂糖   </v>
      </c>
      <c r="N11" s="4">
        <f>[1]A案葷食國小!B52</f>
        <v>6.5</v>
      </c>
      <c r="O11" s="4">
        <f>[1]A案葷食國小!C52</f>
        <v>2</v>
      </c>
      <c r="P11" s="4">
        <f>[1]A案葷食國小!D52</f>
        <v>1.5</v>
      </c>
      <c r="Q11" s="4">
        <f>[1]A案葷食國小!E52</f>
        <v>3.1</v>
      </c>
      <c r="R11" s="4">
        <f>[1]A案葷食國小!F52</f>
        <v>0</v>
      </c>
      <c r="S11" s="4">
        <f>[1]A案葷食國小!G52</f>
        <v>0</v>
      </c>
      <c r="T11" s="107">
        <f>[1]A案葷食國小!H52</f>
        <v>782</v>
      </c>
    </row>
    <row r="12" spans="1:20" ht="15.75" customHeight="1" x14ac:dyDescent="0.3">
      <c r="A12" s="14">
        <f t="shared" ref="A12:A15" si="2">A11+1</f>
        <v>45058</v>
      </c>
      <c r="B12" s="1" t="s">
        <v>30</v>
      </c>
      <c r="C12" s="3" t="str">
        <f>[1]A案葷食國中!A58</f>
        <v>P5</v>
      </c>
      <c r="D12" s="3" t="str">
        <f>[1]A案葷食國小!I58</f>
        <v>燕麥飯</v>
      </c>
      <c r="E12" s="9" t="str">
        <f>[1]A案葷食國小!Z58</f>
        <v xml:space="preserve">米 燕麥   </v>
      </c>
      <c r="F12" s="3" t="str">
        <f>[1]A案葷食國小!L58</f>
        <v>鹹豬肉片</v>
      </c>
      <c r="G12" s="3" t="str">
        <f>[1]A案葷食國小!AA58</f>
        <v xml:space="preserve">豬後腿肉 洋蔥 大蒜 鹹豬肉粉 </v>
      </c>
      <c r="H12" s="3" t="str">
        <f>[1]A案葷食國小!O58</f>
        <v>豆包甘藍</v>
      </c>
      <c r="I12" s="15" t="str">
        <f>[1]A案葷食國小!AB58</f>
        <v xml:space="preserve">豆包 甘藍 胡蘿蔔 大蒜 </v>
      </c>
      <c r="J12" s="3" t="str">
        <f>[1]A案葷食國小!R58</f>
        <v>時蔬</v>
      </c>
      <c r="K12" s="15" t="str">
        <f>[1]A案葷食國小!AC58</f>
        <v xml:space="preserve">蔬菜 大蒜   </v>
      </c>
      <c r="L12" s="3" t="str">
        <f>[1]A案葷食國小!U58</f>
        <v>柴魚紫菜湯</v>
      </c>
      <c r="M12" s="15" t="str">
        <f>[1]A案葷食國小!AD58</f>
        <v xml:space="preserve">紫菜 柴魚片 薑  </v>
      </c>
      <c r="N12" s="4">
        <f>[1]A案葷食國小!B58</f>
        <v>5.2</v>
      </c>
      <c r="O12" s="4">
        <f>[1]A案葷食國小!C58</f>
        <v>2.4</v>
      </c>
      <c r="P12" s="4">
        <f>[1]A案葷食國小!D58</f>
        <v>1.8</v>
      </c>
      <c r="Q12" s="4">
        <f>[1]A案葷食國小!E58</f>
        <v>3.2</v>
      </c>
      <c r="R12" s="4">
        <f>[1]A案葷食國小!F58</f>
        <v>0</v>
      </c>
      <c r="S12" s="4">
        <f>[1]A案葷食國小!G58</f>
        <v>0</v>
      </c>
      <c r="T12" s="107">
        <f>[1]A案葷食國小!H58</f>
        <v>733</v>
      </c>
    </row>
    <row r="13" spans="1:20" ht="15.75" customHeight="1" x14ac:dyDescent="0.3">
      <c r="A13" s="14">
        <f>A12+3</f>
        <v>45061</v>
      </c>
      <c r="B13" s="1" t="s">
        <v>26</v>
      </c>
      <c r="C13" s="3" t="str">
        <f>[1]A案葷食國中!A64</f>
        <v>Q1</v>
      </c>
      <c r="D13" s="3" t="str">
        <f>[1]A案葷食國小!I64</f>
        <v>白米飯</v>
      </c>
      <c r="E13" s="9" t="str">
        <f>[1]A案葷食國小!Z64</f>
        <v xml:space="preserve">米    </v>
      </c>
      <c r="F13" s="3" t="str">
        <f>[1]A案葷食國小!L64</f>
        <v>京醬肉絲</v>
      </c>
      <c r="G13" s="3" t="str">
        <f>[1]A案葷食國小!AA64</f>
        <v xml:space="preserve">豬後腿肉 豆薯 大蒜 甜麵醬 </v>
      </c>
      <c r="H13" s="3" t="str">
        <f>[1]A案葷食國小!O64</f>
        <v>香滷油腐</v>
      </c>
      <c r="I13" s="15" t="str">
        <f>[1]A案葷食國小!AB64</f>
        <v xml:space="preserve">四角油豆腐 脆筍 滷包 大蒜 </v>
      </c>
      <c r="J13" s="3" t="str">
        <f>[1]A案葷食國小!R64</f>
        <v>時蔬</v>
      </c>
      <c r="K13" s="15" t="str">
        <f>[1]A案葷食國小!AC64</f>
        <v xml:space="preserve">蔬菜 大蒜   </v>
      </c>
      <c r="L13" s="3" t="str">
        <f>[1]A案葷食國小!U64</f>
        <v>味噌湯</v>
      </c>
      <c r="M13" s="15" t="str">
        <f>[1]A案葷食國小!AD64</f>
        <v xml:space="preserve">乾裙帶菜 味噌 薑 柴魚片 </v>
      </c>
      <c r="N13" s="4">
        <f>[1]A案葷食國小!B64</f>
        <v>5</v>
      </c>
      <c r="O13" s="4">
        <f>[1]A案葷食國小!C64</f>
        <v>2.2999999999999998</v>
      </c>
      <c r="P13" s="4">
        <f>[1]A案葷食國小!D64</f>
        <v>1.3</v>
      </c>
      <c r="Q13" s="4">
        <f>[1]A案葷食國小!E64</f>
        <v>2.5</v>
      </c>
      <c r="R13" s="4">
        <f>[1]A案葷食國小!F64</f>
        <v>0</v>
      </c>
      <c r="S13" s="4">
        <f>[1]A案葷食國小!G64</f>
        <v>0</v>
      </c>
      <c r="T13" s="107">
        <f>[1]A案葷食國小!H64</f>
        <v>667.5</v>
      </c>
    </row>
    <row r="14" spans="1:20" ht="15.75" customHeight="1" x14ac:dyDescent="0.3">
      <c r="A14" s="14">
        <f t="shared" si="2"/>
        <v>45062</v>
      </c>
      <c r="B14" s="1" t="s">
        <v>27</v>
      </c>
      <c r="C14" s="3" t="str">
        <f>[1]A案葷食國中!A70</f>
        <v>Q2</v>
      </c>
      <c r="D14" s="3" t="str">
        <f>[1]A案葷食國小!I70</f>
        <v>糙米飯</v>
      </c>
      <c r="E14" s="9" t="str">
        <f>[1]A案葷食國小!Z70</f>
        <v xml:space="preserve">米 糙米   </v>
      </c>
      <c r="F14" s="3" t="str">
        <f>[1]A案葷食國小!L70</f>
        <v>三杯雞丁</v>
      </c>
      <c r="G14" s="3" t="str">
        <f>[1]A案葷食國小!AA70</f>
        <v xml:space="preserve">肉雞 九層塔 薑 甘藍 </v>
      </c>
      <c r="H14" s="3" t="str">
        <f>[1]A案葷食國小!O70</f>
        <v>蜜汁豆干</v>
      </c>
      <c r="I14" s="15" t="str">
        <f>[1]A案葷食國小!AB70</f>
        <v xml:space="preserve">五香豆干 白芝麻   </v>
      </c>
      <c r="J14" s="3" t="str">
        <f>[1]A案葷食國小!R70</f>
        <v>時蔬</v>
      </c>
      <c r="K14" s="15" t="str">
        <f>[1]A案葷食國小!AC70</f>
        <v xml:space="preserve">蔬菜 大蒜   </v>
      </c>
      <c r="L14" s="3" t="str">
        <f>[1]A案葷食國小!U70</f>
        <v>針菇大骨湯</v>
      </c>
      <c r="M14" s="15" t="str">
        <f>[1]A案葷食國小!AD70</f>
        <v xml:space="preserve">金針菇 胡蘿蔔 薑 雞骨 </v>
      </c>
      <c r="N14" s="4">
        <f>[1]A案葷食國小!B70</f>
        <v>5</v>
      </c>
      <c r="O14" s="4">
        <f>[1]A案葷食國小!C70</f>
        <v>2.8</v>
      </c>
      <c r="P14" s="4">
        <f>[1]A案葷食國小!D70</f>
        <v>1.2</v>
      </c>
      <c r="Q14" s="4">
        <f>[1]A案葷食國小!E70</f>
        <v>2.5</v>
      </c>
      <c r="R14" s="4">
        <f>[1]A案葷食國小!F70</f>
        <v>0</v>
      </c>
      <c r="S14" s="4">
        <f>[1]A案葷食國小!G70</f>
        <v>0</v>
      </c>
      <c r="T14" s="107">
        <f>[1]A案葷食國小!H70</f>
        <v>702.5</v>
      </c>
    </row>
    <row r="15" spans="1:20" ht="15.75" customHeight="1" x14ac:dyDescent="0.3">
      <c r="A15" s="14">
        <f t="shared" si="2"/>
        <v>45063</v>
      </c>
      <c r="B15" s="1" t="s">
        <v>28</v>
      </c>
      <c r="C15" s="3" t="str">
        <f>[1]A案葷食國中!A76</f>
        <v>Q3</v>
      </c>
      <c r="D15" s="3" t="str">
        <f>[1]A案葷食國小!I76</f>
        <v>炊粉特餐</v>
      </c>
      <c r="E15" s="9" t="str">
        <f>[1]A案葷食國小!Z76</f>
        <v xml:space="preserve">米粉    </v>
      </c>
      <c r="F15" s="3" t="str">
        <f>[1]A案葷食國小!L76</f>
        <v>香滷肉排</v>
      </c>
      <c r="G15" s="3" t="str">
        <f>[1]A案葷食國小!AA76</f>
        <v xml:space="preserve">肉排    </v>
      </c>
      <c r="H15" s="3" t="str">
        <f>[1]A案葷食國小!O76</f>
        <v>炊粉配料</v>
      </c>
      <c r="I15" s="15" t="str">
        <f>[1]A案葷食國小!AB76</f>
        <v>豬絞肉 時蔬 胡蘿蔔 大蒜 紅蔥頭</v>
      </c>
      <c r="J15" s="3" t="str">
        <f>[1]A案葷食國小!R76</f>
        <v>時蔬</v>
      </c>
      <c r="K15" s="15" t="str">
        <f>[1]A案葷食國小!AC76</f>
        <v xml:space="preserve">蔬菜 大蒜   </v>
      </c>
      <c r="L15" s="3" t="str">
        <f>[1]A案葷食國小!U76</f>
        <v>大滷湯</v>
      </c>
      <c r="M15" s="15" t="str">
        <f>[1]A案葷食國小!AD76</f>
        <v xml:space="preserve">雞蛋 脆筍 乾木耳 胡蘿蔔 </v>
      </c>
      <c r="N15" s="4">
        <f>[1]A案葷食國小!B76</f>
        <v>6.1</v>
      </c>
      <c r="O15" s="4">
        <f>[1]A案葷食國小!C76</f>
        <v>2.5</v>
      </c>
      <c r="P15" s="4">
        <f>[1]A案葷食國小!D76</f>
        <v>1</v>
      </c>
      <c r="Q15" s="4">
        <f>[1]A案葷食國小!E76</f>
        <v>2.5</v>
      </c>
      <c r="R15" s="4">
        <f>[1]A案葷食國小!F76</f>
        <v>0</v>
      </c>
      <c r="S15" s="4">
        <f>[1]A案葷食國小!G76</f>
        <v>0</v>
      </c>
      <c r="T15" s="107">
        <f>[1]A案葷食國小!H76</f>
        <v>752</v>
      </c>
    </row>
    <row r="16" spans="1:20" ht="15.75" customHeight="1" x14ac:dyDescent="0.3">
      <c r="A16" s="14">
        <f>A15+1</f>
        <v>45064</v>
      </c>
      <c r="B16" s="1" t="s">
        <v>29</v>
      </c>
      <c r="C16" s="3" t="str">
        <f>[1]A案葷食國中!A82</f>
        <v>Q4</v>
      </c>
      <c r="D16" s="3" t="str">
        <f>[1]A案葷食國小!I82</f>
        <v>糙米飯</v>
      </c>
      <c r="E16" s="9" t="str">
        <f>[1]A案葷食國小!Z82</f>
        <v xml:space="preserve">米 糙米   </v>
      </c>
      <c r="F16" s="3" t="str">
        <f>[1]A案葷食國小!L82</f>
        <v>梅粉魚排</v>
      </c>
      <c r="G16" s="3" t="str">
        <f>[1]A案葷食國小!AA82</f>
        <v xml:space="preserve">鯊魚 梅粉   </v>
      </c>
      <c r="H16" s="3" t="str">
        <f>[1]A案葷食國小!O82</f>
        <v>青椒豆干</v>
      </c>
      <c r="I16" s="15" t="str">
        <f>[1]A案葷食國小!AB82</f>
        <v xml:space="preserve">豆干 甜椒(青皮) 乾木耳 大蒜 </v>
      </c>
      <c r="J16" s="3" t="str">
        <f>[1]A案葷食國小!R82</f>
        <v>時蔬</v>
      </c>
      <c r="K16" s="15" t="str">
        <f>[1]A案葷食國小!AC82</f>
        <v xml:space="preserve">蔬菜 大蒜   </v>
      </c>
      <c r="L16" s="3" t="str">
        <f>[1]A案葷食國小!U82</f>
        <v>紅豆小米湯</v>
      </c>
      <c r="M16" s="15" t="str">
        <f>[1]A案葷食國小!AD82</f>
        <v xml:space="preserve">紅豆 小米 二砂糖  </v>
      </c>
      <c r="N16" s="4">
        <f>[1]A案葷食國小!B82</f>
        <v>5.4</v>
      </c>
      <c r="O16" s="4">
        <f>[1]A案葷食國小!C82</f>
        <v>2.6</v>
      </c>
      <c r="P16" s="4">
        <f>[1]A案葷食國小!D82</f>
        <v>0.9</v>
      </c>
      <c r="Q16" s="4">
        <f>[1]A案葷食國小!E82</f>
        <v>2.5</v>
      </c>
      <c r="R16" s="4">
        <f>[1]A案葷食國小!F82</f>
        <v>0</v>
      </c>
      <c r="S16" s="4">
        <f>[1]A案葷食國小!G82</f>
        <v>0</v>
      </c>
      <c r="T16" s="107">
        <f>[1]A案葷食國小!H82</f>
        <v>708</v>
      </c>
    </row>
    <row r="17" spans="1:22" ht="15.75" customHeight="1" x14ac:dyDescent="0.3">
      <c r="A17" s="14">
        <f t="shared" ref="A17:A21" si="3">A16+1</f>
        <v>45065</v>
      </c>
      <c r="B17" s="1" t="s">
        <v>30</v>
      </c>
      <c r="C17" s="3" t="str">
        <f>[1]A案葷食國中!A88</f>
        <v>Q5</v>
      </c>
      <c r="D17" s="3" t="str">
        <f>[1]A案葷食國小!I88</f>
        <v>小米飯</v>
      </c>
      <c r="E17" s="9" t="str">
        <f>[1]A案葷食國小!Z88</f>
        <v xml:space="preserve">米 小米   </v>
      </c>
      <c r="F17" s="3" t="str">
        <f>[1]A案葷食國小!L88</f>
        <v>壽喜燒肉</v>
      </c>
      <c r="G17" s="3" t="str">
        <f>[1]A案葷食國小!AA88</f>
        <v>豬後腿肉 甘藍 胡蘿蔔 大蒜 芝麻(熟)</v>
      </c>
      <c r="H17" s="3" t="str">
        <f>[1]A案葷食國小!O88</f>
        <v>紅燒豆腐</v>
      </c>
      <c r="I17" s="15" t="str">
        <f>[1]A案葷食國小!AB88</f>
        <v xml:space="preserve">豆腐 乾香菇 大蒜 麻竹筍(桶筍) </v>
      </c>
      <c r="J17" s="3" t="str">
        <f>[1]A案葷食國小!R88</f>
        <v>時蔬</v>
      </c>
      <c r="K17" s="15" t="str">
        <f>[1]A案葷食國小!AC88</f>
        <v xml:space="preserve">蔬菜 大蒜   </v>
      </c>
      <c r="L17" s="3" t="str">
        <f>[1]A案葷食國小!U88</f>
        <v>番茄時蔬湯</v>
      </c>
      <c r="M17" s="15" t="str">
        <f>[1]A案葷食國小!AD88</f>
        <v xml:space="preserve">時蔬 大番茄 薑 雞骨 </v>
      </c>
      <c r="N17" s="4">
        <f>[1]A案葷食國小!B88</f>
        <v>5.2</v>
      </c>
      <c r="O17" s="4">
        <f>[1]A案葷食國小!C88</f>
        <v>2.4</v>
      </c>
      <c r="P17" s="4">
        <f>[1]A案葷食國小!D88</f>
        <v>1.6</v>
      </c>
      <c r="Q17" s="4">
        <f>[1]A案葷食國小!E88</f>
        <v>2</v>
      </c>
      <c r="R17" s="4">
        <f>[1]A案葷食國小!F88</f>
        <v>0</v>
      </c>
      <c r="S17" s="4">
        <f>[1]A案葷食國小!G88</f>
        <v>0</v>
      </c>
      <c r="T17" s="107">
        <f>[1]A案葷食國小!H88</f>
        <v>674</v>
      </c>
    </row>
    <row r="18" spans="1:22" ht="15.75" customHeight="1" x14ac:dyDescent="0.3">
      <c r="A18" s="14">
        <f>A17+3</f>
        <v>45068</v>
      </c>
      <c r="B18" s="1" t="s">
        <v>26</v>
      </c>
      <c r="C18" s="3" t="str">
        <f>[1]A案葷食國中!A94</f>
        <v>R1</v>
      </c>
      <c r="D18" s="3" t="str">
        <f>[1]A案葷食國小!I94</f>
        <v>白米飯</v>
      </c>
      <c r="E18" s="9" t="str">
        <f>[1]A案葷食國小!Z94</f>
        <v xml:space="preserve">米    </v>
      </c>
      <c r="F18" s="3" t="str">
        <f>[1]A案葷食國小!L94</f>
        <v>時瓜肉丁</v>
      </c>
      <c r="G18" s="3" t="str">
        <f>[1]A案葷食國小!AA94</f>
        <v xml:space="preserve">豬後腿肉 時瓜 大蒜  </v>
      </c>
      <c r="H18" s="3" t="str">
        <f>[1]A案葷食國小!O94</f>
        <v>豆包豆芽</v>
      </c>
      <c r="I18" s="15" t="str">
        <f>[1]A案葷食國小!AB94</f>
        <v xml:space="preserve">豆包 綠豆芽 胡蘿蔔 大蒜 </v>
      </c>
      <c r="J18" s="3" t="str">
        <f>[1]A案葷食國小!R94</f>
        <v>時蔬</v>
      </c>
      <c r="K18" s="15" t="str">
        <f>[1]A案葷食國小!AC94</f>
        <v xml:space="preserve">蔬菜 大蒜   </v>
      </c>
      <c r="L18" s="3" t="str">
        <f>[1]A案葷食國小!U94</f>
        <v>鮮菇紫菜湯</v>
      </c>
      <c r="M18" s="15" t="str">
        <f>[1]A案葷食國小!AD94</f>
        <v xml:space="preserve">紫菜 金針菇 薑 柴魚片 </v>
      </c>
      <c r="N18" s="4">
        <f>[1]A案葷食國小!B94</f>
        <v>5</v>
      </c>
      <c r="O18" s="4">
        <f>[1]A案葷食國小!C94</f>
        <v>2</v>
      </c>
      <c r="P18" s="4">
        <f>[1]A案葷食國小!D94</f>
        <v>1.8</v>
      </c>
      <c r="Q18" s="4">
        <f>[1]A案葷食國小!E94</f>
        <v>2.5</v>
      </c>
      <c r="R18" s="4">
        <f>[1]A案葷食國小!F94</f>
        <v>0</v>
      </c>
      <c r="S18" s="4">
        <f>[1]A案葷食國小!G94</f>
        <v>0</v>
      </c>
      <c r="T18" s="107">
        <f>[1]A案葷食國小!H94</f>
        <v>657.5</v>
      </c>
    </row>
    <row r="19" spans="1:22" ht="15.75" customHeight="1" x14ac:dyDescent="0.3">
      <c r="A19" s="14">
        <f t="shared" si="3"/>
        <v>45069</v>
      </c>
      <c r="B19" s="1" t="s">
        <v>27</v>
      </c>
      <c r="C19" s="3" t="str">
        <f>[1]A案葷食國中!A100</f>
        <v>R2</v>
      </c>
      <c r="D19" s="3" t="str">
        <f>[1]A案葷食國小!I100</f>
        <v>糙米飯</v>
      </c>
      <c r="E19" s="9" t="str">
        <f>[1]A案葷食國小!Z100</f>
        <v xml:space="preserve">米 糙米   </v>
      </c>
      <c r="F19" s="3" t="str">
        <f>[1]A案葷食國小!L100</f>
        <v>椒鹽魚排</v>
      </c>
      <c r="G19" s="3" t="str">
        <f>[1]A案葷食國小!AA100</f>
        <v xml:space="preserve">鯊魚 胡椒鹽   </v>
      </c>
      <c r="H19" s="3" t="str">
        <f>[1]A案葷食國小!O100</f>
        <v>麻婆豆腐</v>
      </c>
      <c r="I19" s="15" t="str">
        <f>[1]A案葷食國小!AB100</f>
        <v xml:space="preserve">豆腐 豬絞肉 冷凍毛豆仁 大蒜 </v>
      </c>
      <c r="J19" s="3" t="str">
        <f>[1]A案葷食國小!R100</f>
        <v>時蔬</v>
      </c>
      <c r="K19" s="15" t="str">
        <f>[1]A案葷食國小!AC100</f>
        <v xml:space="preserve">蔬菜 大蒜   </v>
      </c>
      <c r="L19" s="3" t="str">
        <f>[1]A案葷食國小!U100</f>
        <v>時蔬湯</v>
      </c>
      <c r="M19" s="15" t="str">
        <f>[1]A案葷食國小!AD100</f>
        <v xml:space="preserve">時蔬 薑 雞骨  </v>
      </c>
      <c r="N19" s="4">
        <f>[1]A案葷食國小!B100</f>
        <v>5</v>
      </c>
      <c r="O19" s="4">
        <f>[1]A案葷食國小!C100</f>
        <v>2.4</v>
      </c>
      <c r="P19" s="4">
        <f>[1]A案葷食國小!D100</f>
        <v>1.1000000000000001</v>
      </c>
      <c r="Q19" s="4">
        <f>[1]A案葷食國小!E100</f>
        <v>2.8</v>
      </c>
      <c r="R19" s="4">
        <f>[1]A案葷食國小!F100</f>
        <v>0</v>
      </c>
      <c r="S19" s="4">
        <f>[1]A案葷食國小!G100</f>
        <v>0</v>
      </c>
      <c r="T19" s="107">
        <f>[1]A案葷食國小!H100</f>
        <v>683.5</v>
      </c>
    </row>
    <row r="20" spans="1:22" ht="15.75" customHeight="1" x14ac:dyDescent="0.3">
      <c r="A20" s="14">
        <f t="shared" si="3"/>
        <v>45070</v>
      </c>
      <c r="B20" s="1" t="s">
        <v>28</v>
      </c>
      <c r="C20" s="3" t="str">
        <f>[1]A案葷食國中!A106</f>
        <v>R3</v>
      </c>
      <c r="D20" s="3" t="str">
        <f>[1]A案葷食國小!I106</f>
        <v>西式特餐</v>
      </c>
      <c r="E20" s="9" t="str">
        <f>[1]A案葷食國小!Z106</f>
        <v xml:space="preserve">義大利麵    </v>
      </c>
      <c r="F20" s="3" t="str">
        <f>[1]A案葷食國小!L106</f>
        <v>茄汁肉醬</v>
      </c>
      <c r="G20" s="3" t="str">
        <f>[1]A案葷食國小!AA106</f>
        <v xml:space="preserve">豬絞肉 馬鈴薯 洋蔥 蕃茄醬 </v>
      </c>
      <c r="H20" s="3" t="str">
        <f>[1]A案葷食國小!O106</f>
        <v>拌麵配料</v>
      </c>
      <c r="I20" s="15" t="str">
        <f>[1]A案葷食國小!AB106</f>
        <v xml:space="preserve">甘藍 火腿丁 乾香菇  </v>
      </c>
      <c r="J20" s="3" t="str">
        <f>[1]A案葷食國小!R106</f>
        <v>時蔬</v>
      </c>
      <c r="K20" s="15" t="str">
        <f>[1]A案葷食國小!AC106</f>
        <v xml:space="preserve">蔬菜 大蒜   </v>
      </c>
      <c r="L20" s="3" t="str">
        <f>[1]A案葷食國小!U106</f>
        <v>南瓜濃湯</v>
      </c>
      <c r="M20" s="15" t="str">
        <f>[1]A案葷食國小!AD106</f>
        <v xml:space="preserve">雞蛋 南瓜 玉米濃湯調理包  </v>
      </c>
      <c r="N20" s="4">
        <f>[1]A案葷食國小!B106</f>
        <v>4</v>
      </c>
      <c r="O20" s="4">
        <f>[1]A案葷食國小!C106</f>
        <v>1.9</v>
      </c>
      <c r="P20" s="4">
        <f>[1]A案葷食國小!D106</f>
        <v>1.4</v>
      </c>
      <c r="Q20" s="4">
        <f>[1]A案葷食國小!E106</f>
        <v>2.5</v>
      </c>
      <c r="R20" s="4">
        <f>[1]A案葷食國小!F106</f>
        <v>0</v>
      </c>
      <c r="S20" s="4">
        <f>[1]A案葷食國小!G106</f>
        <v>0</v>
      </c>
      <c r="T20" s="107">
        <f>[1]A案葷食國小!H106</f>
        <v>570</v>
      </c>
    </row>
    <row r="21" spans="1:22" ht="15.75" customHeight="1" x14ac:dyDescent="0.3">
      <c r="A21" s="14">
        <f t="shared" si="3"/>
        <v>45071</v>
      </c>
      <c r="B21" s="1" t="s">
        <v>29</v>
      </c>
      <c r="C21" s="3" t="str">
        <f>[1]A案葷食國中!A112</f>
        <v>R4</v>
      </c>
      <c r="D21" s="3" t="str">
        <f>[1]A案葷食國小!I112</f>
        <v>糙米飯</v>
      </c>
      <c r="E21" s="9" t="str">
        <f>[1]A案葷食國小!Z112</f>
        <v xml:space="preserve">米 糙米   </v>
      </c>
      <c r="F21" s="3" t="str">
        <f>[1]A案葷食國小!L112</f>
        <v>花生肉片</v>
      </c>
      <c r="G21" s="3" t="str">
        <f>[1]A案葷食國小!AA112</f>
        <v>豬後腿肉 油花生 麵筋 大蒜 小黃瓜</v>
      </c>
      <c r="H21" s="3" t="str">
        <f>[1]A案葷食國小!O112</f>
        <v>豆包海帶</v>
      </c>
      <c r="I21" s="15" t="str">
        <f>[1]A案葷食國小!AB112</f>
        <v xml:space="preserve">乾海帶 豆包 大蒜  </v>
      </c>
      <c r="J21" s="3" t="str">
        <f>[1]A案葷食國小!R112</f>
        <v>時蔬</v>
      </c>
      <c r="K21" s="15" t="str">
        <f>[1]A案葷食國小!AC112</f>
        <v xml:space="preserve">蔬菜 大蒜   </v>
      </c>
      <c r="L21" s="3" t="str">
        <f>[1]A案葷食國小!U112</f>
        <v>銀耳湯</v>
      </c>
      <c r="M21" s="15" t="str">
        <f>[1]A案葷食國小!AD112</f>
        <v xml:space="preserve">乾銀耳 二砂糖   </v>
      </c>
      <c r="N21" s="4">
        <f>[1]A案葷食國小!B112</f>
        <v>5</v>
      </c>
      <c r="O21" s="4">
        <f>[1]A案葷食國小!C112</f>
        <v>2.2999999999999998</v>
      </c>
      <c r="P21" s="4">
        <f>[1]A案葷食國小!D112</f>
        <v>0.9</v>
      </c>
      <c r="Q21" s="4">
        <f>[1]A案葷食國小!E112</f>
        <v>2.5</v>
      </c>
      <c r="R21" s="4">
        <f>[1]A案葷食國小!F112</f>
        <v>0</v>
      </c>
      <c r="S21" s="4">
        <f>[1]A案葷食國小!G112</f>
        <v>0</v>
      </c>
      <c r="T21" s="107">
        <f>[1]A案葷食國小!H112</f>
        <v>657.5</v>
      </c>
    </row>
    <row r="22" spans="1:22" ht="15.75" customHeight="1" x14ac:dyDescent="0.3">
      <c r="A22" s="14">
        <f>A21+1</f>
        <v>45072</v>
      </c>
      <c r="B22" s="1" t="s">
        <v>30</v>
      </c>
      <c r="C22" s="3" t="str">
        <f>[1]A案葷食國中!A118</f>
        <v>R5</v>
      </c>
      <c r="D22" s="3" t="str">
        <f>[1]A案葷食國小!I118</f>
        <v>紫米飯</v>
      </c>
      <c r="E22" s="9" t="str">
        <f>[1]A案葷食國小!Z118</f>
        <v xml:space="preserve">米 黑糯米   </v>
      </c>
      <c r="F22" s="3" t="str">
        <f>[1]A案葷食國小!L118</f>
        <v>蝦仁豆腐</v>
      </c>
      <c r="G22" s="3" t="str">
        <f>[1]A案葷食國小!AA118</f>
        <v xml:space="preserve">小蝦仁 豆腐 大蒜 沙茶醬 </v>
      </c>
      <c r="H22" s="3" t="str">
        <f>[1]A案葷食國小!O118</f>
        <v>雪菜豆干</v>
      </c>
      <c r="I22" s="15" t="str">
        <f>[1]A案葷食國小!AB118</f>
        <v xml:space="preserve">豆干 油菜 大蒜  </v>
      </c>
      <c r="J22" s="3" t="str">
        <f>[1]A案葷食國小!R118</f>
        <v>時蔬</v>
      </c>
      <c r="K22" s="15" t="str">
        <f>[1]A案葷食國小!AC118</f>
        <v xml:space="preserve">蔬菜 大蒜   </v>
      </c>
      <c r="L22" s="3" t="str">
        <f>[1]A案葷食國小!U118</f>
        <v>味噌湯</v>
      </c>
      <c r="M22" s="15" t="str">
        <f>[1]A案葷食國小!AD118</f>
        <v xml:space="preserve">乾裙帶菜 味噌 薑 柴魚片 </v>
      </c>
      <c r="N22" s="4">
        <f>[1]A案葷食國小!B118</f>
        <v>5.4</v>
      </c>
      <c r="O22" s="4">
        <f>[1]A案葷食國小!C118</f>
        <v>3.6</v>
      </c>
      <c r="P22" s="4">
        <f>[1]A案葷食國小!D118</f>
        <v>0.7</v>
      </c>
      <c r="Q22" s="4">
        <f>[1]A案葷食國小!E118</f>
        <v>2.8</v>
      </c>
      <c r="R22" s="4">
        <f>[1]A案葷食國小!F118</f>
        <v>0</v>
      </c>
      <c r="S22" s="4">
        <f>[1]A案葷食國小!G118</f>
        <v>0</v>
      </c>
      <c r="T22" s="107">
        <f>[1]A案葷食國小!H118</f>
        <v>791.5</v>
      </c>
    </row>
    <row r="23" spans="1:22" ht="15.75" customHeight="1" x14ac:dyDescent="0.3">
      <c r="A23" s="14">
        <f>A22+3</f>
        <v>45075</v>
      </c>
      <c r="B23" s="1" t="s">
        <v>26</v>
      </c>
      <c r="C23" s="3" t="str">
        <f>[1]A案葷食國中!A124</f>
        <v>S1</v>
      </c>
      <c r="D23" s="3" t="str">
        <f>[1]A案葷食國小!I124</f>
        <v>白米飯</v>
      </c>
      <c r="E23" s="9" t="str">
        <f>[1]A案葷食國小!Z124</f>
        <v xml:space="preserve">米    </v>
      </c>
      <c r="F23" s="3" t="str">
        <f>[1]A案葷食國小!L124</f>
        <v>打拋豬</v>
      </c>
      <c r="G23" s="3" t="str">
        <f>[1]A案葷食國小!AA124</f>
        <v>豬絞肉 九層塔 豆薯 大蒜 大番茄</v>
      </c>
      <c r="H23" s="3" t="str">
        <f>[1]A案葷食國小!O124</f>
        <v>小魚豆干</v>
      </c>
      <c r="I23" s="15" t="str">
        <f>[1]A案葷食國小!AB124</f>
        <v xml:space="preserve">小魚乾 豆干 大蒜  </v>
      </c>
      <c r="J23" s="3" t="str">
        <f>[1]A案葷食國小!R124</f>
        <v>時蔬</v>
      </c>
      <c r="K23" s="15" t="str">
        <f>[1]A案葷食國小!AC124</f>
        <v xml:space="preserve">蔬菜 大蒜   </v>
      </c>
      <c r="L23" s="3" t="str">
        <f>[1]A案葷食國小!U124</f>
        <v>冬瓜湯</v>
      </c>
      <c r="M23" s="15" t="str">
        <f>[1]A案葷食國小!AD124</f>
        <v xml:space="preserve">冬瓜 薑 雞骨  </v>
      </c>
      <c r="N23" s="4">
        <f>[1]A案葷食國小!B124</f>
        <v>5</v>
      </c>
      <c r="O23" s="4">
        <f>[1]A案葷食國小!C124</f>
        <v>2.4</v>
      </c>
      <c r="P23" s="4">
        <f>[1]A案葷食國小!D124</f>
        <v>1.4</v>
      </c>
      <c r="Q23" s="4">
        <f>[1]A案葷食國小!E124</f>
        <v>3</v>
      </c>
      <c r="R23" s="4">
        <f>[1]A案葷食國小!F124</f>
        <v>0</v>
      </c>
      <c r="S23" s="4">
        <f>[1]A案葷食國小!G124</f>
        <v>0</v>
      </c>
      <c r="T23" s="107">
        <f>[1]A案葷食國小!H124</f>
        <v>700</v>
      </c>
    </row>
    <row r="24" spans="1:22" ht="15.75" customHeight="1" x14ac:dyDescent="0.3">
      <c r="A24" s="14">
        <f t="shared" ref="A24:A25" si="4">A23+1</f>
        <v>45076</v>
      </c>
      <c r="B24" s="1" t="s">
        <v>27</v>
      </c>
      <c r="C24" s="3" t="str">
        <f>[1]A案葷食國中!A130</f>
        <v>S2</v>
      </c>
      <c r="D24" s="3" t="str">
        <f>[1]A案葷食國小!I130</f>
        <v>糙米飯</v>
      </c>
      <c r="E24" s="9" t="str">
        <f>[1]A案葷食國小!Z130</f>
        <v xml:space="preserve">米 糙米   </v>
      </c>
      <c r="F24" s="3" t="str">
        <f>[1]A案葷食國小!L130</f>
        <v>醬瓜雞丁</v>
      </c>
      <c r="G24" s="3" t="str">
        <f>[1]A案葷食國小!AA130</f>
        <v xml:space="preserve">肉雞 醃漬花胡瓜 薑  </v>
      </c>
      <c r="H24" s="3" t="str">
        <f>[1]A案葷食國小!O130</f>
        <v>茄汁豆腐</v>
      </c>
      <c r="I24" s="15" t="str">
        <f>[1]A案葷食國小!AB130</f>
        <v xml:space="preserve">豆腐 洋蔥 番茄糊 蕃茄醬 </v>
      </c>
      <c r="J24" s="3" t="str">
        <f>[1]A案葷食國小!R130</f>
        <v>時蔬</v>
      </c>
      <c r="K24" s="15" t="str">
        <f>[1]A案葷食國小!AC130</f>
        <v xml:space="preserve">蔬菜 大蒜   </v>
      </c>
      <c r="L24" s="3" t="str">
        <f>[1]A案葷食國小!U130</f>
        <v>味噌湯</v>
      </c>
      <c r="M24" s="15" t="str">
        <f>[1]A案葷食國小!AD130</f>
        <v xml:space="preserve">乾裙帶菜 味噌 薑 柴魚片 </v>
      </c>
      <c r="N24" s="4">
        <f>[1]A案葷食國小!B130</f>
        <v>5</v>
      </c>
      <c r="O24" s="4">
        <f>[1]A案葷食國小!C130</f>
        <v>2.8</v>
      </c>
      <c r="P24" s="4">
        <f>[1]A案葷食國小!D130</f>
        <v>0.9</v>
      </c>
      <c r="Q24" s="4">
        <f>[1]A案葷食國小!E130</f>
        <v>3</v>
      </c>
      <c r="R24" s="4">
        <f>[1]A案葷食國小!F130</f>
        <v>0</v>
      </c>
      <c r="S24" s="4">
        <f>[1]A案葷食國小!G130</f>
        <v>0</v>
      </c>
      <c r="T24" s="107">
        <f>[1]A案葷食國小!H130</f>
        <v>717.5</v>
      </c>
    </row>
    <row r="25" spans="1:22" ht="15.75" customHeight="1" x14ac:dyDescent="0.3">
      <c r="A25" s="14">
        <f t="shared" si="4"/>
        <v>45077</v>
      </c>
      <c r="B25" s="1" t="s">
        <v>28</v>
      </c>
      <c r="C25" s="3" t="str">
        <f>[1]A案葷食國中!A136</f>
        <v>S3</v>
      </c>
      <c r="D25" s="3" t="str">
        <f>[1]A案葷食國小!I136</f>
        <v>米粉特餐</v>
      </c>
      <c r="E25" s="9" t="str">
        <f>[1]A案葷食國小!Z136</f>
        <v xml:space="preserve">米粉    </v>
      </c>
      <c r="F25" s="3" t="str">
        <f>[1]A案葷食國小!L136</f>
        <v>油蔥肉燥</v>
      </c>
      <c r="G25" s="3" t="str">
        <f>[1]A案葷食國小!AA136</f>
        <v>豬絞肉 時蔬 乾香菇 紅蔥頭 大蒜</v>
      </c>
      <c r="H25" s="3" t="str">
        <f>[1]A案葷食國小!O136</f>
        <v>肉絲南瓜</v>
      </c>
      <c r="I25" s="15" t="str">
        <f>[1]A案葷食國小!AB136</f>
        <v xml:space="preserve">豬後腿肉 南瓜 薑  </v>
      </c>
      <c r="J25" s="3" t="str">
        <f>[1]A案葷食國小!R136</f>
        <v>時蔬</v>
      </c>
      <c r="K25" s="15" t="str">
        <f>[1]A案葷食國小!AC136</f>
        <v xml:space="preserve">蔬菜 大蒜   </v>
      </c>
      <c r="L25" s="3" t="str">
        <f>[1]A案葷食國小!U136</f>
        <v>三絲羹湯</v>
      </c>
      <c r="M25" s="15" t="str">
        <f>[1]A案葷食國小!AD136</f>
        <v>雞蛋 脆筍 時蔬 乾木耳 薑</v>
      </c>
      <c r="N25" s="4">
        <f>[1]A案葷食國小!B136</f>
        <v>3</v>
      </c>
      <c r="O25" s="4">
        <f>[1]A案葷食國小!C136</f>
        <v>1.9</v>
      </c>
      <c r="P25" s="4">
        <f>[1]A案葷食國小!D136</f>
        <v>1.2</v>
      </c>
      <c r="Q25" s="4">
        <f>[1]A案葷食國小!E136</f>
        <v>3</v>
      </c>
      <c r="R25" s="4">
        <f>[1]A案葷食國小!F136</f>
        <v>0</v>
      </c>
      <c r="S25" s="4">
        <f>[1]A案葷食國小!G136</f>
        <v>0</v>
      </c>
      <c r="T25" s="107">
        <f>[1]A案葷食國小!H136</f>
        <v>517.5</v>
      </c>
    </row>
    <row r="26" spans="1:22" ht="15.75" customHeight="1" x14ac:dyDescent="0.3">
      <c r="A26" s="14"/>
      <c r="C26" s="3"/>
      <c r="D26" s="3"/>
      <c r="E26" s="9"/>
      <c r="F26" s="3"/>
      <c r="G26" s="3"/>
      <c r="H26" s="3"/>
      <c r="I26" s="15"/>
      <c r="J26" s="3"/>
      <c r="K26" s="15"/>
      <c r="L26" s="3"/>
      <c r="M26" s="15"/>
      <c r="N26" s="4"/>
      <c r="O26" s="4"/>
      <c r="P26" s="4"/>
      <c r="Q26" s="4"/>
      <c r="R26" s="4"/>
      <c r="S26" s="4"/>
      <c r="T26" s="107"/>
    </row>
    <row r="27" spans="1:22" ht="15.75" customHeight="1" x14ac:dyDescent="0.3">
      <c r="A27" s="16" t="s">
        <v>277</v>
      </c>
      <c r="B27" s="16"/>
      <c r="C27" s="16"/>
      <c r="D27" s="16"/>
      <c r="E27" s="16"/>
      <c r="F27" s="16"/>
      <c r="G27" s="17"/>
      <c r="H27" s="16"/>
      <c r="I27" s="17"/>
      <c r="J27" s="16"/>
      <c r="K27" s="17"/>
      <c r="L27" s="16"/>
      <c r="M27" s="17"/>
      <c r="N27" s="16"/>
      <c r="O27" s="16"/>
      <c r="P27" s="16"/>
      <c r="Q27" s="16"/>
      <c r="R27" s="16"/>
      <c r="S27" s="16"/>
      <c r="T27" s="16"/>
      <c r="U27" s="16"/>
      <c r="V27" s="16"/>
    </row>
    <row r="28" spans="1:22" ht="15.75" customHeight="1" x14ac:dyDescent="0.3">
      <c r="A28" s="1" t="s">
        <v>33</v>
      </c>
      <c r="G28" s="18"/>
      <c r="I28" s="18"/>
      <c r="K28" s="18"/>
      <c r="M28" s="18"/>
      <c r="O28" s="18"/>
    </row>
    <row r="29" spans="1:22" ht="15.75" customHeight="1" x14ac:dyDescent="0.3">
      <c r="A29" s="1" t="s">
        <v>34</v>
      </c>
      <c r="G29" s="18"/>
      <c r="I29" s="18"/>
      <c r="K29" s="18"/>
      <c r="M29" s="18"/>
      <c r="O29" s="18"/>
    </row>
    <row r="30" spans="1:22" ht="15.75" customHeight="1" x14ac:dyDescent="0.3">
      <c r="A30" s="1" t="s">
        <v>35</v>
      </c>
      <c r="G30" s="18"/>
      <c r="I30" s="18"/>
      <c r="K30" s="18"/>
      <c r="M30" s="18"/>
      <c r="O30" s="18"/>
    </row>
    <row r="31" spans="1:22" ht="15.75" customHeight="1" x14ac:dyDescent="0.3">
      <c r="A31" s="1" t="s">
        <v>36</v>
      </c>
      <c r="G31" s="18"/>
      <c r="I31" s="18"/>
      <c r="K31" s="18"/>
      <c r="M31" s="18"/>
      <c r="O31" s="18"/>
    </row>
    <row r="32" spans="1:22" ht="15.75" customHeight="1" x14ac:dyDescent="0.3">
      <c r="A32" s="1" t="s">
        <v>278</v>
      </c>
      <c r="G32" s="18"/>
      <c r="I32" s="18"/>
      <c r="K32" s="18"/>
      <c r="M32" s="18"/>
      <c r="O32" s="18"/>
    </row>
    <row r="33" spans="1:23" ht="15.75" customHeight="1" x14ac:dyDescent="0.3">
      <c r="A33" s="1" t="s">
        <v>279</v>
      </c>
      <c r="G33" s="18"/>
      <c r="I33" s="18"/>
      <c r="K33" s="18"/>
      <c r="M33" s="18"/>
    </row>
    <row r="34" spans="1:23" ht="15.75" customHeight="1" x14ac:dyDescent="0.3">
      <c r="G34" s="18"/>
      <c r="I34" s="18"/>
      <c r="K34" s="18"/>
      <c r="M34" s="18"/>
    </row>
    <row r="35" spans="1:23" ht="15.75" customHeight="1" x14ac:dyDescent="0.3">
      <c r="A35" s="108" t="s">
        <v>40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10"/>
    </row>
    <row r="36" spans="1:23" ht="15.75" customHeight="1" x14ac:dyDescent="0.3">
      <c r="A36" s="111" t="s">
        <v>4</v>
      </c>
      <c r="B36" s="112" t="s">
        <v>7</v>
      </c>
      <c r="C36" s="112" t="s">
        <v>41</v>
      </c>
      <c r="D36" s="24" t="s">
        <v>42</v>
      </c>
      <c r="E36" s="112" t="s">
        <v>9</v>
      </c>
      <c r="F36" s="112" t="s">
        <v>41</v>
      </c>
      <c r="G36" s="24" t="s">
        <v>42</v>
      </c>
      <c r="H36" s="112" t="s">
        <v>11</v>
      </c>
      <c r="I36" s="112" t="s">
        <v>41</v>
      </c>
      <c r="J36" s="24" t="s">
        <v>42</v>
      </c>
      <c r="K36" s="112" t="s">
        <v>15</v>
      </c>
      <c r="L36" s="112" t="s">
        <v>41</v>
      </c>
      <c r="M36" s="24" t="s">
        <v>42</v>
      </c>
      <c r="N36" s="112" t="s">
        <v>17</v>
      </c>
      <c r="O36" s="112" t="s">
        <v>41</v>
      </c>
      <c r="P36" s="24" t="s">
        <v>42</v>
      </c>
    </row>
    <row r="37" spans="1:23" ht="15.75" customHeight="1" x14ac:dyDescent="0.3">
      <c r="A37" s="26" t="s">
        <v>280</v>
      </c>
      <c r="B37" s="27" t="s">
        <v>44</v>
      </c>
      <c r="C37" s="28"/>
      <c r="D37" s="29"/>
      <c r="E37" s="27" t="s">
        <v>45</v>
      </c>
      <c r="F37" s="28"/>
      <c r="G37" s="29"/>
      <c r="H37" s="27" t="s">
        <v>281</v>
      </c>
      <c r="I37" s="28"/>
      <c r="J37" s="29"/>
      <c r="K37" s="90" t="s">
        <v>48</v>
      </c>
      <c r="L37" s="90"/>
      <c r="M37" s="90"/>
      <c r="N37" s="32" t="s">
        <v>49</v>
      </c>
      <c r="O37" s="33"/>
      <c r="P37" s="34"/>
    </row>
    <row r="38" spans="1:23" ht="15.75" customHeight="1" x14ac:dyDescent="0.3">
      <c r="A38" s="35"/>
      <c r="B38" s="36" t="s">
        <v>50</v>
      </c>
      <c r="C38" s="36">
        <v>10</v>
      </c>
      <c r="D38" s="37" t="str">
        <f t="shared" ref="D38:D42" si="5">IF(C38,"公斤","")</f>
        <v>公斤</v>
      </c>
      <c r="E38" s="36" t="s">
        <v>51</v>
      </c>
      <c r="F38" s="36">
        <v>6</v>
      </c>
      <c r="G38" s="37" t="str">
        <f t="shared" ref="G38:G42" si="6">IF(F38,"公斤","")</f>
        <v>公斤</v>
      </c>
      <c r="H38" s="36" t="s">
        <v>282</v>
      </c>
      <c r="I38" s="36">
        <v>0.2</v>
      </c>
      <c r="J38" s="37" t="str">
        <f t="shared" ref="J38:J42" si="7">IF(I38,"公斤","")</f>
        <v>公斤</v>
      </c>
      <c r="K38" s="91" t="s">
        <v>15</v>
      </c>
      <c r="L38" s="91">
        <v>7</v>
      </c>
      <c r="M38" s="91" t="str">
        <f t="shared" ref="M38:M42" si="8">IF(L38,"公斤","")</f>
        <v>公斤</v>
      </c>
      <c r="N38" s="36" t="s">
        <v>54</v>
      </c>
      <c r="O38" s="36">
        <v>4</v>
      </c>
      <c r="P38" s="41" t="s">
        <v>42</v>
      </c>
    </row>
    <row r="39" spans="1:23" ht="15.75" customHeight="1" x14ac:dyDescent="0.3">
      <c r="A39" s="35"/>
      <c r="B39" s="36"/>
      <c r="C39" s="36"/>
      <c r="D39" s="37" t="str">
        <f t="shared" si="5"/>
        <v/>
      </c>
      <c r="E39" s="36" t="s">
        <v>55</v>
      </c>
      <c r="F39" s="36">
        <v>2</v>
      </c>
      <c r="G39" s="37" t="str">
        <f t="shared" si="6"/>
        <v>公斤</v>
      </c>
      <c r="H39" s="36" t="s">
        <v>283</v>
      </c>
      <c r="I39" s="36">
        <v>0.05</v>
      </c>
      <c r="J39" s="37" t="str">
        <f t="shared" si="7"/>
        <v>公斤</v>
      </c>
      <c r="K39" s="92" t="s">
        <v>58</v>
      </c>
      <c r="L39" s="92">
        <v>0.05</v>
      </c>
      <c r="M39" s="91" t="str">
        <f t="shared" si="8"/>
        <v>公斤</v>
      </c>
      <c r="N39" s="36" t="s">
        <v>59</v>
      </c>
      <c r="O39" s="36">
        <v>0.05</v>
      </c>
      <c r="P39" s="41" t="s">
        <v>42</v>
      </c>
    </row>
    <row r="40" spans="1:23" ht="15.75" customHeight="1" x14ac:dyDescent="0.3">
      <c r="A40" s="35"/>
      <c r="B40" s="36"/>
      <c r="C40" s="36"/>
      <c r="D40" s="37" t="str">
        <f t="shared" si="5"/>
        <v/>
      </c>
      <c r="E40" s="36" t="s">
        <v>60</v>
      </c>
      <c r="F40" s="36">
        <v>0.5</v>
      </c>
      <c r="G40" s="37" t="str">
        <f t="shared" si="6"/>
        <v>公斤</v>
      </c>
      <c r="H40" s="36" t="s">
        <v>284</v>
      </c>
      <c r="I40" s="36">
        <v>6.5</v>
      </c>
      <c r="J40" s="37" t="str">
        <f t="shared" si="7"/>
        <v>公斤</v>
      </c>
      <c r="K40" s="92"/>
      <c r="L40" s="92"/>
      <c r="M40" s="91" t="str">
        <f t="shared" si="8"/>
        <v/>
      </c>
      <c r="N40" s="36" t="s">
        <v>63</v>
      </c>
      <c r="O40" s="36">
        <v>0.6</v>
      </c>
      <c r="P40" s="41" t="s">
        <v>42</v>
      </c>
    </row>
    <row r="41" spans="1:23" ht="15.75" customHeight="1" x14ac:dyDescent="0.3">
      <c r="A41" s="35"/>
      <c r="B41" s="36"/>
      <c r="C41" s="36"/>
      <c r="D41" s="37" t="str">
        <f t="shared" si="5"/>
        <v/>
      </c>
      <c r="E41" s="36" t="s">
        <v>64</v>
      </c>
      <c r="F41" s="36">
        <v>2.5</v>
      </c>
      <c r="G41" s="37" t="str">
        <f t="shared" si="6"/>
        <v>公斤</v>
      </c>
      <c r="H41" s="36"/>
      <c r="I41" s="36"/>
      <c r="J41" s="37" t="str">
        <f t="shared" si="7"/>
        <v/>
      </c>
      <c r="K41" s="92"/>
      <c r="L41" s="92"/>
      <c r="M41" s="91" t="str">
        <f t="shared" si="8"/>
        <v/>
      </c>
      <c r="N41" s="36"/>
      <c r="O41" s="36"/>
      <c r="P41" s="41"/>
    </row>
    <row r="42" spans="1:23" ht="15.75" customHeight="1" thickBot="1" x14ac:dyDescent="0.35">
      <c r="A42" s="35"/>
      <c r="B42" s="43"/>
      <c r="C42" s="43"/>
      <c r="D42" s="37" t="str">
        <f t="shared" si="5"/>
        <v/>
      </c>
      <c r="E42" s="43" t="s">
        <v>65</v>
      </c>
      <c r="F42" s="43"/>
      <c r="G42" s="37" t="str">
        <f t="shared" si="6"/>
        <v/>
      </c>
      <c r="H42" s="43"/>
      <c r="I42" s="43"/>
      <c r="J42" s="37" t="str">
        <f t="shared" si="7"/>
        <v/>
      </c>
      <c r="K42" s="92"/>
      <c r="L42" s="92"/>
      <c r="M42" s="91" t="str">
        <f t="shared" si="8"/>
        <v/>
      </c>
      <c r="N42" s="43"/>
      <c r="O42" s="43"/>
      <c r="P42" s="41"/>
    </row>
    <row r="43" spans="1:23" ht="15.75" customHeight="1" x14ac:dyDescent="0.3">
      <c r="A43" s="35" t="s">
        <v>285</v>
      </c>
      <c r="B43" s="27" t="s">
        <v>67</v>
      </c>
      <c r="C43" s="28"/>
      <c r="D43" s="37"/>
      <c r="E43" s="27" t="s">
        <v>68</v>
      </c>
      <c r="F43" s="28"/>
      <c r="G43" s="37"/>
      <c r="H43" s="45" t="s">
        <v>69</v>
      </c>
      <c r="I43" s="28"/>
      <c r="J43" s="37"/>
      <c r="K43" s="92" t="s">
        <v>48</v>
      </c>
      <c r="L43" s="92"/>
      <c r="M43" s="92"/>
      <c r="N43" s="27" t="s">
        <v>286</v>
      </c>
      <c r="O43" s="28"/>
      <c r="P43" s="41"/>
    </row>
    <row r="44" spans="1:23" ht="15.75" customHeight="1" x14ac:dyDescent="0.3">
      <c r="A44" s="47"/>
      <c r="B44" s="36" t="s">
        <v>50</v>
      </c>
      <c r="C44" s="36">
        <v>7</v>
      </c>
      <c r="D44" s="37" t="str">
        <f t="shared" ref="D44:D48" si="9">IF(C44,"公斤","")</f>
        <v>公斤</v>
      </c>
      <c r="E44" s="36" t="s">
        <v>72</v>
      </c>
      <c r="F44" s="36">
        <v>9</v>
      </c>
      <c r="G44" s="37" t="str">
        <f t="shared" ref="G44:G48" si="10">IF(F44,"公斤","")</f>
        <v>公斤</v>
      </c>
      <c r="H44" s="37" t="s">
        <v>73</v>
      </c>
      <c r="I44" s="37">
        <v>4</v>
      </c>
      <c r="J44" s="37" t="str">
        <f t="shared" ref="J44:J48" si="11">IF(I44,"公斤","")</f>
        <v>公斤</v>
      </c>
      <c r="K44" s="91" t="s">
        <v>15</v>
      </c>
      <c r="L44" s="91">
        <v>7</v>
      </c>
      <c r="M44" s="91" t="str">
        <f t="shared" ref="M44:M48" si="12">IF(L44,"公斤","")</f>
        <v>公斤</v>
      </c>
      <c r="N44" s="36" t="s">
        <v>286</v>
      </c>
      <c r="O44" s="36">
        <v>1.9</v>
      </c>
      <c r="P44" s="41" t="s">
        <v>42</v>
      </c>
    </row>
    <row r="45" spans="1:23" ht="15.75" customHeight="1" x14ac:dyDescent="0.3">
      <c r="A45" s="47"/>
      <c r="B45" s="36" t="s">
        <v>74</v>
      </c>
      <c r="C45" s="36">
        <v>3</v>
      </c>
      <c r="D45" s="37" t="str">
        <f t="shared" si="9"/>
        <v>公斤</v>
      </c>
      <c r="E45" s="36" t="s">
        <v>75</v>
      </c>
      <c r="F45" s="36"/>
      <c r="G45" s="37" t="str">
        <f t="shared" si="10"/>
        <v/>
      </c>
      <c r="H45" s="37" t="s">
        <v>76</v>
      </c>
      <c r="I45" s="37">
        <v>0.5</v>
      </c>
      <c r="J45" s="37" t="str">
        <f t="shared" si="11"/>
        <v>公斤</v>
      </c>
      <c r="K45" s="92" t="s">
        <v>58</v>
      </c>
      <c r="L45" s="92">
        <v>0.05</v>
      </c>
      <c r="M45" s="91" t="str">
        <f t="shared" si="12"/>
        <v>公斤</v>
      </c>
      <c r="N45" s="39"/>
      <c r="O45" s="36"/>
      <c r="P45" s="41"/>
    </row>
    <row r="46" spans="1:23" ht="15.75" customHeight="1" x14ac:dyDescent="0.3">
      <c r="A46" s="47"/>
      <c r="B46" s="36"/>
      <c r="C46" s="36"/>
      <c r="D46" s="37" t="str">
        <f t="shared" si="9"/>
        <v/>
      </c>
      <c r="E46" s="36"/>
      <c r="F46" s="36"/>
      <c r="G46" s="37" t="str">
        <f t="shared" si="10"/>
        <v/>
      </c>
      <c r="H46" s="37" t="s">
        <v>78</v>
      </c>
      <c r="I46" s="37">
        <v>0.01</v>
      </c>
      <c r="J46" s="37" t="str">
        <f t="shared" si="11"/>
        <v>公斤</v>
      </c>
      <c r="K46" s="92"/>
      <c r="L46" s="92"/>
      <c r="M46" s="91" t="str">
        <f t="shared" si="12"/>
        <v/>
      </c>
      <c r="N46" s="48"/>
      <c r="O46" s="36"/>
      <c r="P46" s="41"/>
    </row>
    <row r="47" spans="1:23" ht="15.75" customHeight="1" x14ac:dyDescent="0.3">
      <c r="A47" s="47"/>
      <c r="B47" s="36"/>
      <c r="C47" s="36"/>
      <c r="D47" s="37" t="str">
        <f t="shared" si="9"/>
        <v/>
      </c>
      <c r="E47" s="36"/>
      <c r="F47" s="36"/>
      <c r="G47" s="37" t="str">
        <f t="shared" si="10"/>
        <v/>
      </c>
      <c r="H47" s="37" t="s">
        <v>58</v>
      </c>
      <c r="I47" s="37">
        <v>0.05</v>
      </c>
      <c r="J47" s="37" t="str">
        <f t="shared" si="11"/>
        <v>公斤</v>
      </c>
      <c r="K47" s="92"/>
      <c r="L47" s="92"/>
      <c r="M47" s="91" t="str">
        <f t="shared" si="12"/>
        <v/>
      </c>
      <c r="N47" s="36"/>
      <c r="O47" s="36"/>
      <c r="P47" s="41"/>
    </row>
    <row r="48" spans="1:23" ht="15.75" customHeight="1" thickBot="1" x14ac:dyDescent="0.35">
      <c r="A48" s="49"/>
      <c r="B48" s="43"/>
      <c r="C48" s="43"/>
      <c r="D48" s="50" t="str">
        <f t="shared" si="9"/>
        <v/>
      </c>
      <c r="E48" s="43"/>
      <c r="F48" s="43"/>
      <c r="G48" s="50" t="str">
        <f t="shared" si="10"/>
        <v/>
      </c>
      <c r="H48" s="50"/>
      <c r="I48" s="50"/>
      <c r="J48" s="50" t="str">
        <f t="shared" si="11"/>
        <v/>
      </c>
      <c r="K48" s="93"/>
      <c r="L48" s="93"/>
      <c r="M48" s="94" t="str">
        <f t="shared" si="12"/>
        <v/>
      </c>
      <c r="N48" s="43"/>
      <c r="O48" s="43"/>
      <c r="P48" s="52"/>
    </row>
    <row r="49" spans="1:16" ht="15.75" customHeight="1" x14ac:dyDescent="0.3">
      <c r="A49" s="53" t="s">
        <v>287</v>
      </c>
      <c r="B49" s="27" t="s">
        <v>80</v>
      </c>
      <c r="C49" s="28"/>
      <c r="D49" s="54"/>
      <c r="E49" s="27" t="s">
        <v>81</v>
      </c>
      <c r="F49" s="28"/>
      <c r="G49" s="55"/>
      <c r="H49" s="56" t="s">
        <v>82</v>
      </c>
      <c r="I49" s="57"/>
      <c r="J49" s="55"/>
      <c r="K49" s="95" t="s">
        <v>48</v>
      </c>
      <c r="L49" s="95"/>
      <c r="M49" s="95"/>
      <c r="N49" s="27" t="s">
        <v>84</v>
      </c>
      <c r="O49" s="28"/>
      <c r="P49" s="41"/>
    </row>
    <row r="50" spans="1:16" ht="15.75" customHeight="1" x14ac:dyDescent="0.3">
      <c r="A50" s="60"/>
      <c r="B50" s="36" t="s">
        <v>85</v>
      </c>
      <c r="C50" s="36">
        <v>4</v>
      </c>
      <c r="D50" s="37" t="str">
        <f t="shared" ref="D50:D54" si="13">IF(C50,"公斤","")</f>
        <v>公斤</v>
      </c>
      <c r="E50" s="36" t="s">
        <v>86</v>
      </c>
      <c r="F50" s="36">
        <v>6</v>
      </c>
      <c r="G50" s="61" t="str">
        <f t="shared" ref="G50:G54" si="14">IF(F50,"公斤","")</f>
        <v>公斤</v>
      </c>
      <c r="H50" s="36" t="s">
        <v>51</v>
      </c>
      <c r="I50" s="36">
        <v>0.6</v>
      </c>
      <c r="J50" s="61" t="str">
        <f t="shared" ref="J50:J54" si="15">IF(I50,"公斤","")</f>
        <v>公斤</v>
      </c>
      <c r="K50" s="96" t="s">
        <v>15</v>
      </c>
      <c r="L50" s="96">
        <v>7</v>
      </c>
      <c r="M50" s="96" t="str">
        <f t="shared" ref="M50:M54" si="16">IF(L50,"公斤","")</f>
        <v>公斤</v>
      </c>
      <c r="N50" s="36" t="s">
        <v>53</v>
      </c>
      <c r="O50" s="36">
        <v>0.6</v>
      </c>
      <c r="P50" s="41" t="s">
        <v>42</v>
      </c>
    </row>
    <row r="51" spans="1:16" ht="15.75" customHeight="1" x14ac:dyDescent="0.3">
      <c r="A51" s="60"/>
      <c r="B51" s="36"/>
      <c r="C51" s="36"/>
      <c r="D51" s="37" t="str">
        <f t="shared" si="13"/>
        <v/>
      </c>
      <c r="E51" s="36" t="s">
        <v>88</v>
      </c>
      <c r="F51" s="36">
        <v>2.5</v>
      </c>
      <c r="G51" s="61" t="str">
        <f t="shared" si="14"/>
        <v>公斤</v>
      </c>
      <c r="H51" s="36" t="s">
        <v>89</v>
      </c>
      <c r="I51" s="36">
        <v>5</v>
      </c>
      <c r="J51" s="61" t="str">
        <f t="shared" si="15"/>
        <v>公斤</v>
      </c>
      <c r="K51" s="97" t="s">
        <v>58</v>
      </c>
      <c r="L51" s="97">
        <v>0.05</v>
      </c>
      <c r="M51" s="96" t="str">
        <f t="shared" si="16"/>
        <v>公斤</v>
      </c>
      <c r="N51" s="39" t="s">
        <v>74</v>
      </c>
      <c r="O51" s="39">
        <v>4</v>
      </c>
      <c r="P51" s="41" t="s">
        <v>42</v>
      </c>
    </row>
    <row r="52" spans="1:16" ht="15.75" customHeight="1" x14ac:dyDescent="0.3">
      <c r="A52" s="60"/>
      <c r="B52" s="36"/>
      <c r="C52" s="36"/>
      <c r="D52" s="37" t="str">
        <f t="shared" si="13"/>
        <v/>
      </c>
      <c r="E52" s="36" t="s">
        <v>58</v>
      </c>
      <c r="F52" s="36">
        <v>0.05</v>
      </c>
      <c r="G52" s="61" t="str">
        <f t="shared" si="14"/>
        <v>公斤</v>
      </c>
      <c r="H52" s="36" t="s">
        <v>91</v>
      </c>
      <c r="I52" s="36">
        <v>0.5</v>
      </c>
      <c r="J52" s="61" t="str">
        <f t="shared" si="15"/>
        <v>公斤</v>
      </c>
      <c r="K52" s="97"/>
      <c r="L52" s="97"/>
      <c r="M52" s="96" t="str">
        <f t="shared" si="16"/>
        <v/>
      </c>
      <c r="N52" s="36" t="s">
        <v>60</v>
      </c>
      <c r="O52" s="36">
        <v>0.5</v>
      </c>
      <c r="P52" s="41" t="s">
        <v>42</v>
      </c>
    </row>
    <row r="53" spans="1:16" ht="15.75" customHeight="1" x14ac:dyDescent="0.3">
      <c r="A53" s="60"/>
      <c r="B53" s="36"/>
      <c r="C53" s="36"/>
      <c r="D53" s="37" t="str">
        <f t="shared" si="13"/>
        <v/>
      </c>
      <c r="E53" s="36"/>
      <c r="F53" s="36"/>
      <c r="G53" s="61" t="str">
        <f t="shared" si="14"/>
        <v/>
      </c>
      <c r="H53" s="36" t="s">
        <v>60</v>
      </c>
      <c r="I53" s="36">
        <v>0.5</v>
      </c>
      <c r="J53" s="61" t="str">
        <f t="shared" si="15"/>
        <v>公斤</v>
      </c>
      <c r="K53" s="97"/>
      <c r="L53" s="97"/>
      <c r="M53" s="96" t="str">
        <f t="shared" si="16"/>
        <v/>
      </c>
      <c r="N53" s="36" t="s">
        <v>78</v>
      </c>
      <c r="O53" s="36">
        <v>0.05</v>
      </c>
      <c r="P53" s="41" t="s">
        <v>42</v>
      </c>
    </row>
    <row r="54" spans="1:16" ht="15.75" customHeight="1" thickBot="1" x14ac:dyDescent="0.35">
      <c r="A54" s="60"/>
      <c r="B54" s="43"/>
      <c r="C54" s="43"/>
      <c r="D54" s="37" t="str">
        <f t="shared" si="13"/>
        <v/>
      </c>
      <c r="E54" s="43"/>
      <c r="F54" s="43"/>
      <c r="G54" s="61" t="str">
        <f t="shared" si="14"/>
        <v/>
      </c>
      <c r="H54" s="43" t="s">
        <v>58</v>
      </c>
      <c r="I54" s="43">
        <v>0.05</v>
      </c>
      <c r="J54" s="61" t="str">
        <f t="shared" si="15"/>
        <v>公斤</v>
      </c>
      <c r="K54" s="97"/>
      <c r="L54" s="97"/>
      <c r="M54" s="96" t="str">
        <f t="shared" si="16"/>
        <v/>
      </c>
      <c r="N54" s="43" t="s">
        <v>92</v>
      </c>
      <c r="O54" s="43">
        <v>2</v>
      </c>
      <c r="P54" s="41" t="s">
        <v>42</v>
      </c>
    </row>
    <row r="55" spans="1:16" ht="15.75" customHeight="1" x14ac:dyDescent="0.3">
      <c r="A55" s="63" t="s">
        <v>288</v>
      </c>
      <c r="B55" s="27" t="s">
        <v>67</v>
      </c>
      <c r="C55" s="28"/>
      <c r="D55" s="37"/>
      <c r="E55" s="27" t="s">
        <v>94</v>
      </c>
      <c r="F55" s="28"/>
      <c r="G55" s="61"/>
      <c r="H55" s="64" t="s">
        <v>95</v>
      </c>
      <c r="I55" s="28"/>
      <c r="J55" s="61"/>
      <c r="K55" s="97" t="s">
        <v>48</v>
      </c>
      <c r="L55" s="97"/>
      <c r="M55" s="97"/>
      <c r="N55" s="45" t="s">
        <v>97</v>
      </c>
      <c r="O55" s="28"/>
      <c r="P55" s="41"/>
    </row>
    <row r="56" spans="1:16" ht="15.75" customHeight="1" x14ac:dyDescent="0.3">
      <c r="A56" s="60"/>
      <c r="B56" s="36" t="s">
        <v>50</v>
      </c>
      <c r="C56" s="36">
        <v>7</v>
      </c>
      <c r="D56" s="37" t="str">
        <f t="shared" ref="D56:D60" si="17">IF(C56,"公斤","")</f>
        <v>公斤</v>
      </c>
      <c r="E56" s="36" t="s">
        <v>289</v>
      </c>
      <c r="F56" s="36">
        <v>6.5</v>
      </c>
      <c r="G56" s="61" t="str">
        <f t="shared" ref="G56:G59" si="18">IF(F56,"公斤","")</f>
        <v>公斤</v>
      </c>
      <c r="H56" s="39" t="s">
        <v>99</v>
      </c>
      <c r="I56" s="39">
        <v>4.5</v>
      </c>
      <c r="J56" s="61" t="str">
        <f t="shared" ref="J56:J60" si="19">IF(I56,"公斤","")</f>
        <v>公斤</v>
      </c>
      <c r="K56" s="96" t="s">
        <v>15</v>
      </c>
      <c r="L56" s="96">
        <v>7</v>
      </c>
      <c r="M56" s="96" t="str">
        <f t="shared" ref="M56:M60" si="20">IF(L56,"公斤","")</f>
        <v>公斤</v>
      </c>
      <c r="N56" s="39" t="s">
        <v>100</v>
      </c>
      <c r="O56" s="39">
        <v>5</v>
      </c>
      <c r="P56" s="41" t="s">
        <v>42</v>
      </c>
    </row>
    <row r="57" spans="1:16" ht="15.75" customHeight="1" x14ac:dyDescent="0.3">
      <c r="A57" s="60"/>
      <c r="B57" s="36" t="s">
        <v>74</v>
      </c>
      <c r="C57" s="36">
        <v>3</v>
      </c>
      <c r="D57" s="37" t="str">
        <f t="shared" si="17"/>
        <v>公斤</v>
      </c>
      <c r="E57" s="36" t="s">
        <v>101</v>
      </c>
      <c r="F57" s="36">
        <v>4</v>
      </c>
      <c r="G57" s="61" t="str">
        <f t="shared" si="18"/>
        <v>公斤</v>
      </c>
      <c r="H57" s="39" t="s">
        <v>102</v>
      </c>
      <c r="I57" s="39"/>
      <c r="J57" s="61" t="str">
        <f t="shared" si="19"/>
        <v/>
      </c>
      <c r="K57" s="97" t="s">
        <v>58</v>
      </c>
      <c r="L57" s="97">
        <v>0.05</v>
      </c>
      <c r="M57" s="96" t="str">
        <f t="shared" si="20"/>
        <v>公斤</v>
      </c>
      <c r="N57" s="36" t="s">
        <v>103</v>
      </c>
      <c r="O57" s="37">
        <v>1</v>
      </c>
      <c r="P57" s="41" t="s">
        <v>42</v>
      </c>
    </row>
    <row r="58" spans="1:16" ht="15.75" customHeight="1" x14ac:dyDescent="0.3">
      <c r="A58" s="60"/>
      <c r="B58" s="36"/>
      <c r="C58" s="36"/>
      <c r="D58" s="37" t="str">
        <f t="shared" si="17"/>
        <v/>
      </c>
      <c r="E58" s="36" t="s">
        <v>60</v>
      </c>
      <c r="F58" s="36">
        <v>0.5</v>
      </c>
      <c r="G58" s="61" t="str">
        <f t="shared" si="18"/>
        <v>公斤</v>
      </c>
      <c r="H58" s="39"/>
      <c r="I58" s="39"/>
      <c r="J58" s="61" t="str">
        <f t="shared" si="19"/>
        <v/>
      </c>
      <c r="K58" s="97"/>
      <c r="L58" s="97"/>
      <c r="M58" s="96" t="str">
        <f t="shared" si="20"/>
        <v/>
      </c>
      <c r="N58" s="37"/>
      <c r="O58" s="37"/>
      <c r="P58" s="41"/>
    </row>
    <row r="59" spans="1:16" ht="15.75" customHeight="1" x14ac:dyDescent="0.3">
      <c r="A59" s="60"/>
      <c r="B59" s="36"/>
      <c r="C59" s="36"/>
      <c r="D59" s="37" t="str">
        <f t="shared" si="17"/>
        <v/>
      </c>
      <c r="E59" s="36" t="s">
        <v>104</v>
      </c>
      <c r="F59" s="36">
        <v>0.01</v>
      </c>
      <c r="G59" s="61" t="str">
        <f t="shared" si="18"/>
        <v>公斤</v>
      </c>
      <c r="H59" s="36"/>
      <c r="I59" s="36"/>
      <c r="J59" s="61" t="str">
        <f t="shared" si="19"/>
        <v/>
      </c>
      <c r="K59" s="97"/>
      <c r="L59" s="97"/>
      <c r="M59" s="96" t="str">
        <f t="shared" si="20"/>
        <v/>
      </c>
      <c r="N59" s="37"/>
      <c r="O59" s="37"/>
      <c r="P59" s="41"/>
    </row>
    <row r="60" spans="1:16" ht="15.75" customHeight="1" thickBot="1" x14ac:dyDescent="0.35">
      <c r="A60" s="60"/>
      <c r="B60" s="43"/>
      <c r="C60" s="43"/>
      <c r="D60" s="37" t="str">
        <f t="shared" si="17"/>
        <v/>
      </c>
      <c r="E60" s="43" t="s">
        <v>58</v>
      </c>
      <c r="F60" s="43">
        <v>0.05</v>
      </c>
      <c r="G60" s="65"/>
      <c r="H60" s="43"/>
      <c r="I60" s="43"/>
      <c r="J60" s="61" t="str">
        <f t="shared" si="19"/>
        <v/>
      </c>
      <c r="K60" s="97"/>
      <c r="L60" s="97"/>
      <c r="M60" s="96" t="str">
        <f t="shared" si="20"/>
        <v/>
      </c>
      <c r="N60" s="50"/>
      <c r="O60" s="50"/>
      <c r="P60" s="41"/>
    </row>
    <row r="61" spans="1:16" ht="15.75" customHeight="1" x14ac:dyDescent="0.3">
      <c r="A61" s="63" t="s">
        <v>290</v>
      </c>
      <c r="B61" s="27" t="s">
        <v>106</v>
      </c>
      <c r="C61" s="28"/>
      <c r="D61" s="37"/>
      <c r="E61" s="27" t="s">
        <v>107</v>
      </c>
      <c r="F61" s="28"/>
      <c r="G61" s="61"/>
      <c r="H61" s="64" t="s">
        <v>291</v>
      </c>
      <c r="I61" s="28"/>
      <c r="J61" s="62"/>
      <c r="K61" s="97" t="s">
        <v>48</v>
      </c>
      <c r="L61" s="97"/>
      <c r="M61" s="97"/>
      <c r="N61" s="27" t="s">
        <v>292</v>
      </c>
      <c r="O61" s="28"/>
      <c r="P61" s="41"/>
    </row>
    <row r="62" spans="1:16" ht="15.75" customHeight="1" x14ac:dyDescent="0.3">
      <c r="A62" s="60"/>
      <c r="B62" s="36" t="s">
        <v>50</v>
      </c>
      <c r="C62" s="36">
        <v>10</v>
      </c>
      <c r="D62" s="37" t="str">
        <f t="shared" ref="D62:D66" si="21">IF(C62,"公斤","")</f>
        <v>公斤</v>
      </c>
      <c r="E62" s="36" t="s">
        <v>86</v>
      </c>
      <c r="F62" s="36">
        <v>6</v>
      </c>
      <c r="G62" s="61" t="str">
        <f t="shared" ref="G62:G66" si="22">IF(F62,"公斤","")</f>
        <v>公斤</v>
      </c>
      <c r="H62" s="39" t="s">
        <v>293</v>
      </c>
      <c r="I62" s="39">
        <v>1.5</v>
      </c>
      <c r="J62" s="62" t="str">
        <f t="shared" ref="J62:J65" si="23">IF(I62,"公斤","")</f>
        <v>公斤</v>
      </c>
      <c r="K62" s="96" t="s">
        <v>15</v>
      </c>
      <c r="L62" s="96">
        <v>7</v>
      </c>
      <c r="M62" s="96" t="str">
        <f t="shared" ref="M62:M66" si="24">IF(L62,"公斤","")</f>
        <v>公斤</v>
      </c>
      <c r="N62" s="36" t="s">
        <v>113</v>
      </c>
      <c r="O62" s="36">
        <v>0.1</v>
      </c>
      <c r="P62" s="41" t="s">
        <v>42</v>
      </c>
    </row>
    <row r="63" spans="1:16" ht="15.75" customHeight="1" x14ac:dyDescent="0.3">
      <c r="A63" s="60"/>
      <c r="B63" s="36" t="s">
        <v>102</v>
      </c>
      <c r="C63" s="36">
        <v>0.05</v>
      </c>
      <c r="D63" s="37" t="str">
        <f t="shared" si="21"/>
        <v>公斤</v>
      </c>
      <c r="E63" s="36" t="s">
        <v>114</v>
      </c>
      <c r="F63" s="36">
        <v>1</v>
      </c>
      <c r="G63" s="61" t="str">
        <f t="shared" si="22"/>
        <v>公斤</v>
      </c>
      <c r="H63" s="39" t="s">
        <v>115</v>
      </c>
      <c r="I63" s="39">
        <v>4</v>
      </c>
      <c r="J63" s="62" t="str">
        <f t="shared" si="23"/>
        <v>公斤</v>
      </c>
      <c r="K63" s="97" t="s">
        <v>58</v>
      </c>
      <c r="L63" s="97">
        <v>0.05</v>
      </c>
      <c r="M63" s="96" t="str">
        <f t="shared" si="24"/>
        <v>公斤</v>
      </c>
      <c r="N63" s="39" t="s">
        <v>294</v>
      </c>
      <c r="O63" s="36">
        <v>0.6</v>
      </c>
      <c r="P63" s="41" t="s">
        <v>42</v>
      </c>
    </row>
    <row r="64" spans="1:16" ht="15.75" customHeight="1" x14ac:dyDescent="0.3">
      <c r="A64" s="60"/>
      <c r="B64" s="36"/>
      <c r="C64" s="36"/>
      <c r="D64" s="37" t="str">
        <f t="shared" si="21"/>
        <v/>
      </c>
      <c r="E64" s="36" t="s">
        <v>60</v>
      </c>
      <c r="F64" s="36">
        <v>0.5</v>
      </c>
      <c r="G64" s="61" t="str">
        <f t="shared" si="22"/>
        <v>公斤</v>
      </c>
      <c r="H64" s="36" t="s">
        <v>58</v>
      </c>
      <c r="I64" s="36">
        <v>0.05</v>
      </c>
      <c r="J64" s="61" t="str">
        <f t="shared" si="23"/>
        <v>公斤</v>
      </c>
      <c r="K64" s="97"/>
      <c r="L64" s="97"/>
      <c r="M64" s="96" t="str">
        <f t="shared" si="24"/>
        <v/>
      </c>
      <c r="N64" s="36"/>
      <c r="O64" s="36"/>
      <c r="P64" s="41"/>
    </row>
    <row r="65" spans="1:16" ht="15.75" customHeight="1" x14ac:dyDescent="0.3">
      <c r="A65" s="60"/>
      <c r="B65" s="36"/>
      <c r="C65" s="36"/>
      <c r="D65" s="37" t="str">
        <f t="shared" si="21"/>
        <v/>
      </c>
      <c r="E65" s="36" t="s">
        <v>58</v>
      </c>
      <c r="F65" s="36">
        <v>0.05</v>
      </c>
      <c r="G65" s="61" t="str">
        <f t="shared" si="22"/>
        <v>公斤</v>
      </c>
      <c r="H65" s="36"/>
      <c r="I65" s="36"/>
      <c r="J65" s="62" t="str">
        <f t="shared" si="23"/>
        <v/>
      </c>
      <c r="K65" s="97"/>
      <c r="L65" s="97"/>
      <c r="M65" s="96" t="str">
        <f t="shared" si="24"/>
        <v/>
      </c>
      <c r="N65" s="36"/>
      <c r="O65" s="36"/>
      <c r="P65" s="41"/>
    </row>
    <row r="66" spans="1:16" ht="15.75" customHeight="1" thickBot="1" x14ac:dyDescent="0.35">
      <c r="A66" s="60"/>
      <c r="B66" s="43"/>
      <c r="C66" s="43"/>
      <c r="D66" s="37" t="str">
        <f t="shared" si="21"/>
        <v/>
      </c>
      <c r="E66" s="43"/>
      <c r="F66" s="43"/>
      <c r="G66" s="61" t="str">
        <f t="shared" si="22"/>
        <v/>
      </c>
      <c r="H66" s="43"/>
      <c r="I66" s="43"/>
      <c r="J66" s="61"/>
      <c r="K66" s="97"/>
      <c r="L66" s="97"/>
      <c r="M66" s="96" t="str">
        <f t="shared" si="24"/>
        <v/>
      </c>
      <c r="N66" s="43"/>
      <c r="O66" s="43"/>
      <c r="P66" s="41"/>
    </row>
    <row r="67" spans="1:16" ht="15.75" customHeight="1" x14ac:dyDescent="0.3">
      <c r="A67" s="63" t="s">
        <v>295</v>
      </c>
      <c r="B67" s="27" t="s">
        <v>44</v>
      </c>
      <c r="C67" s="28"/>
      <c r="D67" s="37"/>
      <c r="E67" s="66" t="s">
        <v>120</v>
      </c>
      <c r="F67" s="67"/>
      <c r="G67" s="61"/>
      <c r="H67" s="27" t="s">
        <v>121</v>
      </c>
      <c r="I67" s="28"/>
      <c r="J67" s="61"/>
      <c r="K67" s="97" t="s">
        <v>48</v>
      </c>
      <c r="L67" s="97"/>
      <c r="M67" s="97"/>
      <c r="N67" s="45" t="s">
        <v>123</v>
      </c>
      <c r="O67" s="28"/>
      <c r="P67" s="41"/>
    </row>
    <row r="68" spans="1:16" ht="15.75" customHeight="1" x14ac:dyDescent="0.3">
      <c r="A68" s="60"/>
      <c r="B68" s="37" t="s">
        <v>50</v>
      </c>
      <c r="C68" s="36">
        <v>10</v>
      </c>
      <c r="D68" s="37" t="str">
        <f t="shared" ref="D68:D72" si="25">IF(C68,"公斤","")</f>
        <v>公斤</v>
      </c>
      <c r="E68" s="36" t="s">
        <v>296</v>
      </c>
      <c r="F68" s="36">
        <v>3.5</v>
      </c>
      <c r="G68" s="61" t="str">
        <f t="shared" ref="G68:G76" si="26">IF(F68,"公斤","")</f>
        <v>公斤</v>
      </c>
      <c r="H68" s="36" t="s">
        <v>125</v>
      </c>
      <c r="I68" s="36">
        <v>0.3</v>
      </c>
      <c r="J68" s="61" t="str">
        <f t="shared" ref="J68:J72" si="27">IF(I68,"公斤","")</f>
        <v>公斤</v>
      </c>
      <c r="K68" s="96" t="s">
        <v>15</v>
      </c>
      <c r="L68" s="96">
        <v>7</v>
      </c>
      <c r="M68" s="96" t="str">
        <f t="shared" ref="M68:M72" si="28">IF(L68,"公斤","")</f>
        <v>公斤</v>
      </c>
      <c r="N68" s="37" t="s">
        <v>48</v>
      </c>
      <c r="O68" s="37">
        <v>3</v>
      </c>
      <c r="P68" s="41" t="s">
        <v>42</v>
      </c>
    </row>
    <row r="69" spans="1:16" ht="15.75" customHeight="1" x14ac:dyDescent="0.3">
      <c r="A69" s="60"/>
      <c r="B69" s="36"/>
      <c r="C69" s="36"/>
      <c r="D69" s="37" t="str">
        <f t="shared" si="25"/>
        <v/>
      </c>
      <c r="E69" s="36" t="s">
        <v>126</v>
      </c>
      <c r="F69" s="36">
        <v>3</v>
      </c>
      <c r="G69" s="61" t="str">
        <f t="shared" si="26"/>
        <v>公斤</v>
      </c>
      <c r="H69" s="36" t="s">
        <v>92</v>
      </c>
      <c r="I69" s="36">
        <v>6</v>
      </c>
      <c r="J69" s="61" t="str">
        <f t="shared" si="27"/>
        <v>公斤</v>
      </c>
      <c r="K69" s="97" t="s">
        <v>58</v>
      </c>
      <c r="L69" s="97">
        <v>0.05</v>
      </c>
      <c r="M69" s="96" t="str">
        <f t="shared" si="28"/>
        <v>公斤</v>
      </c>
      <c r="N69" s="40" t="s">
        <v>59</v>
      </c>
      <c r="O69" s="37">
        <v>0.05</v>
      </c>
      <c r="P69" s="41" t="s">
        <v>42</v>
      </c>
    </row>
    <row r="70" spans="1:16" ht="15.75" customHeight="1" x14ac:dyDescent="0.3">
      <c r="A70" s="60"/>
      <c r="B70" s="36"/>
      <c r="C70" s="36"/>
      <c r="D70" s="37" t="str">
        <f t="shared" si="25"/>
        <v/>
      </c>
      <c r="E70" s="36" t="s">
        <v>60</v>
      </c>
      <c r="F70" s="36">
        <v>0.5</v>
      </c>
      <c r="G70" s="61" t="str">
        <f t="shared" si="26"/>
        <v>公斤</v>
      </c>
      <c r="H70" s="40" t="s">
        <v>62</v>
      </c>
      <c r="I70" s="37">
        <v>0.01</v>
      </c>
      <c r="J70" s="61" t="str">
        <f t="shared" si="27"/>
        <v>公斤</v>
      </c>
      <c r="K70" s="97"/>
      <c r="L70" s="97"/>
      <c r="M70" s="96" t="str">
        <f t="shared" si="28"/>
        <v/>
      </c>
      <c r="N70" s="36" t="s">
        <v>63</v>
      </c>
      <c r="O70" s="12">
        <v>0.6</v>
      </c>
      <c r="P70" s="41" t="s">
        <v>42</v>
      </c>
    </row>
    <row r="71" spans="1:16" ht="15.75" customHeight="1" x14ac:dyDescent="0.3">
      <c r="A71" s="60"/>
      <c r="B71" s="36"/>
      <c r="C71" s="36"/>
      <c r="D71" s="37" t="str">
        <f t="shared" si="25"/>
        <v/>
      </c>
      <c r="E71" s="36" t="s">
        <v>86</v>
      </c>
      <c r="F71" s="36">
        <v>3</v>
      </c>
      <c r="G71" s="61" t="str">
        <f t="shared" si="26"/>
        <v>公斤</v>
      </c>
      <c r="H71" s="36" t="s">
        <v>58</v>
      </c>
      <c r="I71" s="36">
        <v>0.05</v>
      </c>
      <c r="J71" s="61" t="str">
        <f t="shared" si="27"/>
        <v>公斤</v>
      </c>
      <c r="K71" s="97"/>
      <c r="L71" s="97"/>
      <c r="M71" s="96" t="str">
        <f t="shared" si="28"/>
        <v/>
      </c>
      <c r="N71" s="12"/>
      <c r="O71" s="68"/>
      <c r="P71" s="41"/>
    </row>
    <row r="72" spans="1:16" ht="15.75" customHeight="1" thickBot="1" x14ac:dyDescent="0.35">
      <c r="A72" s="60"/>
      <c r="B72" s="43"/>
      <c r="C72" s="43"/>
      <c r="D72" s="37" t="str">
        <f t="shared" si="25"/>
        <v/>
      </c>
      <c r="E72" s="10" t="s">
        <v>128</v>
      </c>
      <c r="F72" s="10"/>
      <c r="G72" s="61" t="str">
        <f t="shared" si="26"/>
        <v/>
      </c>
      <c r="H72" s="37"/>
      <c r="I72" s="43"/>
      <c r="J72" s="61" t="str">
        <f t="shared" si="27"/>
        <v/>
      </c>
      <c r="K72" s="97"/>
      <c r="L72" s="97"/>
      <c r="M72" s="96" t="str">
        <f t="shared" si="28"/>
        <v/>
      </c>
      <c r="N72" s="50"/>
      <c r="O72" s="50"/>
      <c r="P72" s="41"/>
    </row>
    <row r="73" spans="1:16" ht="15.75" customHeight="1" x14ac:dyDescent="0.3">
      <c r="A73" s="63" t="s">
        <v>297</v>
      </c>
      <c r="B73" s="27" t="s">
        <v>67</v>
      </c>
      <c r="C73" s="28"/>
      <c r="D73" s="37"/>
      <c r="E73" s="66" t="s">
        <v>130</v>
      </c>
      <c r="F73" s="67"/>
      <c r="G73" s="61" t="str">
        <f t="shared" si="26"/>
        <v/>
      </c>
      <c r="H73" s="27" t="s">
        <v>131</v>
      </c>
      <c r="I73" s="28"/>
      <c r="J73" s="61"/>
      <c r="K73" s="97" t="s">
        <v>48</v>
      </c>
      <c r="L73" s="97"/>
      <c r="M73" s="97"/>
      <c r="N73" s="27" t="s">
        <v>298</v>
      </c>
      <c r="O73" s="28"/>
      <c r="P73" s="41"/>
    </row>
    <row r="74" spans="1:16" ht="15.75" customHeight="1" x14ac:dyDescent="0.3">
      <c r="A74" s="60"/>
      <c r="B74" s="36" t="s">
        <v>50</v>
      </c>
      <c r="C74" s="36">
        <v>7</v>
      </c>
      <c r="D74" s="37" t="str">
        <f t="shared" ref="D74:D78" si="29">IF(C74,"公斤","")</f>
        <v>公斤</v>
      </c>
      <c r="E74" s="36" t="s">
        <v>51</v>
      </c>
      <c r="F74" s="36">
        <v>6</v>
      </c>
      <c r="G74" s="61" t="str">
        <f t="shared" si="26"/>
        <v>公斤</v>
      </c>
      <c r="H74" s="36" t="s">
        <v>112</v>
      </c>
      <c r="I74" s="36">
        <v>2</v>
      </c>
      <c r="J74" s="61" t="str">
        <f t="shared" ref="J74:J78" si="30">IF(I74,"公斤","")</f>
        <v>公斤</v>
      </c>
      <c r="K74" s="96" t="s">
        <v>15</v>
      </c>
      <c r="L74" s="96">
        <v>7</v>
      </c>
      <c r="M74" s="96" t="str">
        <f t="shared" ref="M74:M78" si="31">IF(L74,"公斤","")</f>
        <v>公斤</v>
      </c>
      <c r="N74" s="36" t="s">
        <v>134</v>
      </c>
      <c r="O74" s="36">
        <v>1.5</v>
      </c>
      <c r="P74" s="41" t="s">
        <v>42</v>
      </c>
    </row>
    <row r="75" spans="1:16" ht="15.75" customHeight="1" x14ac:dyDescent="0.3">
      <c r="A75" s="60"/>
      <c r="B75" s="36" t="s">
        <v>74</v>
      </c>
      <c r="C75" s="36">
        <v>3</v>
      </c>
      <c r="D75" s="37" t="str">
        <f t="shared" si="29"/>
        <v>公斤</v>
      </c>
      <c r="E75" s="36" t="s">
        <v>60</v>
      </c>
      <c r="F75" s="36">
        <v>0.5</v>
      </c>
      <c r="G75" s="61" t="str">
        <f t="shared" si="26"/>
        <v>公斤</v>
      </c>
      <c r="H75" s="36" t="s">
        <v>135</v>
      </c>
      <c r="I75" s="36">
        <v>3</v>
      </c>
      <c r="J75" s="61" t="str">
        <f t="shared" si="30"/>
        <v>公斤</v>
      </c>
      <c r="K75" s="97" t="s">
        <v>58</v>
      </c>
      <c r="L75" s="97">
        <v>0.05</v>
      </c>
      <c r="M75" s="96" t="str">
        <f t="shared" si="31"/>
        <v>公斤</v>
      </c>
      <c r="N75" s="39" t="s">
        <v>48</v>
      </c>
      <c r="O75" s="36">
        <v>1.5</v>
      </c>
      <c r="P75" s="41" t="s">
        <v>42</v>
      </c>
    </row>
    <row r="76" spans="1:16" ht="15.75" customHeight="1" x14ac:dyDescent="0.3">
      <c r="A76" s="60"/>
      <c r="B76" s="36"/>
      <c r="C76" s="36"/>
      <c r="D76" s="37" t="str">
        <f t="shared" si="29"/>
        <v/>
      </c>
      <c r="E76" s="36" t="s">
        <v>136</v>
      </c>
      <c r="F76" s="36">
        <v>2</v>
      </c>
      <c r="G76" s="61" t="str">
        <f t="shared" si="26"/>
        <v>公斤</v>
      </c>
      <c r="H76" s="39" t="s">
        <v>137</v>
      </c>
      <c r="I76" s="39">
        <v>1</v>
      </c>
      <c r="J76" s="61" t="str">
        <f t="shared" si="30"/>
        <v>公斤</v>
      </c>
      <c r="K76" s="97"/>
      <c r="L76" s="97"/>
      <c r="M76" s="96" t="str">
        <f t="shared" si="31"/>
        <v/>
      </c>
      <c r="N76" s="36" t="s">
        <v>59</v>
      </c>
      <c r="O76" s="36">
        <v>0.05</v>
      </c>
      <c r="P76" s="41" t="s">
        <v>42</v>
      </c>
    </row>
    <row r="77" spans="1:16" ht="15.75" customHeight="1" x14ac:dyDescent="0.3">
      <c r="A77" s="60"/>
      <c r="B77" s="36"/>
      <c r="C77" s="36"/>
      <c r="D77" s="37" t="str">
        <f t="shared" si="29"/>
        <v/>
      </c>
      <c r="E77" s="36" t="s">
        <v>58</v>
      </c>
      <c r="F77" s="36">
        <v>0.05</v>
      </c>
      <c r="G77" s="61"/>
      <c r="H77" s="36" t="s">
        <v>138</v>
      </c>
      <c r="I77" s="36">
        <v>0.05</v>
      </c>
      <c r="J77" s="61" t="str">
        <f t="shared" si="30"/>
        <v>公斤</v>
      </c>
      <c r="K77" s="97"/>
      <c r="L77" s="97"/>
      <c r="M77" s="96" t="str">
        <f t="shared" si="31"/>
        <v/>
      </c>
      <c r="N77" s="36"/>
      <c r="O77" s="36"/>
      <c r="P77" s="41"/>
    </row>
    <row r="78" spans="1:16" ht="15.75" customHeight="1" thickBot="1" x14ac:dyDescent="0.35">
      <c r="A78" s="69"/>
      <c r="B78" s="43"/>
      <c r="C78" s="43"/>
      <c r="D78" s="50" t="str">
        <f t="shared" si="29"/>
        <v/>
      </c>
      <c r="E78" s="43"/>
      <c r="F78" s="43"/>
      <c r="G78" s="70"/>
      <c r="H78" s="43"/>
      <c r="I78" s="43"/>
      <c r="J78" s="70" t="str">
        <f t="shared" si="30"/>
        <v/>
      </c>
      <c r="K78" s="98"/>
      <c r="L78" s="98"/>
      <c r="M78" s="99" t="str">
        <f t="shared" si="31"/>
        <v/>
      </c>
      <c r="N78" s="43"/>
      <c r="O78" s="43"/>
      <c r="P78" s="52"/>
    </row>
    <row r="79" spans="1:16" ht="15.75" customHeight="1" x14ac:dyDescent="0.3">
      <c r="A79" s="53" t="s">
        <v>299</v>
      </c>
      <c r="B79" s="27" t="s">
        <v>140</v>
      </c>
      <c r="C79" s="28"/>
      <c r="D79" s="54"/>
      <c r="E79" s="27" t="s">
        <v>141</v>
      </c>
      <c r="F79" s="28"/>
      <c r="G79" s="55"/>
      <c r="H79" s="27" t="s">
        <v>142</v>
      </c>
      <c r="I79" s="28"/>
      <c r="J79" s="55"/>
      <c r="K79" s="95" t="s">
        <v>48</v>
      </c>
      <c r="L79" s="95"/>
      <c r="M79" s="95"/>
      <c r="N79" s="27" t="s">
        <v>144</v>
      </c>
      <c r="O79" s="28"/>
      <c r="P79" s="72"/>
    </row>
    <row r="80" spans="1:16" ht="15.75" customHeight="1" x14ac:dyDescent="0.3">
      <c r="A80" s="60"/>
      <c r="B80" s="36" t="s">
        <v>50</v>
      </c>
      <c r="C80" s="36">
        <v>9</v>
      </c>
      <c r="D80" s="37" t="s">
        <v>42</v>
      </c>
      <c r="E80" s="36" t="s">
        <v>86</v>
      </c>
      <c r="F80" s="36">
        <v>6</v>
      </c>
      <c r="G80" s="61" t="s">
        <v>42</v>
      </c>
      <c r="H80" s="36" t="s">
        <v>51</v>
      </c>
      <c r="I80" s="36">
        <v>1.8</v>
      </c>
      <c r="J80" s="61" t="s">
        <v>42</v>
      </c>
      <c r="K80" s="96" t="s">
        <v>15</v>
      </c>
      <c r="L80" s="96">
        <v>7</v>
      </c>
      <c r="M80" s="96" t="s">
        <v>42</v>
      </c>
      <c r="N80" s="66" t="s">
        <v>145</v>
      </c>
      <c r="O80" s="42">
        <v>1.5</v>
      </c>
      <c r="P80" s="41" t="s">
        <v>42</v>
      </c>
    </row>
    <row r="81" spans="1:16" ht="15.75" customHeight="1" x14ac:dyDescent="0.3">
      <c r="A81" s="60"/>
      <c r="B81" s="36" t="s">
        <v>146</v>
      </c>
      <c r="C81" s="36">
        <v>2</v>
      </c>
      <c r="D81" s="37" t="s">
        <v>42</v>
      </c>
      <c r="E81" s="36" t="s">
        <v>147</v>
      </c>
      <c r="F81" s="36">
        <v>2.5</v>
      </c>
      <c r="G81" s="61" t="s">
        <v>42</v>
      </c>
      <c r="H81" s="39" t="s">
        <v>78</v>
      </c>
      <c r="I81" s="39">
        <v>0.1</v>
      </c>
      <c r="J81" s="61" t="s">
        <v>42</v>
      </c>
      <c r="K81" s="97" t="s">
        <v>58</v>
      </c>
      <c r="L81" s="97">
        <v>0.05</v>
      </c>
      <c r="M81" s="96" t="s">
        <v>42</v>
      </c>
      <c r="N81" s="36" t="s">
        <v>63</v>
      </c>
      <c r="O81" s="36">
        <v>1</v>
      </c>
      <c r="P81" s="41" t="s">
        <v>42</v>
      </c>
    </row>
    <row r="82" spans="1:16" ht="15.75" customHeight="1" x14ac:dyDescent="0.3">
      <c r="A82" s="60"/>
      <c r="B82" s="36"/>
      <c r="C82" s="36"/>
      <c r="D82" s="37" t="s">
        <v>148</v>
      </c>
      <c r="E82" s="36" t="s">
        <v>58</v>
      </c>
      <c r="F82" s="36">
        <v>0.05</v>
      </c>
      <c r="G82" s="61" t="s">
        <v>42</v>
      </c>
      <c r="H82" s="36" t="s">
        <v>149</v>
      </c>
      <c r="I82" s="36">
        <v>0.01</v>
      </c>
      <c r="J82" s="61" t="s">
        <v>42</v>
      </c>
      <c r="K82" s="97"/>
      <c r="L82" s="97"/>
      <c r="M82" s="96" t="s">
        <v>148</v>
      </c>
      <c r="N82" s="36"/>
      <c r="O82" s="36"/>
      <c r="P82" s="41"/>
    </row>
    <row r="83" spans="1:16" ht="15.75" customHeight="1" x14ac:dyDescent="0.3">
      <c r="A83" s="60"/>
      <c r="B83" s="36"/>
      <c r="C83" s="36"/>
      <c r="D83" s="37" t="s">
        <v>148</v>
      </c>
      <c r="E83" s="36"/>
      <c r="F83" s="36"/>
      <c r="G83" s="61"/>
      <c r="H83" s="36" t="s">
        <v>58</v>
      </c>
      <c r="I83" s="36">
        <v>0.05</v>
      </c>
      <c r="J83" s="61" t="s">
        <v>42</v>
      </c>
      <c r="K83" s="97"/>
      <c r="L83" s="97"/>
      <c r="M83" s="96" t="s">
        <v>148</v>
      </c>
      <c r="N83" s="40"/>
      <c r="O83" s="37"/>
      <c r="P83" s="41"/>
    </row>
    <row r="84" spans="1:16" ht="15.75" customHeight="1" thickBot="1" x14ac:dyDescent="0.35">
      <c r="A84" s="60"/>
      <c r="B84" s="43"/>
      <c r="C84" s="43"/>
      <c r="D84" s="37" t="str">
        <f t="shared" ref="D84" si="32">IF(C84,"公斤","")</f>
        <v/>
      </c>
      <c r="E84" s="43"/>
      <c r="F84" s="43"/>
      <c r="G84" s="61" t="str">
        <f t="shared" ref="G84" si="33">IF(F84,"公斤","")</f>
        <v/>
      </c>
      <c r="H84" s="43" t="s">
        <v>149</v>
      </c>
      <c r="I84" s="43"/>
      <c r="J84" s="61" t="str">
        <f t="shared" ref="J84" si="34">IF(I84,"公斤","")</f>
        <v/>
      </c>
      <c r="K84" s="97"/>
      <c r="L84" s="97"/>
      <c r="M84" s="96" t="str">
        <f t="shared" ref="M84" si="35">IF(L84,"公斤","")</f>
        <v/>
      </c>
      <c r="N84" s="43"/>
      <c r="O84" s="43"/>
      <c r="P84" s="41"/>
    </row>
    <row r="85" spans="1:16" ht="15.75" customHeight="1" x14ac:dyDescent="0.3">
      <c r="A85" s="63" t="s">
        <v>300</v>
      </c>
      <c r="B85" s="27" t="s">
        <v>67</v>
      </c>
      <c r="C85" s="28"/>
      <c r="D85" s="37"/>
      <c r="E85" s="27" t="s">
        <v>301</v>
      </c>
      <c r="F85" s="28"/>
      <c r="G85" s="61"/>
      <c r="H85" s="64" t="s">
        <v>152</v>
      </c>
      <c r="I85" s="28"/>
      <c r="J85" s="62"/>
      <c r="K85" s="97" t="s">
        <v>48</v>
      </c>
      <c r="L85" s="97"/>
      <c r="M85" s="97"/>
      <c r="N85" s="66" t="s">
        <v>154</v>
      </c>
      <c r="O85" s="67"/>
      <c r="P85" s="41"/>
    </row>
    <row r="86" spans="1:16" ht="15.75" customHeight="1" x14ac:dyDescent="0.3">
      <c r="A86" s="60"/>
      <c r="B86" s="36" t="s">
        <v>50</v>
      </c>
      <c r="C86" s="36">
        <v>7</v>
      </c>
      <c r="D86" s="37" t="str">
        <f t="shared" ref="D86:D90" si="36">IF(C86,"公斤","")</f>
        <v>公斤</v>
      </c>
      <c r="E86" s="36" t="s">
        <v>302</v>
      </c>
      <c r="F86" s="36">
        <v>9</v>
      </c>
      <c r="G86" s="61" t="str">
        <f t="shared" ref="G86:G90" si="37">IF(F86,"公斤","")</f>
        <v>公斤</v>
      </c>
      <c r="H86" s="36" t="s">
        <v>51</v>
      </c>
      <c r="I86" s="36">
        <v>1</v>
      </c>
      <c r="J86" s="62" t="str">
        <f t="shared" ref="J86:J90" si="38">IF(I86,"公斤","")</f>
        <v>公斤</v>
      </c>
      <c r="K86" s="96" t="s">
        <v>15</v>
      </c>
      <c r="L86" s="96">
        <v>7</v>
      </c>
      <c r="M86" s="96" t="str">
        <f t="shared" ref="M86:M90" si="39">IF(L86,"公斤","")</f>
        <v>公斤</v>
      </c>
      <c r="N86" s="36" t="s">
        <v>157</v>
      </c>
      <c r="O86" s="36">
        <v>2</v>
      </c>
      <c r="P86" s="41" t="s">
        <v>42</v>
      </c>
    </row>
    <row r="87" spans="1:16" ht="15.75" customHeight="1" x14ac:dyDescent="0.3">
      <c r="A87" s="60"/>
      <c r="B87" s="36" t="s">
        <v>74</v>
      </c>
      <c r="C87" s="36">
        <v>3</v>
      </c>
      <c r="D87" s="37" t="str">
        <f t="shared" si="36"/>
        <v>公斤</v>
      </c>
      <c r="E87" s="36" t="s">
        <v>303</v>
      </c>
      <c r="F87" s="36">
        <v>0.5</v>
      </c>
      <c r="G87" s="61" t="str">
        <f t="shared" si="37"/>
        <v>公斤</v>
      </c>
      <c r="H87" s="39" t="s">
        <v>77</v>
      </c>
      <c r="I87" s="39">
        <v>7</v>
      </c>
      <c r="J87" s="62" t="str">
        <f t="shared" si="38"/>
        <v>公斤</v>
      </c>
      <c r="K87" s="97" t="s">
        <v>58</v>
      </c>
      <c r="L87" s="97">
        <v>0.05</v>
      </c>
      <c r="M87" s="96" t="str">
        <f t="shared" si="39"/>
        <v>公斤</v>
      </c>
      <c r="N87" s="39" t="s">
        <v>103</v>
      </c>
      <c r="O87" s="36">
        <v>1</v>
      </c>
      <c r="P87" s="41" t="s">
        <v>42</v>
      </c>
    </row>
    <row r="88" spans="1:16" ht="15.75" customHeight="1" x14ac:dyDescent="0.3">
      <c r="A88" s="60"/>
      <c r="B88" s="36"/>
      <c r="C88" s="36"/>
      <c r="D88" s="37" t="str">
        <f t="shared" si="36"/>
        <v/>
      </c>
      <c r="E88" s="36" t="s">
        <v>304</v>
      </c>
      <c r="F88" s="36">
        <v>2</v>
      </c>
      <c r="G88" s="61" t="str">
        <f t="shared" si="37"/>
        <v>公斤</v>
      </c>
      <c r="H88" s="39" t="s">
        <v>78</v>
      </c>
      <c r="I88" s="39">
        <v>0.01</v>
      </c>
      <c r="J88" s="62" t="str">
        <f t="shared" si="38"/>
        <v>公斤</v>
      </c>
      <c r="K88" s="97"/>
      <c r="L88" s="97"/>
      <c r="M88" s="96" t="str">
        <f t="shared" si="39"/>
        <v/>
      </c>
      <c r="N88" s="36"/>
      <c r="O88" s="36"/>
      <c r="P88" s="41"/>
    </row>
    <row r="89" spans="1:16" ht="15.75" customHeight="1" x14ac:dyDescent="0.3">
      <c r="A89" s="60"/>
      <c r="B89" s="36"/>
      <c r="C89" s="36"/>
      <c r="D89" s="37" t="str">
        <f t="shared" si="36"/>
        <v/>
      </c>
      <c r="E89" s="36" t="s">
        <v>305</v>
      </c>
      <c r="F89" s="36">
        <v>1</v>
      </c>
      <c r="G89" s="61" t="str">
        <f t="shared" si="37"/>
        <v>公斤</v>
      </c>
      <c r="H89" s="39" t="s">
        <v>60</v>
      </c>
      <c r="I89" s="39">
        <v>0.5</v>
      </c>
      <c r="J89" s="62" t="str">
        <f t="shared" si="38"/>
        <v>公斤</v>
      </c>
      <c r="K89" s="97"/>
      <c r="L89" s="97"/>
      <c r="M89" s="96" t="str">
        <f t="shared" si="39"/>
        <v/>
      </c>
      <c r="N89" s="36"/>
      <c r="O89" s="36"/>
      <c r="P89" s="41"/>
    </row>
    <row r="90" spans="1:16" ht="15.75" customHeight="1" thickBot="1" x14ac:dyDescent="0.35">
      <c r="A90" s="60"/>
      <c r="B90" s="43"/>
      <c r="C90" s="43"/>
      <c r="D90" s="37" t="str">
        <f t="shared" si="36"/>
        <v/>
      </c>
      <c r="E90" s="43" t="s">
        <v>306</v>
      </c>
      <c r="F90" s="43"/>
      <c r="G90" s="61" t="str">
        <f t="shared" si="37"/>
        <v/>
      </c>
      <c r="H90" s="43" t="s">
        <v>58</v>
      </c>
      <c r="I90" s="43">
        <v>0.05</v>
      </c>
      <c r="J90" s="62" t="str">
        <f t="shared" si="38"/>
        <v>公斤</v>
      </c>
      <c r="K90" s="97"/>
      <c r="L90" s="97"/>
      <c r="M90" s="96" t="str">
        <f t="shared" si="39"/>
        <v/>
      </c>
      <c r="N90" s="43"/>
      <c r="O90" s="43"/>
      <c r="P90" s="41"/>
    </row>
    <row r="91" spans="1:16" ht="15.75" customHeight="1" x14ac:dyDescent="0.3">
      <c r="A91" s="63" t="s">
        <v>307</v>
      </c>
      <c r="B91" s="27" t="s">
        <v>308</v>
      </c>
      <c r="C91" s="28"/>
      <c r="D91" s="37"/>
      <c r="E91" s="56" t="s">
        <v>164</v>
      </c>
      <c r="F91" s="57"/>
      <c r="G91" s="55"/>
      <c r="H91" s="32" t="s">
        <v>165</v>
      </c>
      <c r="I91" s="33"/>
      <c r="J91" s="61"/>
      <c r="K91" s="97" t="s">
        <v>48</v>
      </c>
      <c r="L91" s="97"/>
      <c r="M91" s="97"/>
      <c r="N91" s="27" t="s">
        <v>167</v>
      </c>
      <c r="O91" s="28"/>
      <c r="P91" s="41"/>
    </row>
    <row r="92" spans="1:16" ht="15.75" customHeight="1" x14ac:dyDescent="0.3">
      <c r="A92" s="60"/>
      <c r="B92" s="36" t="s">
        <v>50</v>
      </c>
      <c r="C92" s="36">
        <v>10</v>
      </c>
      <c r="D92" s="37" t="str">
        <f t="shared" ref="D92:D96" si="40">IF(C92,"公斤","")</f>
        <v>公斤</v>
      </c>
      <c r="E92" s="36" t="s">
        <v>86</v>
      </c>
      <c r="F92" s="36">
        <v>6</v>
      </c>
      <c r="G92" s="61" t="str">
        <f t="shared" ref="G92:G96" si="41">IF(F92,"公斤","")</f>
        <v>公斤</v>
      </c>
      <c r="H92" s="36" t="s">
        <v>168</v>
      </c>
      <c r="I92" s="36">
        <v>1.5</v>
      </c>
      <c r="J92" s="61" t="str">
        <f t="shared" ref="J92:J96" si="42">IF(I92,"公斤","")</f>
        <v>公斤</v>
      </c>
      <c r="K92" s="96" t="s">
        <v>15</v>
      </c>
      <c r="L92" s="96">
        <v>7</v>
      </c>
      <c r="M92" s="96" t="str">
        <f t="shared" ref="M92:M96" si="43">IF(L92,"公斤","")</f>
        <v>公斤</v>
      </c>
      <c r="N92" s="36" t="s">
        <v>170</v>
      </c>
      <c r="O92" s="36">
        <v>0.1</v>
      </c>
      <c r="P92" s="41" t="s">
        <v>42</v>
      </c>
    </row>
    <row r="93" spans="1:16" ht="15.75" customHeight="1" x14ac:dyDescent="0.3">
      <c r="A93" s="60"/>
      <c r="B93" s="36" t="s">
        <v>309</v>
      </c>
      <c r="C93" s="36">
        <v>0.4</v>
      </c>
      <c r="D93" s="37" t="str">
        <f t="shared" si="40"/>
        <v>公斤</v>
      </c>
      <c r="E93" s="36" t="s">
        <v>55</v>
      </c>
      <c r="F93" s="36">
        <v>4</v>
      </c>
      <c r="G93" s="61" t="str">
        <f t="shared" si="41"/>
        <v>公斤</v>
      </c>
      <c r="H93" s="36" t="s">
        <v>172</v>
      </c>
      <c r="I93" s="36">
        <v>5</v>
      </c>
      <c r="J93" s="61" t="str">
        <f t="shared" si="42"/>
        <v>公斤</v>
      </c>
      <c r="K93" s="97" t="s">
        <v>58</v>
      </c>
      <c r="L93" s="97">
        <v>0.05</v>
      </c>
      <c r="M93" s="96" t="str">
        <f t="shared" si="43"/>
        <v>公斤</v>
      </c>
      <c r="N93" s="39" t="s">
        <v>138</v>
      </c>
      <c r="O93" s="39">
        <v>0.01</v>
      </c>
      <c r="P93" s="41" t="s">
        <v>42</v>
      </c>
    </row>
    <row r="94" spans="1:16" ht="15.75" customHeight="1" x14ac:dyDescent="0.3">
      <c r="A94" s="60"/>
      <c r="B94" s="36"/>
      <c r="C94" s="36"/>
      <c r="D94" s="37" t="str">
        <f t="shared" si="40"/>
        <v/>
      </c>
      <c r="E94" s="36" t="s">
        <v>58</v>
      </c>
      <c r="F94" s="36">
        <v>0.05</v>
      </c>
      <c r="G94" s="61" t="str">
        <f t="shared" si="41"/>
        <v>公斤</v>
      </c>
      <c r="H94" s="10" t="s">
        <v>60</v>
      </c>
      <c r="I94" s="36">
        <v>0.5</v>
      </c>
      <c r="J94" s="61" t="str">
        <f t="shared" si="42"/>
        <v>公斤</v>
      </c>
      <c r="K94" s="97"/>
      <c r="L94" s="97"/>
      <c r="M94" s="96" t="str">
        <f t="shared" si="43"/>
        <v/>
      </c>
      <c r="N94" s="36" t="s">
        <v>59</v>
      </c>
      <c r="O94" s="36">
        <v>0.05</v>
      </c>
      <c r="P94" s="41" t="s">
        <v>42</v>
      </c>
    </row>
    <row r="95" spans="1:16" ht="15.75" customHeight="1" x14ac:dyDescent="0.3">
      <c r="A95" s="60"/>
      <c r="B95" s="36"/>
      <c r="C95" s="36"/>
      <c r="D95" s="37" t="str">
        <f t="shared" si="40"/>
        <v/>
      </c>
      <c r="E95" s="36" t="s">
        <v>174</v>
      </c>
      <c r="F95" s="36"/>
      <c r="G95" s="61" t="str">
        <f t="shared" si="41"/>
        <v/>
      </c>
      <c r="H95" s="10" t="s">
        <v>58</v>
      </c>
      <c r="I95" s="36">
        <v>0.05</v>
      </c>
      <c r="J95" s="61" t="str">
        <f t="shared" si="42"/>
        <v>公斤</v>
      </c>
      <c r="K95" s="97"/>
      <c r="L95" s="97"/>
      <c r="M95" s="96" t="str">
        <f t="shared" si="43"/>
        <v/>
      </c>
      <c r="N95" s="36"/>
      <c r="O95" s="36"/>
      <c r="P95" s="41"/>
    </row>
    <row r="96" spans="1:16" ht="15.75" customHeight="1" thickBot="1" x14ac:dyDescent="0.35">
      <c r="A96" s="60"/>
      <c r="B96" s="43"/>
      <c r="C96" s="43"/>
      <c r="D96" s="37" t="str">
        <f t="shared" si="40"/>
        <v/>
      </c>
      <c r="E96" s="43"/>
      <c r="F96" s="43"/>
      <c r="G96" s="61" t="str">
        <f t="shared" si="41"/>
        <v/>
      </c>
      <c r="H96" s="50"/>
      <c r="I96" s="50"/>
      <c r="J96" s="61" t="str">
        <f t="shared" si="42"/>
        <v/>
      </c>
      <c r="K96" s="97"/>
      <c r="L96" s="97"/>
      <c r="M96" s="96" t="str">
        <f t="shared" si="43"/>
        <v/>
      </c>
      <c r="N96" s="43"/>
      <c r="O96" s="43"/>
      <c r="P96" s="41"/>
    </row>
    <row r="97" spans="1:16" ht="15.75" customHeight="1" x14ac:dyDescent="0.3">
      <c r="A97" s="63" t="s">
        <v>310</v>
      </c>
      <c r="B97" s="27" t="s">
        <v>44</v>
      </c>
      <c r="C97" s="28"/>
      <c r="D97" s="37"/>
      <c r="E97" s="27" t="s">
        <v>176</v>
      </c>
      <c r="F97" s="28"/>
      <c r="G97" s="61"/>
      <c r="H97" s="27" t="s">
        <v>177</v>
      </c>
      <c r="I97" s="28"/>
      <c r="J97" s="61"/>
      <c r="K97" s="97" t="s">
        <v>48</v>
      </c>
      <c r="L97" s="97"/>
      <c r="M97" s="97"/>
      <c r="N97" s="27" t="s">
        <v>179</v>
      </c>
      <c r="O97" s="28"/>
      <c r="P97" s="41"/>
    </row>
    <row r="98" spans="1:16" ht="15.75" customHeight="1" x14ac:dyDescent="0.3">
      <c r="A98" s="60"/>
      <c r="B98" s="36" t="s">
        <v>50</v>
      </c>
      <c r="C98" s="36">
        <v>10</v>
      </c>
      <c r="D98" s="37" t="str">
        <f t="shared" ref="D98:D102" si="44">IF(C98,"公斤","")</f>
        <v>公斤</v>
      </c>
      <c r="E98" s="36" t="s">
        <v>86</v>
      </c>
      <c r="F98" s="36">
        <v>6</v>
      </c>
      <c r="G98" s="61" t="str">
        <f t="shared" ref="G98:G107" si="45">IF(F98,"公斤","")</f>
        <v>公斤</v>
      </c>
      <c r="H98" s="36" t="s">
        <v>87</v>
      </c>
      <c r="I98" s="36">
        <v>3</v>
      </c>
      <c r="J98" s="61" t="str">
        <f t="shared" ref="J98:J102" si="46">IF(I98,"公斤","")</f>
        <v>公斤</v>
      </c>
      <c r="K98" s="96" t="s">
        <v>15</v>
      </c>
      <c r="L98" s="96">
        <v>7</v>
      </c>
      <c r="M98" s="96" t="str">
        <f t="shared" ref="M98:M102" si="47">IF(L98,"公斤","")</f>
        <v>公斤</v>
      </c>
      <c r="N98" s="36" t="s">
        <v>180</v>
      </c>
      <c r="O98" s="36">
        <v>0.2</v>
      </c>
      <c r="P98" s="41" t="s">
        <v>42</v>
      </c>
    </row>
    <row r="99" spans="1:16" ht="15.75" customHeight="1" x14ac:dyDescent="0.3">
      <c r="A99" s="60"/>
      <c r="B99" s="36"/>
      <c r="C99" s="36"/>
      <c r="D99" s="37" t="str">
        <f t="shared" si="44"/>
        <v/>
      </c>
      <c r="E99" s="36" t="s">
        <v>126</v>
      </c>
      <c r="F99" s="36">
        <v>2.5</v>
      </c>
      <c r="G99" s="61" t="str">
        <f t="shared" si="45"/>
        <v>公斤</v>
      </c>
      <c r="H99" s="36" t="s">
        <v>90</v>
      </c>
      <c r="I99" s="36">
        <v>2</v>
      </c>
      <c r="J99" s="61" t="str">
        <f t="shared" si="46"/>
        <v>公斤</v>
      </c>
      <c r="K99" s="97" t="s">
        <v>58</v>
      </c>
      <c r="L99" s="97">
        <v>0.05</v>
      </c>
      <c r="M99" s="96" t="str">
        <f t="shared" si="47"/>
        <v>公斤</v>
      </c>
      <c r="N99" s="36" t="s">
        <v>181</v>
      </c>
      <c r="O99" s="36">
        <v>0.6</v>
      </c>
      <c r="P99" s="41" t="s">
        <v>42</v>
      </c>
    </row>
    <row r="100" spans="1:16" ht="15.75" customHeight="1" x14ac:dyDescent="0.3">
      <c r="A100" s="60"/>
      <c r="B100" s="36"/>
      <c r="C100" s="36"/>
      <c r="D100" s="37" t="str">
        <f t="shared" si="44"/>
        <v/>
      </c>
      <c r="E100" s="36" t="s">
        <v>58</v>
      </c>
      <c r="F100" s="36">
        <v>0.05</v>
      </c>
      <c r="G100" s="61" t="str">
        <f t="shared" si="45"/>
        <v>公斤</v>
      </c>
      <c r="H100" s="36" t="s">
        <v>75</v>
      </c>
      <c r="I100" s="36"/>
      <c r="J100" s="61" t="str">
        <f t="shared" si="46"/>
        <v/>
      </c>
      <c r="K100" s="97"/>
      <c r="L100" s="97"/>
      <c r="M100" s="96" t="str">
        <f t="shared" si="47"/>
        <v/>
      </c>
      <c r="N100" s="36" t="s">
        <v>59</v>
      </c>
      <c r="O100" s="36">
        <v>0.05</v>
      </c>
      <c r="P100" s="41" t="s">
        <v>42</v>
      </c>
    </row>
    <row r="101" spans="1:16" ht="15.75" customHeight="1" x14ac:dyDescent="0.3">
      <c r="A101" s="60"/>
      <c r="B101" s="36"/>
      <c r="C101" s="36"/>
      <c r="D101" s="37" t="str">
        <f t="shared" si="44"/>
        <v/>
      </c>
      <c r="E101" s="36" t="s">
        <v>182</v>
      </c>
      <c r="F101" s="36"/>
      <c r="G101" s="61" t="str">
        <f t="shared" si="45"/>
        <v/>
      </c>
      <c r="H101" s="36" t="s">
        <v>58</v>
      </c>
      <c r="I101" s="36">
        <v>0.05</v>
      </c>
      <c r="J101" s="61" t="str">
        <f t="shared" si="46"/>
        <v>公斤</v>
      </c>
      <c r="K101" s="97"/>
      <c r="L101" s="97"/>
      <c r="M101" s="96" t="str">
        <f t="shared" si="47"/>
        <v/>
      </c>
      <c r="N101" s="36" t="s">
        <v>138</v>
      </c>
      <c r="O101" s="36">
        <v>0.01</v>
      </c>
      <c r="P101" s="41" t="s">
        <v>42</v>
      </c>
    </row>
    <row r="102" spans="1:16" ht="15.75" customHeight="1" thickBot="1" x14ac:dyDescent="0.35">
      <c r="A102" s="60"/>
      <c r="B102" s="43"/>
      <c r="C102" s="43"/>
      <c r="D102" s="37" t="str">
        <f t="shared" si="44"/>
        <v/>
      </c>
      <c r="E102" s="43"/>
      <c r="F102" s="43"/>
      <c r="G102" s="61" t="str">
        <f t="shared" si="45"/>
        <v/>
      </c>
      <c r="H102" s="43"/>
      <c r="I102" s="43"/>
      <c r="J102" s="61" t="str">
        <f t="shared" si="46"/>
        <v/>
      </c>
      <c r="K102" s="97"/>
      <c r="L102" s="97"/>
      <c r="M102" s="96" t="str">
        <f t="shared" si="47"/>
        <v/>
      </c>
      <c r="N102" s="43"/>
      <c r="O102" s="43"/>
      <c r="P102" s="41"/>
    </row>
    <row r="103" spans="1:16" ht="15.75" customHeight="1" x14ac:dyDescent="0.3">
      <c r="A103" s="63" t="s">
        <v>311</v>
      </c>
      <c r="B103" s="27" t="s">
        <v>67</v>
      </c>
      <c r="C103" s="28"/>
      <c r="D103" s="37"/>
      <c r="E103" s="27" t="s">
        <v>312</v>
      </c>
      <c r="F103" s="28"/>
      <c r="G103" s="61" t="str">
        <f t="shared" si="45"/>
        <v/>
      </c>
      <c r="H103" s="45" t="s">
        <v>95</v>
      </c>
      <c r="I103" s="28"/>
      <c r="J103" s="61"/>
      <c r="K103" s="97" t="s">
        <v>48</v>
      </c>
      <c r="L103" s="97"/>
      <c r="M103" s="97"/>
      <c r="N103" s="74" t="s">
        <v>313</v>
      </c>
      <c r="O103" s="75"/>
      <c r="P103" s="41"/>
    </row>
    <row r="104" spans="1:16" ht="15.75" customHeight="1" x14ac:dyDescent="0.3">
      <c r="A104" s="60"/>
      <c r="B104" s="36" t="s">
        <v>50</v>
      </c>
      <c r="C104" s="36">
        <v>7</v>
      </c>
      <c r="D104" s="37" t="str">
        <f t="shared" ref="D104:D108" si="48">IF(C104,"公斤","")</f>
        <v>公斤</v>
      </c>
      <c r="E104" s="36" t="s">
        <v>302</v>
      </c>
      <c r="F104" s="36">
        <v>9</v>
      </c>
      <c r="G104" s="61" t="str">
        <f t="shared" si="45"/>
        <v>公斤</v>
      </c>
      <c r="H104" s="37" t="s">
        <v>187</v>
      </c>
      <c r="I104" s="37">
        <v>4.5</v>
      </c>
      <c r="J104" s="61" t="str">
        <f t="shared" ref="J104:J108" si="49">IF(I104,"公斤","")</f>
        <v>公斤</v>
      </c>
      <c r="K104" s="96" t="s">
        <v>15</v>
      </c>
      <c r="L104" s="96">
        <v>7</v>
      </c>
      <c r="M104" s="96" t="str">
        <f t="shared" ref="M104:M108" si="50">IF(L104,"公斤","")</f>
        <v>公斤</v>
      </c>
      <c r="N104" s="36" t="s">
        <v>76</v>
      </c>
      <c r="O104" s="36">
        <v>1</v>
      </c>
      <c r="P104" s="41" t="s">
        <v>42</v>
      </c>
    </row>
    <row r="105" spans="1:16" ht="15.75" customHeight="1" x14ac:dyDescent="0.3">
      <c r="A105" s="60"/>
      <c r="B105" s="36" t="s">
        <v>74</v>
      </c>
      <c r="C105" s="36">
        <v>3</v>
      </c>
      <c r="D105" s="37" t="str">
        <f t="shared" si="48"/>
        <v>公斤</v>
      </c>
      <c r="E105" s="36" t="s">
        <v>314</v>
      </c>
      <c r="F105" s="36">
        <v>0.1</v>
      </c>
      <c r="G105" s="61" t="str">
        <f t="shared" si="45"/>
        <v>公斤</v>
      </c>
      <c r="H105" s="37" t="s">
        <v>189</v>
      </c>
      <c r="I105" s="37"/>
      <c r="J105" s="61" t="str">
        <f t="shared" si="49"/>
        <v/>
      </c>
      <c r="K105" s="97" t="s">
        <v>58</v>
      </c>
      <c r="L105" s="97">
        <v>0.05</v>
      </c>
      <c r="M105" s="96" t="str">
        <f t="shared" si="50"/>
        <v>公斤</v>
      </c>
      <c r="N105" s="39" t="s">
        <v>60</v>
      </c>
      <c r="O105" s="36">
        <v>0.5</v>
      </c>
      <c r="P105" s="41" t="s">
        <v>42</v>
      </c>
    </row>
    <row r="106" spans="1:16" ht="15.75" customHeight="1" x14ac:dyDescent="0.3">
      <c r="A106" s="60"/>
      <c r="B106" s="36"/>
      <c r="C106" s="36"/>
      <c r="D106" s="37" t="str">
        <f t="shared" si="48"/>
        <v/>
      </c>
      <c r="E106" s="36" t="s">
        <v>59</v>
      </c>
      <c r="F106" s="36">
        <v>0.05</v>
      </c>
      <c r="G106" s="61" t="str">
        <f t="shared" si="45"/>
        <v>公斤</v>
      </c>
      <c r="H106" s="37"/>
      <c r="I106" s="37"/>
      <c r="J106" s="61" t="str">
        <f t="shared" si="49"/>
        <v/>
      </c>
      <c r="K106" s="97"/>
      <c r="L106" s="97"/>
      <c r="M106" s="96" t="str">
        <f t="shared" si="50"/>
        <v/>
      </c>
      <c r="N106" s="36" t="s">
        <v>59</v>
      </c>
      <c r="O106" s="36">
        <v>0.05</v>
      </c>
      <c r="P106" s="41" t="s">
        <v>42</v>
      </c>
    </row>
    <row r="107" spans="1:16" ht="15.75" customHeight="1" x14ac:dyDescent="0.3">
      <c r="A107" s="60"/>
      <c r="B107" s="36"/>
      <c r="C107" s="36"/>
      <c r="D107" s="37" t="str">
        <f t="shared" si="48"/>
        <v/>
      </c>
      <c r="E107" s="36" t="s">
        <v>172</v>
      </c>
      <c r="F107" s="36">
        <v>3</v>
      </c>
      <c r="G107" s="61" t="str">
        <f t="shared" si="45"/>
        <v>公斤</v>
      </c>
      <c r="H107" s="37"/>
      <c r="I107" s="37"/>
      <c r="J107" s="61" t="str">
        <f t="shared" si="49"/>
        <v/>
      </c>
      <c r="K107" s="97"/>
      <c r="L107" s="97"/>
      <c r="M107" s="96" t="str">
        <f t="shared" si="50"/>
        <v/>
      </c>
      <c r="N107" s="36" t="s">
        <v>63</v>
      </c>
      <c r="O107" s="36">
        <v>1</v>
      </c>
      <c r="P107" s="41" t="s">
        <v>42</v>
      </c>
    </row>
    <row r="108" spans="1:16" ht="15.75" customHeight="1" thickBot="1" x14ac:dyDescent="0.35">
      <c r="A108" s="69"/>
      <c r="B108" s="43"/>
      <c r="C108" s="43"/>
      <c r="D108" s="50" t="str">
        <f t="shared" si="48"/>
        <v/>
      </c>
      <c r="E108" s="43"/>
      <c r="F108" s="43"/>
      <c r="G108" s="70"/>
      <c r="H108" s="76"/>
      <c r="I108" s="76"/>
      <c r="J108" s="70" t="str">
        <f t="shared" si="49"/>
        <v/>
      </c>
      <c r="K108" s="98"/>
      <c r="L108" s="98"/>
      <c r="M108" s="99" t="str">
        <f t="shared" si="50"/>
        <v/>
      </c>
      <c r="N108" s="43"/>
      <c r="O108" s="43"/>
      <c r="P108" s="52"/>
    </row>
    <row r="109" spans="1:16" ht="15.75" customHeight="1" x14ac:dyDescent="0.3">
      <c r="A109" s="53" t="s">
        <v>315</v>
      </c>
      <c r="B109" s="56" t="s">
        <v>191</v>
      </c>
      <c r="C109" s="57"/>
      <c r="D109" s="54"/>
      <c r="E109" s="27" t="s">
        <v>192</v>
      </c>
      <c r="F109" s="28"/>
      <c r="G109" s="61"/>
      <c r="H109" s="56" t="s">
        <v>193</v>
      </c>
      <c r="I109" s="57"/>
      <c r="J109" s="55"/>
      <c r="K109" s="95" t="s">
        <v>48</v>
      </c>
      <c r="L109" s="95"/>
      <c r="M109" s="95"/>
      <c r="N109" s="56" t="s">
        <v>195</v>
      </c>
      <c r="O109" s="57"/>
      <c r="P109" s="72"/>
    </row>
    <row r="110" spans="1:16" ht="15.75" customHeight="1" x14ac:dyDescent="0.3">
      <c r="A110" s="60"/>
      <c r="B110" s="36" t="s">
        <v>196</v>
      </c>
      <c r="C110" s="36">
        <v>5</v>
      </c>
      <c r="D110" s="37" t="s">
        <v>42</v>
      </c>
      <c r="E110" s="36" t="s">
        <v>197</v>
      </c>
      <c r="F110" s="36">
        <v>6</v>
      </c>
      <c r="G110" s="61" t="s">
        <v>42</v>
      </c>
      <c r="H110" s="36" t="s">
        <v>51</v>
      </c>
      <c r="I110" s="36">
        <v>1.5</v>
      </c>
      <c r="J110" s="61" t="s">
        <v>42</v>
      </c>
      <c r="K110" s="96" t="s">
        <v>15</v>
      </c>
      <c r="L110" s="96">
        <v>7</v>
      </c>
      <c r="M110" s="96" t="s">
        <v>42</v>
      </c>
      <c r="N110" s="36" t="s">
        <v>53</v>
      </c>
      <c r="O110" s="36">
        <v>0.6</v>
      </c>
      <c r="P110" s="41" t="s">
        <v>42</v>
      </c>
    </row>
    <row r="111" spans="1:16" ht="15.75" customHeight="1" x14ac:dyDescent="0.3">
      <c r="A111" s="60"/>
      <c r="B111" s="36"/>
      <c r="C111" s="36"/>
      <c r="D111" s="37" t="s">
        <v>148</v>
      </c>
      <c r="E111" s="36"/>
      <c r="F111" s="36"/>
      <c r="G111" s="61" t="s">
        <v>148</v>
      </c>
      <c r="H111" s="36" t="s">
        <v>48</v>
      </c>
      <c r="I111" s="36">
        <v>3.5</v>
      </c>
      <c r="J111" s="61" t="s">
        <v>42</v>
      </c>
      <c r="K111" s="97" t="s">
        <v>58</v>
      </c>
      <c r="L111" s="97">
        <v>0.05</v>
      </c>
      <c r="M111" s="96" t="s">
        <v>42</v>
      </c>
      <c r="N111" s="39" t="s">
        <v>90</v>
      </c>
      <c r="O111" s="36">
        <v>2</v>
      </c>
      <c r="P111" s="41" t="s">
        <v>42</v>
      </c>
    </row>
    <row r="112" spans="1:16" ht="15.75" customHeight="1" x14ac:dyDescent="0.3">
      <c r="A112" s="60"/>
      <c r="B112" s="36"/>
      <c r="C112" s="36"/>
      <c r="D112" s="37" t="s">
        <v>148</v>
      </c>
      <c r="E112" s="36"/>
      <c r="F112" s="36"/>
      <c r="G112" s="61" t="s">
        <v>148</v>
      </c>
      <c r="H112" s="36" t="s">
        <v>60</v>
      </c>
      <c r="I112" s="36">
        <v>0.5</v>
      </c>
      <c r="J112" s="61" t="s">
        <v>42</v>
      </c>
      <c r="K112" s="97"/>
      <c r="L112" s="97"/>
      <c r="M112" s="96" t="s">
        <v>148</v>
      </c>
      <c r="N112" s="36" t="s">
        <v>62</v>
      </c>
      <c r="O112" s="36">
        <v>0.01</v>
      </c>
      <c r="P112" s="41" t="s">
        <v>42</v>
      </c>
    </row>
    <row r="113" spans="1:16" ht="15.75" customHeight="1" x14ac:dyDescent="0.3">
      <c r="A113" s="60"/>
      <c r="B113" s="36"/>
      <c r="C113" s="36"/>
      <c r="D113" s="37" t="s">
        <v>148</v>
      </c>
      <c r="E113" s="36"/>
      <c r="F113" s="36"/>
      <c r="G113" s="61" t="s">
        <v>148</v>
      </c>
      <c r="H113" s="36" t="s">
        <v>58</v>
      </c>
      <c r="I113" s="36">
        <v>0.05</v>
      </c>
      <c r="J113" s="61" t="s">
        <v>42</v>
      </c>
      <c r="K113" s="97"/>
      <c r="L113" s="97"/>
      <c r="M113" s="96" t="s">
        <v>148</v>
      </c>
      <c r="N113" s="36" t="s">
        <v>60</v>
      </c>
      <c r="O113" s="36">
        <v>0.5</v>
      </c>
      <c r="P113" s="41" t="s">
        <v>42</v>
      </c>
    </row>
    <row r="114" spans="1:16" ht="15.75" customHeight="1" thickBot="1" x14ac:dyDescent="0.35">
      <c r="A114" s="60"/>
      <c r="B114" s="73"/>
      <c r="C114" s="73"/>
      <c r="D114" s="37" t="s">
        <v>148</v>
      </c>
      <c r="E114" s="73"/>
      <c r="F114" s="73"/>
      <c r="G114" s="61" t="s">
        <v>148</v>
      </c>
      <c r="H114" s="73" t="s">
        <v>149</v>
      </c>
      <c r="I114" s="73"/>
      <c r="J114" s="61" t="s">
        <v>148</v>
      </c>
      <c r="K114" s="97"/>
      <c r="L114" s="97"/>
      <c r="M114" s="96" t="s">
        <v>148</v>
      </c>
      <c r="N114" s="73"/>
      <c r="O114" s="73"/>
      <c r="P114" s="41"/>
    </row>
    <row r="115" spans="1:16" ht="15.75" customHeight="1" x14ac:dyDescent="0.3">
      <c r="A115" s="63" t="s">
        <v>316</v>
      </c>
      <c r="B115" s="56" t="s">
        <v>67</v>
      </c>
      <c r="C115" s="57"/>
      <c r="D115" s="37"/>
      <c r="E115" s="56" t="s">
        <v>200</v>
      </c>
      <c r="F115" s="57"/>
      <c r="G115" s="61"/>
      <c r="H115" s="56" t="s">
        <v>201</v>
      </c>
      <c r="I115" s="57"/>
      <c r="J115" s="61"/>
      <c r="K115" s="97" t="s">
        <v>48</v>
      </c>
      <c r="L115" s="97"/>
      <c r="M115" s="97"/>
      <c r="N115" s="56" t="s">
        <v>203</v>
      </c>
      <c r="O115" s="57"/>
      <c r="P115" s="41"/>
    </row>
    <row r="116" spans="1:16" ht="15.75" customHeight="1" x14ac:dyDescent="0.3">
      <c r="A116" s="60"/>
      <c r="B116" s="36" t="s">
        <v>50</v>
      </c>
      <c r="C116" s="36">
        <v>7</v>
      </c>
      <c r="D116" s="37" t="str">
        <f t="shared" ref="D116:D120" si="51">IF(C116,"公斤","")</f>
        <v>公斤</v>
      </c>
      <c r="E116" s="36" t="s">
        <v>289</v>
      </c>
      <c r="F116" s="36">
        <v>6.5</v>
      </c>
      <c r="G116" s="61" t="str">
        <f t="shared" ref="G116:G120" si="52">IF(F116,"公斤","")</f>
        <v>公斤</v>
      </c>
      <c r="H116" s="36" t="s">
        <v>99</v>
      </c>
      <c r="I116" s="36">
        <v>3</v>
      </c>
      <c r="J116" s="61" t="str">
        <f t="shared" ref="J116:J120" si="53">IF(I116,"公斤","")</f>
        <v>公斤</v>
      </c>
      <c r="K116" s="96" t="s">
        <v>15</v>
      </c>
      <c r="L116" s="96">
        <v>7</v>
      </c>
      <c r="M116" s="96" t="str">
        <f t="shared" ref="M116:M120" si="54">IF(L116,"公斤","")</f>
        <v>公斤</v>
      </c>
      <c r="N116" s="39" t="s">
        <v>204</v>
      </c>
      <c r="O116" s="39">
        <v>1</v>
      </c>
      <c r="P116" s="41" t="s">
        <v>42</v>
      </c>
    </row>
    <row r="117" spans="1:16" ht="15.75" customHeight="1" x14ac:dyDescent="0.3">
      <c r="A117" s="60"/>
      <c r="B117" s="36" t="s">
        <v>74</v>
      </c>
      <c r="C117" s="36">
        <v>3</v>
      </c>
      <c r="D117" s="37" t="str">
        <f t="shared" si="51"/>
        <v>公斤</v>
      </c>
      <c r="E117" s="36" t="s">
        <v>205</v>
      </c>
      <c r="F117" s="36"/>
      <c r="G117" s="61" t="str">
        <f t="shared" si="52"/>
        <v/>
      </c>
      <c r="H117" s="36" t="s">
        <v>206</v>
      </c>
      <c r="I117" s="36">
        <v>1.5</v>
      </c>
      <c r="J117" s="61" t="str">
        <f t="shared" si="53"/>
        <v>公斤</v>
      </c>
      <c r="K117" s="97" t="s">
        <v>58</v>
      </c>
      <c r="L117" s="97">
        <v>0.05</v>
      </c>
      <c r="M117" s="96" t="str">
        <f t="shared" si="54"/>
        <v>公斤</v>
      </c>
      <c r="N117" s="39" t="s">
        <v>207</v>
      </c>
      <c r="O117" s="36">
        <v>1</v>
      </c>
      <c r="P117" s="41" t="s">
        <v>42</v>
      </c>
    </row>
    <row r="118" spans="1:16" ht="15.75" customHeight="1" x14ac:dyDescent="0.3">
      <c r="A118" s="60"/>
      <c r="B118" s="36"/>
      <c r="C118" s="36"/>
      <c r="D118" s="37" t="str">
        <f t="shared" si="51"/>
        <v/>
      </c>
      <c r="E118" s="36"/>
      <c r="F118" s="36"/>
      <c r="G118" s="61" t="str">
        <f t="shared" si="52"/>
        <v/>
      </c>
      <c r="H118" s="36" t="s">
        <v>62</v>
      </c>
      <c r="I118" s="36">
        <v>0.01</v>
      </c>
      <c r="J118" s="61" t="str">
        <f t="shared" si="53"/>
        <v>公斤</v>
      </c>
      <c r="K118" s="97"/>
      <c r="L118" s="97"/>
      <c r="M118" s="96" t="str">
        <f t="shared" si="54"/>
        <v/>
      </c>
      <c r="N118" s="36" t="s">
        <v>103</v>
      </c>
      <c r="O118" s="36">
        <v>1</v>
      </c>
      <c r="P118" s="41" t="s">
        <v>42</v>
      </c>
    </row>
    <row r="119" spans="1:16" ht="15.75" customHeight="1" x14ac:dyDescent="0.3">
      <c r="A119" s="60"/>
      <c r="B119" s="36"/>
      <c r="C119" s="36"/>
      <c r="D119" s="37" t="str">
        <f t="shared" si="51"/>
        <v/>
      </c>
      <c r="E119" s="36"/>
      <c r="F119" s="36"/>
      <c r="G119" s="61" t="str">
        <f t="shared" si="52"/>
        <v/>
      </c>
      <c r="H119" s="39" t="s">
        <v>58</v>
      </c>
      <c r="I119" s="39">
        <v>0.05</v>
      </c>
      <c r="J119" s="61" t="str">
        <f t="shared" si="53"/>
        <v>公斤</v>
      </c>
      <c r="K119" s="97"/>
      <c r="L119" s="97"/>
      <c r="M119" s="96" t="str">
        <f t="shared" si="54"/>
        <v/>
      </c>
      <c r="N119" s="36"/>
      <c r="O119" s="36"/>
      <c r="P119" s="41"/>
    </row>
    <row r="120" spans="1:16" ht="15.75" customHeight="1" thickBot="1" x14ac:dyDescent="0.35">
      <c r="A120" s="60"/>
      <c r="B120" s="43"/>
      <c r="C120" s="43"/>
      <c r="D120" s="37" t="str">
        <f t="shared" si="51"/>
        <v/>
      </c>
      <c r="E120" s="43"/>
      <c r="F120" s="43"/>
      <c r="G120" s="61" t="str">
        <f t="shared" si="52"/>
        <v/>
      </c>
      <c r="H120" s="43"/>
      <c r="I120" s="43"/>
      <c r="J120" s="61" t="str">
        <f t="shared" si="53"/>
        <v/>
      </c>
      <c r="K120" s="97"/>
      <c r="L120" s="97"/>
      <c r="M120" s="96" t="str">
        <f t="shared" si="54"/>
        <v/>
      </c>
      <c r="N120" s="43"/>
      <c r="O120" s="43"/>
      <c r="P120" s="41"/>
    </row>
    <row r="121" spans="1:16" ht="15.75" customHeight="1" x14ac:dyDescent="0.3">
      <c r="A121" s="63" t="s">
        <v>317</v>
      </c>
      <c r="B121" s="56" t="s">
        <v>209</v>
      </c>
      <c r="C121" s="57"/>
      <c r="D121" s="37"/>
      <c r="E121" s="56" t="s">
        <v>210</v>
      </c>
      <c r="F121" s="57"/>
      <c r="G121" s="61"/>
      <c r="H121" s="56" t="s">
        <v>211</v>
      </c>
      <c r="I121" s="57"/>
      <c r="J121" s="61"/>
      <c r="K121" s="97" t="s">
        <v>48</v>
      </c>
      <c r="L121" s="97"/>
      <c r="M121" s="97"/>
      <c r="N121" s="66" t="s">
        <v>298</v>
      </c>
      <c r="O121" s="67"/>
      <c r="P121" s="41"/>
    </row>
    <row r="122" spans="1:16" ht="15.75" customHeight="1" x14ac:dyDescent="0.3">
      <c r="A122" s="60"/>
      <c r="B122" s="36" t="s">
        <v>50</v>
      </c>
      <c r="C122" s="36">
        <v>10</v>
      </c>
      <c r="D122" s="37" t="str">
        <f t="shared" ref="D122:D126" si="55">IF(C122,"公斤","")</f>
        <v>公斤</v>
      </c>
      <c r="E122" s="36" t="s">
        <v>86</v>
      </c>
      <c r="F122" s="36">
        <v>6</v>
      </c>
      <c r="G122" s="61" t="str">
        <f t="shared" ref="G122:G126" si="56">IF(F122,"公斤","")</f>
        <v>公斤</v>
      </c>
      <c r="H122" s="36" t="s">
        <v>73</v>
      </c>
      <c r="I122" s="36">
        <v>5</v>
      </c>
      <c r="J122" s="61" t="str">
        <f t="shared" ref="J122:J126" si="57">IF(I122,"公斤","")</f>
        <v>公斤</v>
      </c>
      <c r="K122" s="96" t="s">
        <v>15</v>
      </c>
      <c r="L122" s="96">
        <v>7</v>
      </c>
      <c r="M122" s="96" t="str">
        <f t="shared" ref="M122:M126" si="58">IF(L122,"公斤","")</f>
        <v>公斤</v>
      </c>
      <c r="N122" s="36" t="s">
        <v>48</v>
      </c>
      <c r="O122" s="36">
        <v>2</v>
      </c>
      <c r="P122" s="41" t="s">
        <v>42</v>
      </c>
    </row>
    <row r="123" spans="1:16" ht="15.75" customHeight="1" x14ac:dyDescent="0.3">
      <c r="A123" s="60"/>
      <c r="B123" s="36" t="s">
        <v>207</v>
      </c>
      <c r="C123" s="36">
        <v>0.4</v>
      </c>
      <c r="D123" s="37" t="str">
        <f t="shared" si="55"/>
        <v>公斤</v>
      </c>
      <c r="E123" s="36" t="s">
        <v>172</v>
      </c>
      <c r="F123" s="36">
        <v>4</v>
      </c>
      <c r="G123" s="61" t="str">
        <f t="shared" si="56"/>
        <v>公斤</v>
      </c>
      <c r="H123" s="36" t="s">
        <v>78</v>
      </c>
      <c r="I123" s="36">
        <v>0.01</v>
      </c>
      <c r="J123" s="61" t="str">
        <f t="shared" si="57"/>
        <v>公斤</v>
      </c>
      <c r="K123" s="97" t="s">
        <v>58</v>
      </c>
      <c r="L123" s="97">
        <v>0.05</v>
      </c>
      <c r="M123" s="96" t="str">
        <f t="shared" si="58"/>
        <v>公斤</v>
      </c>
      <c r="N123" s="39" t="s">
        <v>134</v>
      </c>
      <c r="O123" s="36">
        <v>1</v>
      </c>
      <c r="P123" s="41" t="s">
        <v>42</v>
      </c>
    </row>
    <row r="124" spans="1:16" ht="15.75" customHeight="1" x14ac:dyDescent="0.3">
      <c r="A124" s="60"/>
      <c r="B124" s="36"/>
      <c r="C124" s="36"/>
      <c r="D124" s="37" t="str">
        <f t="shared" si="55"/>
        <v/>
      </c>
      <c r="E124" s="36" t="s">
        <v>60</v>
      </c>
      <c r="F124" s="36">
        <v>1</v>
      </c>
      <c r="G124" s="61" t="str">
        <f t="shared" si="56"/>
        <v>公斤</v>
      </c>
      <c r="H124" s="36" t="s">
        <v>58</v>
      </c>
      <c r="I124" s="36">
        <v>0.05</v>
      </c>
      <c r="J124" s="61" t="str">
        <f t="shared" si="57"/>
        <v>公斤</v>
      </c>
      <c r="K124" s="97"/>
      <c r="L124" s="97"/>
      <c r="M124" s="96" t="str">
        <f t="shared" si="58"/>
        <v/>
      </c>
      <c r="N124" s="36" t="s">
        <v>59</v>
      </c>
      <c r="O124" s="36">
        <v>0.05</v>
      </c>
      <c r="P124" s="41" t="s">
        <v>42</v>
      </c>
    </row>
    <row r="125" spans="1:16" ht="15.75" customHeight="1" x14ac:dyDescent="0.3">
      <c r="A125" s="60"/>
      <c r="B125" s="36"/>
      <c r="C125" s="36"/>
      <c r="D125" s="37" t="str">
        <f t="shared" si="55"/>
        <v/>
      </c>
      <c r="E125" s="36" t="s">
        <v>58</v>
      </c>
      <c r="F125" s="36">
        <v>0.05</v>
      </c>
      <c r="G125" s="61" t="str">
        <f t="shared" si="56"/>
        <v>公斤</v>
      </c>
      <c r="H125" s="36" t="s">
        <v>213</v>
      </c>
      <c r="I125" s="36">
        <v>1.5</v>
      </c>
      <c r="J125" s="61" t="str">
        <f t="shared" si="57"/>
        <v>公斤</v>
      </c>
      <c r="K125" s="97"/>
      <c r="L125" s="97"/>
      <c r="M125" s="96" t="str">
        <f t="shared" si="58"/>
        <v/>
      </c>
      <c r="N125" s="36" t="s">
        <v>63</v>
      </c>
      <c r="O125" s="36">
        <v>1</v>
      </c>
      <c r="P125" s="41" t="s">
        <v>42</v>
      </c>
    </row>
    <row r="126" spans="1:16" ht="15.75" customHeight="1" thickBot="1" x14ac:dyDescent="0.35">
      <c r="A126" s="60"/>
      <c r="B126" s="43"/>
      <c r="C126" s="43"/>
      <c r="D126" s="37" t="str">
        <f t="shared" si="55"/>
        <v/>
      </c>
      <c r="E126" s="43" t="s">
        <v>102</v>
      </c>
      <c r="F126" s="43"/>
      <c r="G126" s="61" t="str">
        <f t="shared" si="56"/>
        <v/>
      </c>
      <c r="H126" s="43"/>
      <c r="I126" s="43"/>
      <c r="J126" s="61" t="str">
        <f t="shared" si="57"/>
        <v/>
      </c>
      <c r="K126" s="97"/>
      <c r="L126" s="97"/>
      <c r="M126" s="96" t="str">
        <f t="shared" si="58"/>
        <v/>
      </c>
      <c r="N126" s="43"/>
      <c r="O126" s="43"/>
      <c r="P126" s="41"/>
    </row>
    <row r="127" spans="1:16" ht="15.75" customHeight="1" x14ac:dyDescent="0.3">
      <c r="A127" s="63" t="s">
        <v>318</v>
      </c>
      <c r="B127" s="56" t="s">
        <v>44</v>
      </c>
      <c r="C127" s="57"/>
      <c r="D127" s="37"/>
      <c r="E127" s="77" t="s">
        <v>215</v>
      </c>
      <c r="F127" s="57"/>
      <c r="G127" s="61"/>
      <c r="H127" s="56" t="s">
        <v>216</v>
      </c>
      <c r="I127" s="57"/>
      <c r="J127" s="61"/>
      <c r="K127" s="97" t="s">
        <v>48</v>
      </c>
      <c r="L127" s="97"/>
      <c r="M127" s="97"/>
      <c r="N127" s="77" t="s">
        <v>218</v>
      </c>
      <c r="O127" s="57"/>
      <c r="P127" s="41"/>
    </row>
    <row r="128" spans="1:16" ht="15.75" customHeight="1" x14ac:dyDescent="0.3">
      <c r="A128" s="60"/>
      <c r="B128" s="42" t="s">
        <v>50</v>
      </c>
      <c r="C128" s="36">
        <v>10</v>
      </c>
      <c r="D128" s="37" t="str">
        <f t="shared" ref="D128:D132" si="59">IF(C128,"公斤","")</f>
        <v>公斤</v>
      </c>
      <c r="E128" s="37" t="s">
        <v>86</v>
      </c>
      <c r="F128" s="37">
        <v>6</v>
      </c>
      <c r="G128" s="61" t="str">
        <f t="shared" ref="G128:G132" si="60">IF(F128,"公斤","")</f>
        <v>公斤</v>
      </c>
      <c r="H128" s="36" t="s">
        <v>168</v>
      </c>
      <c r="I128" s="36">
        <v>1</v>
      </c>
      <c r="J128" s="61" t="str">
        <f t="shared" ref="J128:J132" si="61">IF(I128,"公斤","")</f>
        <v>公斤</v>
      </c>
      <c r="K128" s="96" t="s">
        <v>15</v>
      </c>
      <c r="L128" s="96">
        <v>7</v>
      </c>
      <c r="M128" s="96" t="str">
        <f t="shared" ref="M128:M132" si="62">IF(L128,"公斤","")</f>
        <v>公斤</v>
      </c>
      <c r="N128" s="37" t="s">
        <v>170</v>
      </c>
      <c r="O128" s="37">
        <v>0.1</v>
      </c>
      <c r="P128" s="41" t="s">
        <v>42</v>
      </c>
    </row>
    <row r="129" spans="1:16" ht="15.75" customHeight="1" x14ac:dyDescent="0.3">
      <c r="A129" s="60"/>
      <c r="B129" s="36"/>
      <c r="C129" s="36"/>
      <c r="D129" s="37" t="str">
        <f t="shared" si="59"/>
        <v/>
      </c>
      <c r="E129" s="37" t="s">
        <v>92</v>
      </c>
      <c r="F129" s="37">
        <v>4</v>
      </c>
      <c r="G129" s="61" t="str">
        <f t="shared" si="60"/>
        <v>公斤</v>
      </c>
      <c r="H129" s="36" t="s">
        <v>89</v>
      </c>
      <c r="I129" s="36">
        <v>5</v>
      </c>
      <c r="J129" s="61" t="str">
        <f t="shared" si="61"/>
        <v>公斤</v>
      </c>
      <c r="K129" s="97" t="s">
        <v>58</v>
      </c>
      <c r="L129" s="97">
        <v>0.05</v>
      </c>
      <c r="M129" s="96" t="str">
        <f t="shared" si="62"/>
        <v>公斤</v>
      </c>
      <c r="N129" s="40" t="s">
        <v>76</v>
      </c>
      <c r="O129" s="37">
        <v>1</v>
      </c>
      <c r="P129" s="41" t="s">
        <v>42</v>
      </c>
    </row>
    <row r="130" spans="1:16" ht="15.75" customHeight="1" x14ac:dyDescent="0.3">
      <c r="A130" s="60"/>
      <c r="B130" s="36"/>
      <c r="C130" s="36"/>
      <c r="D130" s="37" t="str">
        <f t="shared" si="59"/>
        <v/>
      </c>
      <c r="E130" s="36" t="s">
        <v>58</v>
      </c>
      <c r="F130" s="36">
        <v>0.05</v>
      </c>
      <c r="G130" s="61" t="str">
        <f t="shared" si="60"/>
        <v>公斤</v>
      </c>
      <c r="H130" s="36" t="s">
        <v>60</v>
      </c>
      <c r="I130" s="36">
        <v>0.5</v>
      </c>
      <c r="J130" s="61" t="str">
        <f t="shared" si="61"/>
        <v>公斤</v>
      </c>
      <c r="K130" s="97"/>
      <c r="L130" s="97"/>
      <c r="M130" s="96" t="str">
        <f t="shared" si="62"/>
        <v/>
      </c>
      <c r="N130" s="37" t="s">
        <v>59</v>
      </c>
      <c r="O130" s="37">
        <v>0.05</v>
      </c>
      <c r="P130" s="41" t="s">
        <v>42</v>
      </c>
    </row>
    <row r="131" spans="1:16" ht="15.75" customHeight="1" x14ac:dyDescent="0.3">
      <c r="A131" s="60"/>
      <c r="B131" s="36"/>
      <c r="C131" s="36"/>
      <c r="D131" s="37" t="str">
        <f t="shared" si="59"/>
        <v/>
      </c>
      <c r="E131" s="36"/>
      <c r="F131" s="36"/>
      <c r="G131" s="61" t="str">
        <f t="shared" si="60"/>
        <v/>
      </c>
      <c r="H131" s="36" t="s">
        <v>58</v>
      </c>
      <c r="I131" s="36">
        <v>0.05</v>
      </c>
      <c r="J131" s="61" t="str">
        <f t="shared" si="61"/>
        <v>公斤</v>
      </c>
      <c r="K131" s="97"/>
      <c r="L131" s="97"/>
      <c r="M131" s="96" t="str">
        <f t="shared" si="62"/>
        <v/>
      </c>
      <c r="N131" s="37" t="s">
        <v>138</v>
      </c>
      <c r="O131" s="37">
        <v>0.01</v>
      </c>
      <c r="P131" s="41" t="s">
        <v>42</v>
      </c>
    </row>
    <row r="132" spans="1:16" ht="15.75" customHeight="1" thickBot="1" x14ac:dyDescent="0.35">
      <c r="A132" s="60"/>
      <c r="B132" s="43"/>
      <c r="C132" s="43"/>
      <c r="D132" s="37" t="str">
        <f t="shared" si="59"/>
        <v/>
      </c>
      <c r="E132" s="43"/>
      <c r="F132" s="43"/>
      <c r="G132" s="61" t="str">
        <f t="shared" si="60"/>
        <v/>
      </c>
      <c r="H132" s="43"/>
      <c r="I132" s="43"/>
      <c r="J132" s="61" t="str">
        <f t="shared" si="61"/>
        <v/>
      </c>
      <c r="K132" s="97"/>
      <c r="L132" s="97"/>
      <c r="M132" s="96" t="str">
        <f t="shared" si="62"/>
        <v/>
      </c>
      <c r="N132" s="50"/>
      <c r="O132" s="50"/>
      <c r="P132" s="41"/>
    </row>
    <row r="133" spans="1:16" ht="15.75" customHeight="1" x14ac:dyDescent="0.3">
      <c r="A133" s="63" t="s">
        <v>319</v>
      </c>
      <c r="B133" s="56" t="s">
        <v>67</v>
      </c>
      <c r="C133" s="57"/>
      <c r="D133" s="37"/>
      <c r="E133" s="74" t="s">
        <v>220</v>
      </c>
      <c r="F133" s="75"/>
      <c r="G133" s="61"/>
      <c r="H133" s="56" t="s">
        <v>221</v>
      </c>
      <c r="I133" s="57"/>
      <c r="J133" s="61"/>
      <c r="K133" s="97" t="s">
        <v>48</v>
      </c>
      <c r="L133" s="97"/>
      <c r="M133" s="97"/>
      <c r="N133" s="74" t="s">
        <v>123</v>
      </c>
      <c r="O133" s="75"/>
      <c r="P133" s="41"/>
    </row>
    <row r="134" spans="1:16" ht="15.75" customHeight="1" x14ac:dyDescent="0.3">
      <c r="A134" s="60"/>
      <c r="B134" s="36" t="s">
        <v>50</v>
      </c>
      <c r="C134" s="36">
        <v>7</v>
      </c>
      <c r="D134" s="37" t="str">
        <f t="shared" ref="D134:D138" si="63">IF(C134,"公斤","")</f>
        <v>公斤</v>
      </c>
      <c r="E134" s="36" t="s">
        <v>289</v>
      </c>
      <c r="F134" s="36">
        <v>6</v>
      </c>
      <c r="G134" s="61" t="s">
        <v>42</v>
      </c>
      <c r="H134" s="36" t="s">
        <v>73</v>
      </c>
      <c r="I134" s="36">
        <v>5</v>
      </c>
      <c r="J134" s="61" t="str">
        <f t="shared" ref="J134:J138" si="64">IF(I134,"公斤","")</f>
        <v>公斤</v>
      </c>
      <c r="K134" s="96" t="s">
        <v>15</v>
      </c>
      <c r="L134" s="96">
        <v>7</v>
      </c>
      <c r="M134" s="96" t="str">
        <f t="shared" ref="M134:M138" si="65">IF(L134,"公斤","")</f>
        <v>公斤</v>
      </c>
      <c r="N134" s="36" t="s">
        <v>48</v>
      </c>
      <c r="O134" s="36">
        <v>3</v>
      </c>
      <c r="P134" s="41" t="s">
        <v>42</v>
      </c>
    </row>
    <row r="135" spans="1:16" ht="15.75" customHeight="1" x14ac:dyDescent="0.3">
      <c r="A135" s="60"/>
      <c r="B135" s="36" t="s">
        <v>74</v>
      </c>
      <c r="C135" s="36">
        <v>3</v>
      </c>
      <c r="D135" s="37" t="str">
        <f t="shared" si="63"/>
        <v>公斤</v>
      </c>
      <c r="E135" s="36" t="s">
        <v>223</v>
      </c>
      <c r="F135" s="36"/>
      <c r="G135" s="61" t="s">
        <v>42</v>
      </c>
      <c r="H135" s="37" t="s">
        <v>51</v>
      </c>
      <c r="I135" s="37">
        <v>1</v>
      </c>
      <c r="J135" s="61" t="str">
        <f t="shared" si="64"/>
        <v>公斤</v>
      </c>
      <c r="K135" s="97" t="s">
        <v>58</v>
      </c>
      <c r="L135" s="97">
        <v>0.05</v>
      </c>
      <c r="M135" s="96" t="str">
        <f t="shared" si="65"/>
        <v>公斤</v>
      </c>
      <c r="N135" s="37" t="s">
        <v>59</v>
      </c>
      <c r="O135" s="36">
        <v>0.05</v>
      </c>
      <c r="P135" s="41" t="s">
        <v>42</v>
      </c>
    </row>
    <row r="136" spans="1:16" ht="15.75" customHeight="1" x14ac:dyDescent="0.3">
      <c r="A136" s="60"/>
      <c r="B136" s="36"/>
      <c r="C136" s="36"/>
      <c r="D136" s="37" t="str">
        <f t="shared" si="63"/>
        <v/>
      </c>
      <c r="E136" s="36"/>
      <c r="F136" s="36"/>
      <c r="G136" s="61" t="s">
        <v>42</v>
      </c>
      <c r="H136" s="37" t="s">
        <v>224</v>
      </c>
      <c r="I136" s="37">
        <v>0.5</v>
      </c>
      <c r="J136" s="61" t="str">
        <f t="shared" si="64"/>
        <v>公斤</v>
      </c>
      <c r="K136" s="97"/>
      <c r="L136" s="97"/>
      <c r="M136" s="96" t="str">
        <f t="shared" si="65"/>
        <v/>
      </c>
      <c r="N136" s="36" t="s">
        <v>63</v>
      </c>
      <c r="O136" s="36">
        <v>1</v>
      </c>
      <c r="P136" s="41" t="s">
        <v>42</v>
      </c>
    </row>
    <row r="137" spans="1:16" ht="15.75" customHeight="1" x14ac:dyDescent="0.3">
      <c r="A137" s="60"/>
      <c r="B137" s="36"/>
      <c r="C137" s="36"/>
      <c r="D137" s="37" t="str">
        <f t="shared" si="63"/>
        <v/>
      </c>
      <c r="E137" s="36"/>
      <c r="F137" s="36"/>
      <c r="G137" s="61"/>
      <c r="H137" s="36" t="s">
        <v>58</v>
      </c>
      <c r="I137" s="36">
        <v>0.05</v>
      </c>
      <c r="J137" s="61" t="str">
        <f t="shared" si="64"/>
        <v>公斤</v>
      </c>
      <c r="K137" s="97"/>
      <c r="L137" s="97"/>
      <c r="M137" s="96" t="str">
        <f t="shared" si="65"/>
        <v/>
      </c>
      <c r="N137" s="36"/>
      <c r="O137" s="36"/>
      <c r="P137" s="41"/>
    </row>
    <row r="138" spans="1:16" ht="15.75" customHeight="1" thickBot="1" x14ac:dyDescent="0.35">
      <c r="A138" s="69"/>
      <c r="B138" s="43"/>
      <c r="C138" s="43"/>
      <c r="D138" s="50" t="str">
        <f t="shared" si="63"/>
        <v/>
      </c>
      <c r="E138" s="43"/>
      <c r="F138" s="43"/>
      <c r="G138" s="70"/>
      <c r="H138" s="43"/>
      <c r="I138" s="43"/>
      <c r="J138" s="70" t="str">
        <f t="shared" si="64"/>
        <v/>
      </c>
      <c r="K138" s="98"/>
      <c r="L138" s="98"/>
      <c r="M138" s="99" t="str">
        <f t="shared" si="65"/>
        <v/>
      </c>
      <c r="N138" s="43"/>
      <c r="O138" s="43"/>
      <c r="P138" s="52"/>
    </row>
    <row r="139" spans="1:16" ht="15.75" customHeight="1" x14ac:dyDescent="0.3">
      <c r="A139" s="78" t="s">
        <v>320</v>
      </c>
      <c r="B139" s="56" t="s">
        <v>226</v>
      </c>
      <c r="C139" s="57"/>
      <c r="D139" s="54"/>
      <c r="E139" s="56" t="s">
        <v>227</v>
      </c>
      <c r="F139" s="57"/>
      <c r="G139" s="54" t="str">
        <f t="shared" ref="G139:G142" si="66">IF(F139,"公斤","")</f>
        <v/>
      </c>
      <c r="H139" s="56" t="s">
        <v>228</v>
      </c>
      <c r="I139" s="57"/>
      <c r="J139" s="54"/>
      <c r="K139" s="100" t="s">
        <v>48</v>
      </c>
      <c r="L139" s="100"/>
      <c r="M139" s="100"/>
      <c r="N139" s="56" t="s">
        <v>230</v>
      </c>
      <c r="O139" s="57"/>
      <c r="P139" s="72"/>
    </row>
    <row r="140" spans="1:16" ht="15.75" customHeight="1" x14ac:dyDescent="0.3">
      <c r="A140" s="80"/>
      <c r="B140" s="36" t="s">
        <v>231</v>
      </c>
      <c r="C140" s="36">
        <v>6</v>
      </c>
      <c r="D140" s="37" t="str">
        <f t="shared" ref="D140:D144" si="67">IF(C140,"公斤","")</f>
        <v>公斤</v>
      </c>
      <c r="E140" s="36" t="s">
        <v>51</v>
      </c>
      <c r="F140" s="36">
        <v>6</v>
      </c>
      <c r="G140" s="37" t="str">
        <f t="shared" si="66"/>
        <v>公斤</v>
      </c>
      <c r="H140" s="36" t="s">
        <v>172</v>
      </c>
      <c r="I140" s="36">
        <v>4.5</v>
      </c>
      <c r="J140" s="37" t="str">
        <f t="shared" ref="J140:J144" si="68">IF(I140,"公斤","")</f>
        <v>公斤</v>
      </c>
      <c r="K140" s="91" t="s">
        <v>15</v>
      </c>
      <c r="L140" s="91">
        <v>7</v>
      </c>
      <c r="M140" s="91" t="str">
        <f t="shared" ref="M140:M144" si="69">IF(L140,"公斤","")</f>
        <v>公斤</v>
      </c>
      <c r="N140" s="36" t="s">
        <v>53</v>
      </c>
      <c r="O140" s="36">
        <v>0.6</v>
      </c>
      <c r="P140" s="41" t="s">
        <v>42</v>
      </c>
    </row>
    <row r="141" spans="1:16" ht="15.75" customHeight="1" x14ac:dyDescent="0.3">
      <c r="A141" s="80"/>
      <c r="B141" s="36"/>
      <c r="C141" s="36"/>
      <c r="D141" s="37" t="str">
        <f t="shared" si="67"/>
        <v/>
      </c>
      <c r="E141" s="36" t="s">
        <v>64</v>
      </c>
      <c r="F141" s="36">
        <v>4.5</v>
      </c>
      <c r="G141" s="37" t="str">
        <f t="shared" si="66"/>
        <v>公斤</v>
      </c>
      <c r="H141" s="36" t="s">
        <v>232</v>
      </c>
      <c r="I141" s="36">
        <v>0.5</v>
      </c>
      <c r="J141" s="37" t="str">
        <f t="shared" si="68"/>
        <v>公斤</v>
      </c>
      <c r="K141" s="92" t="s">
        <v>58</v>
      </c>
      <c r="L141" s="92">
        <v>0.05</v>
      </c>
      <c r="M141" s="91" t="str">
        <f t="shared" si="69"/>
        <v>公斤</v>
      </c>
      <c r="N141" s="39" t="s">
        <v>233</v>
      </c>
      <c r="O141" s="36">
        <v>2.5</v>
      </c>
      <c r="P141" s="41" t="s">
        <v>42</v>
      </c>
    </row>
    <row r="142" spans="1:16" ht="15.75" customHeight="1" x14ac:dyDescent="0.3">
      <c r="A142" s="80"/>
      <c r="B142" s="37"/>
      <c r="C142" s="37"/>
      <c r="D142" s="37" t="str">
        <f t="shared" si="67"/>
        <v/>
      </c>
      <c r="E142" s="36" t="s">
        <v>55</v>
      </c>
      <c r="F142" s="36">
        <v>2</v>
      </c>
      <c r="G142" s="37" t="str">
        <f t="shared" si="66"/>
        <v>公斤</v>
      </c>
      <c r="H142" s="36" t="s">
        <v>78</v>
      </c>
      <c r="I142" s="36">
        <v>0.05</v>
      </c>
      <c r="J142" s="37" t="str">
        <f t="shared" si="68"/>
        <v>公斤</v>
      </c>
      <c r="K142" s="92"/>
      <c r="L142" s="92"/>
      <c r="M142" s="91" t="str">
        <f t="shared" si="69"/>
        <v/>
      </c>
      <c r="N142" s="36" t="s">
        <v>234</v>
      </c>
      <c r="O142" s="36">
        <v>0.5</v>
      </c>
      <c r="P142" s="41" t="s">
        <v>42</v>
      </c>
    </row>
    <row r="143" spans="1:16" ht="15.75" customHeight="1" x14ac:dyDescent="0.3">
      <c r="A143" s="80"/>
      <c r="B143" s="37"/>
      <c r="C143" s="37"/>
      <c r="D143" s="37" t="str">
        <f t="shared" si="67"/>
        <v/>
      </c>
      <c r="E143" s="81" t="s">
        <v>235</v>
      </c>
      <c r="F143" s="81"/>
      <c r="G143" s="37"/>
      <c r="H143" s="36"/>
      <c r="I143" s="36"/>
      <c r="J143" s="37" t="str">
        <f t="shared" si="68"/>
        <v/>
      </c>
      <c r="K143" s="92"/>
      <c r="L143" s="92"/>
      <c r="M143" s="91" t="str">
        <f t="shared" si="69"/>
        <v/>
      </c>
      <c r="N143" s="37"/>
      <c r="O143" s="37"/>
      <c r="P143" s="41"/>
    </row>
    <row r="144" spans="1:16" ht="15.75" customHeight="1" x14ac:dyDescent="0.3">
      <c r="A144" s="80"/>
      <c r="B144" s="37"/>
      <c r="C144" s="37"/>
      <c r="D144" s="37" t="str">
        <f t="shared" si="67"/>
        <v/>
      </c>
      <c r="E144" s="82"/>
      <c r="F144" s="82"/>
      <c r="G144" s="37" t="str">
        <f>IF(F144,"公斤","")</f>
        <v/>
      </c>
      <c r="H144" s="37"/>
      <c r="I144" s="37"/>
      <c r="J144" s="37" t="str">
        <f t="shared" si="68"/>
        <v/>
      </c>
      <c r="K144" s="92"/>
      <c r="L144" s="92"/>
      <c r="M144" s="91" t="str">
        <f t="shared" si="69"/>
        <v/>
      </c>
      <c r="N144" s="37"/>
      <c r="O144" s="37"/>
      <c r="P144" s="41"/>
    </row>
    <row r="145" spans="1:16" ht="15.75" customHeight="1" x14ac:dyDescent="0.3">
      <c r="A145" s="80" t="s">
        <v>321</v>
      </c>
      <c r="B145" s="27" t="s">
        <v>67</v>
      </c>
      <c r="C145" s="28"/>
      <c r="D145" s="37"/>
      <c r="E145" s="27" t="s">
        <v>237</v>
      </c>
      <c r="F145" s="28"/>
      <c r="G145" s="37"/>
      <c r="H145" s="64" t="s">
        <v>238</v>
      </c>
      <c r="I145" s="28"/>
      <c r="J145" s="40"/>
      <c r="K145" s="92" t="s">
        <v>48</v>
      </c>
      <c r="L145" s="92"/>
      <c r="M145" s="92"/>
      <c r="N145" s="27" t="s">
        <v>240</v>
      </c>
      <c r="O145" s="28"/>
      <c r="P145" s="41"/>
    </row>
    <row r="146" spans="1:16" ht="15.75" customHeight="1" x14ac:dyDescent="0.3">
      <c r="A146" s="80"/>
      <c r="B146" s="36" t="s">
        <v>50</v>
      </c>
      <c r="C146" s="36">
        <v>7</v>
      </c>
      <c r="D146" s="37" t="str">
        <f t="shared" ref="D146:D150" si="70">IF(C146,"公斤","")</f>
        <v>公斤</v>
      </c>
      <c r="E146" s="36" t="s">
        <v>86</v>
      </c>
      <c r="F146" s="36">
        <v>6</v>
      </c>
      <c r="G146" s="37" t="str">
        <f t="shared" ref="G146:G150" si="71">IF(F146,"公斤","")</f>
        <v>公斤</v>
      </c>
      <c r="H146" s="39" t="s">
        <v>114</v>
      </c>
      <c r="I146" s="39">
        <v>1</v>
      </c>
      <c r="J146" s="40" t="str">
        <f t="shared" ref="J146:J150" si="72">IF(I146,"公斤","")</f>
        <v>公斤</v>
      </c>
      <c r="K146" s="91" t="s">
        <v>15</v>
      </c>
      <c r="L146" s="91">
        <v>7</v>
      </c>
      <c r="M146" s="91" t="str">
        <f t="shared" ref="M146:M150" si="73">IF(L146,"公斤","")</f>
        <v>公斤</v>
      </c>
      <c r="N146" s="36" t="s">
        <v>241</v>
      </c>
      <c r="O146" s="36">
        <v>0.2</v>
      </c>
      <c r="P146" s="41" t="s">
        <v>42</v>
      </c>
    </row>
    <row r="147" spans="1:16" ht="15.75" customHeight="1" x14ac:dyDescent="0.3">
      <c r="A147" s="80"/>
      <c r="B147" s="36" t="s">
        <v>74</v>
      </c>
      <c r="C147" s="36">
        <v>3</v>
      </c>
      <c r="D147" s="37" t="str">
        <f t="shared" si="70"/>
        <v>公斤</v>
      </c>
      <c r="E147" s="36" t="s">
        <v>242</v>
      </c>
      <c r="F147" s="36">
        <v>0.3</v>
      </c>
      <c r="G147" s="37" t="str">
        <f t="shared" si="71"/>
        <v>公斤</v>
      </c>
      <c r="H147" s="39" t="s">
        <v>168</v>
      </c>
      <c r="I147" s="39">
        <v>1</v>
      </c>
      <c r="J147" s="40" t="str">
        <f t="shared" si="72"/>
        <v>公斤</v>
      </c>
      <c r="K147" s="92" t="s">
        <v>58</v>
      </c>
      <c r="L147" s="92">
        <v>0.05</v>
      </c>
      <c r="M147" s="91" t="str">
        <f t="shared" si="73"/>
        <v>公斤</v>
      </c>
      <c r="N147" s="36" t="s">
        <v>103</v>
      </c>
      <c r="O147" s="36">
        <v>1</v>
      </c>
      <c r="P147" s="41" t="s">
        <v>42</v>
      </c>
    </row>
    <row r="148" spans="1:16" ht="15.75" customHeight="1" x14ac:dyDescent="0.3">
      <c r="A148" s="80"/>
      <c r="B148" s="37"/>
      <c r="C148" s="37"/>
      <c r="D148" s="37" t="str">
        <f t="shared" si="70"/>
        <v/>
      </c>
      <c r="E148" s="36" t="s">
        <v>125</v>
      </c>
      <c r="F148" s="36">
        <v>0.5</v>
      </c>
      <c r="G148" s="37" t="str">
        <f t="shared" si="71"/>
        <v>公斤</v>
      </c>
      <c r="H148" s="39" t="s">
        <v>58</v>
      </c>
      <c r="I148" s="39">
        <v>0.05</v>
      </c>
      <c r="J148" s="40" t="str">
        <f t="shared" si="72"/>
        <v>公斤</v>
      </c>
      <c r="K148" s="92"/>
      <c r="L148" s="92"/>
      <c r="M148" s="91" t="str">
        <f t="shared" si="73"/>
        <v/>
      </c>
      <c r="N148" s="36"/>
      <c r="O148" s="36"/>
      <c r="P148" s="41"/>
    </row>
    <row r="149" spans="1:16" ht="15.75" customHeight="1" x14ac:dyDescent="0.3">
      <c r="A149" s="80"/>
      <c r="B149" s="37"/>
      <c r="C149" s="37"/>
      <c r="D149" s="37" t="str">
        <f t="shared" si="70"/>
        <v/>
      </c>
      <c r="E149" s="36" t="s">
        <v>58</v>
      </c>
      <c r="F149" s="36">
        <v>0.05</v>
      </c>
      <c r="G149" s="37" t="str">
        <f t="shared" si="71"/>
        <v>公斤</v>
      </c>
      <c r="H149" s="37"/>
      <c r="I149" s="37"/>
      <c r="J149" s="37" t="str">
        <f t="shared" si="72"/>
        <v/>
      </c>
      <c r="K149" s="92"/>
      <c r="L149" s="92"/>
      <c r="M149" s="91" t="str">
        <f t="shared" si="73"/>
        <v/>
      </c>
      <c r="N149" s="37"/>
      <c r="O149" s="37"/>
      <c r="P149" s="41"/>
    </row>
    <row r="150" spans="1:16" ht="15.75" customHeight="1" thickBot="1" x14ac:dyDescent="0.35">
      <c r="A150" s="80"/>
      <c r="B150" s="37"/>
      <c r="C150" s="37"/>
      <c r="D150" s="37" t="str">
        <f t="shared" si="70"/>
        <v/>
      </c>
      <c r="E150" s="43" t="s">
        <v>243</v>
      </c>
      <c r="F150" s="43">
        <v>0.5</v>
      </c>
      <c r="G150" s="37" t="str">
        <f t="shared" si="71"/>
        <v>公斤</v>
      </c>
      <c r="H150" s="37"/>
      <c r="I150" s="37"/>
      <c r="J150" s="37" t="str">
        <f t="shared" si="72"/>
        <v/>
      </c>
      <c r="K150" s="92"/>
      <c r="L150" s="92"/>
      <c r="M150" s="91" t="str">
        <f t="shared" si="73"/>
        <v/>
      </c>
      <c r="N150" s="37"/>
      <c r="O150" s="37"/>
      <c r="P150" s="41"/>
    </row>
    <row r="151" spans="1:16" ht="15.75" customHeight="1" x14ac:dyDescent="0.3">
      <c r="A151" s="80" t="s">
        <v>322</v>
      </c>
      <c r="B151" s="56" t="s">
        <v>245</v>
      </c>
      <c r="C151" s="57"/>
      <c r="D151" s="37"/>
      <c r="E151" s="56" t="s">
        <v>323</v>
      </c>
      <c r="F151" s="57"/>
      <c r="G151" s="37"/>
      <c r="H151" s="56" t="s">
        <v>247</v>
      </c>
      <c r="I151" s="57"/>
      <c r="J151" s="37"/>
      <c r="K151" s="92" t="s">
        <v>48</v>
      </c>
      <c r="L151" s="92"/>
      <c r="M151" s="92"/>
      <c r="N151" s="56" t="s">
        <v>324</v>
      </c>
      <c r="O151" s="57"/>
      <c r="P151" s="41"/>
    </row>
    <row r="152" spans="1:16" ht="15.75" customHeight="1" x14ac:dyDescent="0.3">
      <c r="A152" s="80"/>
      <c r="B152" s="36" t="s">
        <v>50</v>
      </c>
      <c r="C152" s="36">
        <v>10</v>
      </c>
      <c r="D152" s="37" t="str">
        <f t="shared" ref="D152:D156" si="74">IF(C152,"公斤","")</f>
        <v>公斤</v>
      </c>
      <c r="E152" s="36" t="s">
        <v>325</v>
      </c>
      <c r="F152" s="36">
        <v>2</v>
      </c>
      <c r="G152" s="37" t="str">
        <f t="shared" ref="G152:G162" si="75">IF(F152,"公斤","")</f>
        <v>公斤</v>
      </c>
      <c r="H152" s="36" t="s">
        <v>99</v>
      </c>
      <c r="I152" s="36">
        <v>2.4</v>
      </c>
      <c r="J152" s="37" t="str">
        <f t="shared" ref="J152:J156" si="76">IF(I152,"公斤","")</f>
        <v>公斤</v>
      </c>
      <c r="K152" s="91" t="s">
        <v>15</v>
      </c>
      <c r="L152" s="91">
        <v>7</v>
      </c>
      <c r="M152" s="91" t="str">
        <f t="shared" ref="M152:M156" si="77">IF(L152,"公斤","")</f>
        <v>公斤</v>
      </c>
      <c r="N152" s="36" t="s">
        <v>326</v>
      </c>
      <c r="O152" s="36">
        <v>0.2</v>
      </c>
      <c r="P152" s="41" t="s">
        <v>42</v>
      </c>
    </row>
    <row r="153" spans="1:16" ht="15.75" customHeight="1" x14ac:dyDescent="0.3">
      <c r="A153" s="80"/>
      <c r="B153" s="36" t="s">
        <v>252</v>
      </c>
      <c r="C153" s="36">
        <v>0.4</v>
      </c>
      <c r="D153" s="37" t="str">
        <f t="shared" si="74"/>
        <v>公斤</v>
      </c>
      <c r="E153" s="36" t="s">
        <v>327</v>
      </c>
      <c r="F153" s="36">
        <v>7</v>
      </c>
      <c r="G153" s="37" t="str">
        <f t="shared" si="75"/>
        <v>公斤</v>
      </c>
      <c r="H153" s="36" t="s">
        <v>254</v>
      </c>
      <c r="I153" s="36">
        <v>3</v>
      </c>
      <c r="J153" s="37" t="str">
        <f t="shared" si="76"/>
        <v>公斤</v>
      </c>
      <c r="K153" s="92" t="s">
        <v>58</v>
      </c>
      <c r="L153" s="92">
        <v>0.05</v>
      </c>
      <c r="M153" s="91" t="str">
        <f t="shared" si="77"/>
        <v>公斤</v>
      </c>
      <c r="N153" s="36" t="s">
        <v>328</v>
      </c>
      <c r="O153" s="36">
        <v>0.1</v>
      </c>
      <c r="P153" s="41" t="s">
        <v>42</v>
      </c>
    </row>
    <row r="154" spans="1:16" ht="15.75" customHeight="1" x14ac:dyDescent="0.3">
      <c r="A154" s="80"/>
      <c r="B154" s="36"/>
      <c r="C154" s="36"/>
      <c r="D154" s="37" t="str">
        <f t="shared" si="74"/>
        <v/>
      </c>
      <c r="E154" s="36" t="s">
        <v>58</v>
      </c>
      <c r="F154" s="36">
        <v>0.05</v>
      </c>
      <c r="G154" s="37" t="str">
        <f t="shared" si="75"/>
        <v>公斤</v>
      </c>
      <c r="H154" s="36" t="s">
        <v>58</v>
      </c>
      <c r="I154" s="36">
        <v>0.05</v>
      </c>
      <c r="J154" s="37" t="str">
        <f t="shared" si="76"/>
        <v>公斤</v>
      </c>
      <c r="K154" s="92"/>
      <c r="L154" s="92"/>
      <c r="M154" s="91" t="str">
        <f t="shared" si="77"/>
        <v/>
      </c>
      <c r="N154" s="36" t="s">
        <v>329</v>
      </c>
      <c r="O154" s="36">
        <v>0.05</v>
      </c>
      <c r="P154" s="41" t="s">
        <v>42</v>
      </c>
    </row>
    <row r="155" spans="1:16" ht="15.75" customHeight="1" x14ac:dyDescent="0.3">
      <c r="A155" s="80"/>
      <c r="B155" s="36"/>
      <c r="C155" s="36"/>
      <c r="D155" s="37" t="str">
        <f t="shared" si="74"/>
        <v/>
      </c>
      <c r="E155" s="36" t="s">
        <v>330</v>
      </c>
      <c r="F155" s="36"/>
      <c r="G155" s="37"/>
      <c r="H155" s="36"/>
      <c r="I155" s="36"/>
      <c r="J155" s="37" t="str">
        <f t="shared" si="76"/>
        <v/>
      </c>
      <c r="K155" s="92"/>
      <c r="L155" s="92"/>
      <c r="M155" s="91" t="str">
        <f t="shared" si="77"/>
        <v/>
      </c>
      <c r="N155" s="36" t="s">
        <v>331</v>
      </c>
      <c r="O155" s="36"/>
      <c r="P155" s="41"/>
    </row>
    <row r="156" spans="1:16" ht="15.75" customHeight="1" thickBot="1" x14ac:dyDescent="0.35">
      <c r="A156" s="80"/>
      <c r="B156" s="43"/>
      <c r="C156" s="43"/>
      <c r="D156" s="37" t="str">
        <f t="shared" si="74"/>
        <v/>
      </c>
      <c r="E156" s="43"/>
      <c r="F156" s="43"/>
      <c r="G156" s="37"/>
      <c r="H156" s="43"/>
      <c r="I156" s="43"/>
      <c r="J156" s="37" t="str">
        <f t="shared" si="76"/>
        <v/>
      </c>
      <c r="K156" s="92"/>
      <c r="L156" s="92"/>
      <c r="M156" s="91" t="str">
        <f t="shared" si="77"/>
        <v/>
      </c>
      <c r="N156" s="43"/>
      <c r="O156" s="43"/>
      <c r="P156" s="41"/>
    </row>
    <row r="157" spans="1:16" ht="15.75" customHeight="1" x14ac:dyDescent="0.3">
      <c r="A157" s="80" t="s">
        <v>332</v>
      </c>
      <c r="B157" s="56" t="s">
        <v>44</v>
      </c>
      <c r="C157" s="57"/>
      <c r="D157" s="37"/>
      <c r="E157" s="74" t="s">
        <v>260</v>
      </c>
      <c r="F157" s="75"/>
      <c r="G157" s="61" t="str">
        <f t="shared" si="75"/>
        <v/>
      </c>
      <c r="H157" s="58" t="s">
        <v>261</v>
      </c>
      <c r="I157" s="57"/>
      <c r="J157" s="37"/>
      <c r="K157" s="92" t="s">
        <v>48</v>
      </c>
      <c r="L157" s="92"/>
      <c r="M157" s="92"/>
      <c r="N157" s="56" t="s">
        <v>49</v>
      </c>
      <c r="O157" s="57"/>
      <c r="P157" s="41"/>
    </row>
    <row r="158" spans="1:16" ht="15.75" customHeight="1" x14ac:dyDescent="0.3">
      <c r="A158" s="80"/>
      <c r="B158" s="36" t="s">
        <v>50</v>
      </c>
      <c r="C158" s="36">
        <v>10</v>
      </c>
      <c r="D158" s="37" t="str">
        <f t="shared" ref="D158:D162" si="78">IF(C158,"公斤","")</f>
        <v>公斤</v>
      </c>
      <c r="E158" s="36" t="s">
        <v>51</v>
      </c>
      <c r="F158" s="36">
        <v>6</v>
      </c>
      <c r="G158" s="61" t="str">
        <f t="shared" si="75"/>
        <v>公斤</v>
      </c>
      <c r="H158" s="39" t="s">
        <v>263</v>
      </c>
      <c r="I158" s="39">
        <v>0.1</v>
      </c>
      <c r="J158" s="37" t="str">
        <f t="shared" ref="J158:J162" si="79">IF(I158,"公斤","")</f>
        <v>公斤</v>
      </c>
      <c r="K158" s="91" t="s">
        <v>15</v>
      </c>
      <c r="L158" s="91">
        <v>7</v>
      </c>
      <c r="M158" s="91" t="str">
        <f t="shared" ref="M158:M162" si="80">IF(L158,"公斤","")</f>
        <v>公斤</v>
      </c>
      <c r="N158" s="36" t="s">
        <v>54</v>
      </c>
      <c r="O158" s="36">
        <v>4</v>
      </c>
      <c r="P158" s="41" t="s">
        <v>42</v>
      </c>
    </row>
    <row r="159" spans="1:16" ht="15.75" customHeight="1" x14ac:dyDescent="0.3">
      <c r="A159" s="80"/>
      <c r="B159" s="36"/>
      <c r="C159" s="36"/>
      <c r="D159" s="37" t="str">
        <f t="shared" si="78"/>
        <v/>
      </c>
      <c r="E159" s="36" t="s">
        <v>264</v>
      </c>
      <c r="F159" s="36">
        <v>0.1</v>
      </c>
      <c r="G159" s="61" t="str">
        <f t="shared" si="75"/>
        <v>公斤</v>
      </c>
      <c r="H159" s="39" t="s">
        <v>99</v>
      </c>
      <c r="I159" s="39">
        <v>4.5</v>
      </c>
      <c r="J159" s="37" t="str">
        <f t="shared" si="79"/>
        <v>公斤</v>
      </c>
      <c r="K159" s="92" t="s">
        <v>58</v>
      </c>
      <c r="L159" s="92">
        <v>0.05</v>
      </c>
      <c r="M159" s="91" t="str">
        <f t="shared" si="80"/>
        <v>公斤</v>
      </c>
      <c r="N159" s="36" t="s">
        <v>59</v>
      </c>
      <c r="O159" s="36">
        <v>0.05</v>
      </c>
      <c r="P159" s="41" t="s">
        <v>42</v>
      </c>
    </row>
    <row r="160" spans="1:16" ht="15.75" customHeight="1" x14ac:dyDescent="0.3">
      <c r="A160" s="80"/>
      <c r="B160" s="36"/>
      <c r="C160" s="36"/>
      <c r="D160" s="37" t="str">
        <f t="shared" si="78"/>
        <v/>
      </c>
      <c r="E160" s="36" t="s">
        <v>126</v>
      </c>
      <c r="F160" s="36">
        <v>2</v>
      </c>
      <c r="G160" s="61" t="str">
        <f t="shared" si="75"/>
        <v>公斤</v>
      </c>
      <c r="H160" s="39" t="s">
        <v>58</v>
      </c>
      <c r="I160" s="39">
        <v>0.05</v>
      </c>
      <c r="J160" s="37" t="str">
        <f t="shared" si="79"/>
        <v>公斤</v>
      </c>
      <c r="K160" s="92"/>
      <c r="L160" s="92"/>
      <c r="M160" s="91" t="str">
        <f t="shared" si="80"/>
        <v/>
      </c>
      <c r="N160" s="36" t="s">
        <v>63</v>
      </c>
      <c r="O160" s="36">
        <v>0.6</v>
      </c>
      <c r="P160" s="41" t="s">
        <v>42</v>
      </c>
    </row>
    <row r="161" spans="1:16" ht="15.75" customHeight="1" x14ac:dyDescent="0.3">
      <c r="A161" s="80"/>
      <c r="B161" s="36"/>
      <c r="C161" s="36"/>
      <c r="D161" s="37" t="str">
        <f t="shared" si="78"/>
        <v/>
      </c>
      <c r="E161" s="36" t="s">
        <v>58</v>
      </c>
      <c r="F161" s="36">
        <v>0.05</v>
      </c>
      <c r="G161" s="61" t="str">
        <f t="shared" si="75"/>
        <v>公斤</v>
      </c>
      <c r="H161" s="36"/>
      <c r="I161" s="36"/>
      <c r="J161" s="37" t="str">
        <f t="shared" si="79"/>
        <v/>
      </c>
      <c r="K161" s="92"/>
      <c r="L161" s="92"/>
      <c r="M161" s="91" t="str">
        <f t="shared" si="80"/>
        <v/>
      </c>
      <c r="N161" s="36"/>
      <c r="O161" s="36"/>
      <c r="P161" s="41"/>
    </row>
    <row r="162" spans="1:16" ht="15.75" customHeight="1" thickBot="1" x14ac:dyDescent="0.35">
      <c r="A162" s="80"/>
      <c r="B162" s="43"/>
      <c r="C162" s="43"/>
      <c r="D162" s="37" t="str">
        <f t="shared" si="78"/>
        <v/>
      </c>
      <c r="E162" s="43" t="s">
        <v>134</v>
      </c>
      <c r="F162" s="43">
        <v>0.5</v>
      </c>
      <c r="G162" s="70" t="str">
        <f t="shared" si="75"/>
        <v>公斤</v>
      </c>
      <c r="H162" s="43"/>
      <c r="I162" s="43"/>
      <c r="J162" s="37" t="str">
        <f t="shared" si="79"/>
        <v/>
      </c>
      <c r="K162" s="92"/>
      <c r="L162" s="92"/>
      <c r="M162" s="91" t="str">
        <f t="shared" si="80"/>
        <v/>
      </c>
      <c r="N162" s="43"/>
      <c r="O162" s="43"/>
      <c r="P162" s="41"/>
    </row>
    <row r="163" spans="1:16" ht="15.75" customHeight="1" x14ac:dyDescent="0.3">
      <c r="A163" s="80" t="s">
        <v>333</v>
      </c>
      <c r="B163" s="56" t="s">
        <v>67</v>
      </c>
      <c r="C163" s="57"/>
      <c r="D163" s="37"/>
      <c r="E163" s="56" t="s">
        <v>334</v>
      </c>
      <c r="F163" s="57"/>
      <c r="G163" s="37"/>
      <c r="H163" s="56" t="s">
        <v>267</v>
      </c>
      <c r="I163" s="57"/>
      <c r="J163" s="37"/>
      <c r="K163" s="92" t="s">
        <v>48</v>
      </c>
      <c r="L163" s="92"/>
      <c r="M163" s="92"/>
      <c r="N163" s="56" t="s">
        <v>179</v>
      </c>
      <c r="O163" s="57"/>
      <c r="P163" s="41"/>
    </row>
    <row r="164" spans="1:16" ht="15.75" customHeight="1" x14ac:dyDescent="0.3">
      <c r="A164" s="80"/>
      <c r="B164" s="36" t="s">
        <v>50</v>
      </c>
      <c r="C164" s="36">
        <v>7</v>
      </c>
      <c r="D164" s="37" t="str">
        <f t="shared" ref="D164:D168" si="81">IF(C164,"公斤","")</f>
        <v>公斤</v>
      </c>
      <c r="E164" s="36" t="s">
        <v>302</v>
      </c>
      <c r="F164" s="36">
        <v>9</v>
      </c>
      <c r="G164" s="37" t="str">
        <f t="shared" ref="G164:G168" si="82">IF(F164,"公斤","")</f>
        <v>公斤</v>
      </c>
      <c r="H164" s="36" t="s">
        <v>73</v>
      </c>
      <c r="I164" s="36">
        <v>4</v>
      </c>
      <c r="J164" s="37" t="str">
        <f t="shared" ref="J164:J168" si="83">IF(I164,"公斤","")</f>
        <v>公斤</v>
      </c>
      <c r="K164" s="91" t="s">
        <v>15</v>
      </c>
      <c r="L164" s="91">
        <v>7</v>
      </c>
      <c r="M164" s="91" t="str">
        <f t="shared" ref="M164:M168" si="84">IF(L164,"公斤","")</f>
        <v>公斤</v>
      </c>
      <c r="N164" s="36" t="s">
        <v>180</v>
      </c>
      <c r="O164" s="36">
        <v>0.2</v>
      </c>
      <c r="P164" s="41" t="s">
        <v>42</v>
      </c>
    </row>
    <row r="165" spans="1:16" ht="15.75" customHeight="1" x14ac:dyDescent="0.3">
      <c r="A165" s="80"/>
      <c r="B165" s="36" t="s">
        <v>74</v>
      </c>
      <c r="C165" s="36">
        <v>3</v>
      </c>
      <c r="D165" s="37" t="str">
        <f t="shared" si="81"/>
        <v>公斤</v>
      </c>
      <c r="E165" s="36" t="s">
        <v>335</v>
      </c>
      <c r="F165" s="36">
        <v>2</v>
      </c>
      <c r="G165" s="37" t="str">
        <f t="shared" si="82"/>
        <v>公斤</v>
      </c>
      <c r="H165" s="36" t="s">
        <v>55</v>
      </c>
      <c r="I165" s="36">
        <v>1</v>
      </c>
      <c r="J165" s="37" t="str">
        <f t="shared" si="83"/>
        <v>公斤</v>
      </c>
      <c r="K165" s="92" t="s">
        <v>58</v>
      </c>
      <c r="L165" s="92">
        <v>0.05</v>
      </c>
      <c r="M165" s="91" t="str">
        <f t="shared" si="84"/>
        <v>公斤</v>
      </c>
      <c r="N165" s="39" t="s">
        <v>181</v>
      </c>
      <c r="O165" s="36">
        <v>0.1</v>
      </c>
      <c r="P165" s="41" t="s">
        <v>42</v>
      </c>
    </row>
    <row r="166" spans="1:16" ht="15.75" customHeight="1" x14ac:dyDescent="0.3">
      <c r="A166" s="80"/>
      <c r="B166" s="36"/>
      <c r="C166" s="36"/>
      <c r="D166" s="37" t="str">
        <f t="shared" si="81"/>
        <v/>
      </c>
      <c r="E166" s="36" t="s">
        <v>329</v>
      </c>
      <c r="F166" s="36">
        <v>0.05</v>
      </c>
      <c r="G166" s="61" t="str">
        <f t="shared" si="82"/>
        <v>公斤</v>
      </c>
      <c r="H166" s="36" t="s">
        <v>270</v>
      </c>
      <c r="I166" s="36">
        <v>1</v>
      </c>
      <c r="J166" s="37" t="str">
        <f t="shared" si="83"/>
        <v>公斤</v>
      </c>
      <c r="K166" s="92"/>
      <c r="L166" s="92"/>
      <c r="M166" s="91" t="str">
        <f t="shared" si="84"/>
        <v/>
      </c>
      <c r="N166" s="36" t="s">
        <v>59</v>
      </c>
      <c r="O166" s="36">
        <v>0.05</v>
      </c>
      <c r="P166" s="41" t="s">
        <v>42</v>
      </c>
    </row>
    <row r="167" spans="1:16" ht="15.75" customHeight="1" x14ac:dyDescent="0.3">
      <c r="A167" s="80"/>
      <c r="B167" s="36"/>
      <c r="C167" s="36"/>
      <c r="D167" s="37" t="str">
        <f t="shared" si="81"/>
        <v/>
      </c>
      <c r="E167" s="36"/>
      <c r="F167" s="36"/>
      <c r="G167" s="37" t="str">
        <f t="shared" si="82"/>
        <v/>
      </c>
      <c r="H167" s="36" t="s">
        <v>235</v>
      </c>
      <c r="I167" s="36"/>
      <c r="J167" s="37" t="str">
        <f t="shared" si="83"/>
        <v/>
      </c>
      <c r="K167" s="92"/>
      <c r="L167" s="92"/>
      <c r="M167" s="91" t="str">
        <f t="shared" si="84"/>
        <v/>
      </c>
      <c r="N167" s="36" t="s">
        <v>138</v>
      </c>
      <c r="O167" s="36"/>
      <c r="P167" s="41"/>
    </row>
    <row r="168" spans="1:16" ht="15.75" customHeight="1" thickBot="1" x14ac:dyDescent="0.35">
      <c r="A168" s="84"/>
      <c r="B168" s="43"/>
      <c r="C168" s="43"/>
      <c r="D168" s="12" t="str">
        <f t="shared" si="81"/>
        <v/>
      </c>
      <c r="E168" s="43"/>
      <c r="F168" s="43"/>
      <c r="G168" s="12" t="str">
        <f t="shared" si="82"/>
        <v/>
      </c>
      <c r="H168" s="43"/>
      <c r="I168" s="43"/>
      <c r="J168" s="12" t="str">
        <f t="shared" si="83"/>
        <v/>
      </c>
      <c r="K168" s="101"/>
      <c r="L168" s="101"/>
      <c r="M168" s="102" t="str">
        <f t="shared" si="84"/>
        <v/>
      </c>
      <c r="N168" s="43"/>
      <c r="O168" s="43"/>
      <c r="P168" s="86"/>
    </row>
    <row r="169" spans="1:16" ht="15.75" customHeight="1" x14ac:dyDescent="0.3">
      <c r="A169" s="87" t="s">
        <v>336</v>
      </c>
      <c r="B169" s="56" t="s">
        <v>337</v>
      </c>
      <c r="C169" s="57"/>
      <c r="D169" s="37"/>
      <c r="E169" s="56" t="s">
        <v>272</v>
      </c>
      <c r="F169" s="57"/>
      <c r="G169" s="37"/>
      <c r="H169" s="89" t="s">
        <v>338</v>
      </c>
      <c r="I169" s="57"/>
      <c r="J169" s="37"/>
      <c r="K169" s="36" t="s">
        <v>48</v>
      </c>
      <c r="L169" s="36"/>
      <c r="M169" s="92"/>
      <c r="N169" s="77" t="s">
        <v>274</v>
      </c>
      <c r="O169" s="57"/>
      <c r="P169" s="37"/>
    </row>
    <row r="170" spans="1:16" ht="15.75" customHeight="1" x14ac:dyDescent="0.3">
      <c r="A170" s="87"/>
      <c r="B170" s="36" t="s">
        <v>196</v>
      </c>
      <c r="C170" s="36">
        <v>5</v>
      </c>
      <c r="D170" s="37" t="str">
        <f t="shared" ref="D170:D174" si="85">IF(C170,"公斤","")</f>
        <v>公斤</v>
      </c>
      <c r="E170" s="36" t="s">
        <v>51</v>
      </c>
      <c r="F170" s="36">
        <v>6</v>
      </c>
      <c r="G170" s="37" t="str">
        <f t="shared" ref="G170:G174" si="86">IF(F170,"公斤","")</f>
        <v>公斤</v>
      </c>
      <c r="H170" s="40" t="s">
        <v>86</v>
      </c>
      <c r="I170" s="40">
        <v>1</v>
      </c>
      <c r="J170" s="37" t="str">
        <f t="shared" ref="J170:J174" si="87">IF(I170,"公斤","")</f>
        <v>公斤</v>
      </c>
      <c r="K170" s="36" t="s">
        <v>15</v>
      </c>
      <c r="L170" s="36">
        <v>7</v>
      </c>
      <c r="M170" s="92" t="str">
        <f t="shared" ref="M170:M174" si="88">IF(L170,"公斤","")</f>
        <v>公斤</v>
      </c>
      <c r="N170" s="37" t="s">
        <v>53</v>
      </c>
      <c r="O170" s="37">
        <v>0.6</v>
      </c>
      <c r="P170" s="37" t="s">
        <v>42</v>
      </c>
    </row>
    <row r="171" spans="1:16" ht="15.75" customHeight="1" x14ac:dyDescent="0.3">
      <c r="A171" s="87"/>
      <c r="B171" s="36"/>
      <c r="C171" s="36"/>
      <c r="D171" s="37" t="str">
        <f t="shared" si="85"/>
        <v/>
      </c>
      <c r="E171" s="36" t="s">
        <v>48</v>
      </c>
      <c r="F171" s="36">
        <v>3</v>
      </c>
      <c r="G171" s="37" t="str">
        <f t="shared" si="86"/>
        <v>公斤</v>
      </c>
      <c r="H171" s="40" t="s">
        <v>233</v>
      </c>
      <c r="I171" s="40">
        <v>4</v>
      </c>
      <c r="J171" s="37" t="str">
        <f t="shared" si="87"/>
        <v>公斤</v>
      </c>
      <c r="K171" s="36" t="s">
        <v>58</v>
      </c>
      <c r="L171" s="36">
        <v>0.05</v>
      </c>
      <c r="M171" s="92" t="str">
        <f t="shared" si="88"/>
        <v>公斤</v>
      </c>
      <c r="N171" s="37" t="s">
        <v>90</v>
      </c>
      <c r="O171" s="37">
        <v>1</v>
      </c>
      <c r="P171" s="37" t="s">
        <v>42</v>
      </c>
    </row>
    <row r="172" spans="1:16" ht="15.75" customHeight="1" x14ac:dyDescent="0.3">
      <c r="A172" s="87"/>
      <c r="B172" s="36"/>
      <c r="C172" s="36"/>
      <c r="D172" s="37" t="str">
        <f t="shared" si="85"/>
        <v/>
      </c>
      <c r="E172" s="36" t="s">
        <v>78</v>
      </c>
      <c r="F172" s="36">
        <v>0.01</v>
      </c>
      <c r="G172" s="37" t="str">
        <f t="shared" si="86"/>
        <v>公斤</v>
      </c>
      <c r="H172" s="40" t="s">
        <v>59</v>
      </c>
      <c r="I172" s="40">
        <v>0.05</v>
      </c>
      <c r="J172" s="37" t="str">
        <f t="shared" si="87"/>
        <v>公斤</v>
      </c>
      <c r="K172" s="36"/>
      <c r="L172" s="36"/>
      <c r="M172" s="92" t="str">
        <f t="shared" si="88"/>
        <v/>
      </c>
      <c r="N172" s="37" t="s">
        <v>48</v>
      </c>
      <c r="O172" s="37">
        <v>1</v>
      </c>
      <c r="P172" s="37" t="s">
        <v>42</v>
      </c>
    </row>
    <row r="173" spans="1:16" ht="15.75" customHeight="1" x14ac:dyDescent="0.3">
      <c r="A173" s="87"/>
      <c r="B173" s="36"/>
      <c r="C173" s="36"/>
      <c r="D173" s="37" t="str">
        <f t="shared" si="85"/>
        <v/>
      </c>
      <c r="E173" s="36" t="s">
        <v>149</v>
      </c>
      <c r="F173" s="36">
        <v>0.01</v>
      </c>
      <c r="G173" s="37" t="str">
        <f t="shared" si="86"/>
        <v>公斤</v>
      </c>
      <c r="H173" s="40"/>
      <c r="I173" s="40"/>
      <c r="J173" s="37"/>
      <c r="K173" s="36"/>
      <c r="L173" s="36"/>
      <c r="M173" s="92" t="str">
        <f t="shared" si="88"/>
        <v/>
      </c>
      <c r="N173" s="37" t="s">
        <v>62</v>
      </c>
      <c r="O173" s="37">
        <v>0.01</v>
      </c>
      <c r="P173" s="37" t="s">
        <v>42</v>
      </c>
    </row>
    <row r="174" spans="1:16" ht="15.75" customHeight="1" thickBot="1" x14ac:dyDescent="0.35">
      <c r="A174" s="87"/>
      <c r="B174" s="43"/>
      <c r="C174" s="43"/>
      <c r="D174" s="37" t="str">
        <f t="shared" si="85"/>
        <v/>
      </c>
      <c r="E174" s="43" t="s">
        <v>58</v>
      </c>
      <c r="F174" s="43">
        <v>0.05</v>
      </c>
      <c r="G174" s="37" t="str">
        <f t="shared" si="86"/>
        <v>公斤</v>
      </c>
      <c r="H174" s="43"/>
      <c r="I174" s="43"/>
      <c r="J174" s="37" t="str">
        <f t="shared" si="87"/>
        <v/>
      </c>
      <c r="K174" s="36"/>
      <c r="L174" s="36"/>
      <c r="M174" s="92" t="str">
        <f t="shared" si="88"/>
        <v/>
      </c>
      <c r="N174" s="50" t="s">
        <v>59</v>
      </c>
      <c r="O174" s="50">
        <v>0.05</v>
      </c>
      <c r="P174" s="37" t="s">
        <v>42</v>
      </c>
    </row>
    <row r="175" spans="1:16" ht="15.75" customHeight="1" x14ac:dyDescent="0.3">
      <c r="G175" s="18"/>
      <c r="I175" s="18"/>
      <c r="K175" s="18"/>
      <c r="M175" s="18"/>
    </row>
    <row r="176" spans="1:16" ht="15.75" customHeight="1" x14ac:dyDescent="0.3">
      <c r="G176" s="18"/>
      <c r="I176" s="18"/>
      <c r="K176" s="18"/>
      <c r="M176" s="18"/>
    </row>
    <row r="177" spans="7:13" ht="15.75" customHeight="1" x14ac:dyDescent="0.3">
      <c r="G177" s="18"/>
      <c r="I177" s="18"/>
      <c r="K177" s="18"/>
      <c r="M177" s="18"/>
    </row>
    <row r="178" spans="7:13" ht="15.75" customHeight="1" x14ac:dyDescent="0.3">
      <c r="G178" s="18"/>
      <c r="I178" s="18"/>
      <c r="K178" s="18"/>
      <c r="M178" s="18"/>
    </row>
    <row r="179" spans="7:13" ht="15.75" customHeight="1" x14ac:dyDescent="0.3">
      <c r="G179" s="18"/>
      <c r="I179" s="18"/>
      <c r="K179" s="18"/>
      <c r="M179" s="18"/>
    </row>
    <row r="180" spans="7:13" ht="15.75" customHeight="1" x14ac:dyDescent="0.3">
      <c r="G180" s="18"/>
      <c r="I180" s="18"/>
      <c r="K180" s="18"/>
      <c r="M180" s="18"/>
    </row>
    <row r="181" spans="7:13" ht="15.75" customHeight="1" x14ac:dyDescent="0.3">
      <c r="G181" s="18"/>
      <c r="I181" s="18"/>
      <c r="K181" s="18"/>
      <c r="M181" s="18"/>
    </row>
    <row r="182" spans="7:13" ht="15.75" customHeight="1" x14ac:dyDescent="0.3">
      <c r="G182" s="18"/>
      <c r="I182" s="18"/>
      <c r="K182" s="18"/>
      <c r="M182" s="18"/>
    </row>
    <row r="183" spans="7:13" ht="15.75" customHeight="1" x14ac:dyDescent="0.3">
      <c r="G183" s="18"/>
      <c r="I183" s="18"/>
      <c r="K183" s="18"/>
      <c r="M183" s="18"/>
    </row>
    <row r="184" spans="7:13" ht="15.75" customHeight="1" x14ac:dyDescent="0.3">
      <c r="G184" s="18"/>
      <c r="I184" s="18"/>
      <c r="K184" s="18"/>
      <c r="M184" s="18"/>
    </row>
    <row r="185" spans="7:13" ht="15.75" customHeight="1" x14ac:dyDescent="0.3">
      <c r="G185" s="18"/>
      <c r="I185" s="18"/>
      <c r="K185" s="18"/>
      <c r="M185" s="18"/>
    </row>
    <row r="186" spans="7:13" ht="15.75" customHeight="1" x14ac:dyDescent="0.3">
      <c r="G186" s="18"/>
      <c r="I186" s="18"/>
      <c r="K186" s="18"/>
      <c r="M186" s="18"/>
    </row>
    <row r="187" spans="7:13" ht="15.75" customHeight="1" x14ac:dyDescent="0.3">
      <c r="G187" s="18"/>
      <c r="I187" s="18"/>
      <c r="K187" s="18"/>
      <c r="M187" s="18"/>
    </row>
    <row r="188" spans="7:13" ht="15.75" customHeight="1" x14ac:dyDescent="0.3">
      <c r="G188" s="18"/>
      <c r="I188" s="18"/>
      <c r="K188" s="18"/>
      <c r="M188" s="18"/>
    </row>
    <row r="189" spans="7:13" ht="15.75" customHeight="1" x14ac:dyDescent="0.3">
      <c r="G189" s="18"/>
      <c r="I189" s="18"/>
      <c r="K189" s="18"/>
      <c r="M189" s="18"/>
    </row>
    <row r="190" spans="7:13" ht="15.75" customHeight="1" x14ac:dyDescent="0.3">
      <c r="G190" s="18"/>
      <c r="I190" s="18"/>
      <c r="K190" s="18"/>
      <c r="M190" s="18"/>
    </row>
    <row r="191" spans="7:13" ht="15.75" customHeight="1" x14ac:dyDescent="0.3">
      <c r="G191" s="18"/>
      <c r="I191" s="18"/>
      <c r="K191" s="18"/>
      <c r="M191" s="18"/>
    </row>
    <row r="192" spans="7:13" ht="15.75" customHeight="1" x14ac:dyDescent="0.3">
      <c r="G192" s="18"/>
      <c r="I192" s="18"/>
      <c r="K192" s="18"/>
      <c r="M192" s="18"/>
    </row>
    <row r="193" spans="7:13" ht="15.75" customHeight="1" x14ac:dyDescent="0.3">
      <c r="G193" s="18"/>
      <c r="I193" s="18"/>
      <c r="K193" s="18"/>
      <c r="M193" s="18"/>
    </row>
    <row r="194" spans="7:13" ht="15.75" customHeight="1" x14ac:dyDescent="0.3">
      <c r="G194" s="18"/>
      <c r="I194" s="18"/>
      <c r="K194" s="18"/>
      <c r="M194" s="18"/>
    </row>
    <row r="195" spans="7:13" ht="15.75" customHeight="1" x14ac:dyDescent="0.3">
      <c r="G195" s="18"/>
      <c r="I195" s="18"/>
      <c r="K195" s="18"/>
      <c r="M195" s="18"/>
    </row>
    <row r="196" spans="7:13" ht="15.75" customHeight="1" x14ac:dyDescent="0.3">
      <c r="G196" s="18"/>
      <c r="I196" s="18"/>
      <c r="K196" s="18"/>
      <c r="M196" s="18"/>
    </row>
    <row r="197" spans="7:13" ht="15.75" customHeight="1" x14ac:dyDescent="0.3">
      <c r="G197" s="18"/>
      <c r="I197" s="18"/>
      <c r="K197" s="18"/>
      <c r="M197" s="18"/>
    </row>
    <row r="198" spans="7:13" ht="15.75" customHeight="1" x14ac:dyDescent="0.3">
      <c r="G198" s="18"/>
      <c r="I198" s="18"/>
      <c r="K198" s="18"/>
      <c r="M198" s="18"/>
    </row>
    <row r="199" spans="7:13" ht="15.75" customHeight="1" x14ac:dyDescent="0.3">
      <c r="G199" s="18"/>
      <c r="I199" s="18"/>
      <c r="K199" s="18"/>
      <c r="M199" s="18"/>
    </row>
    <row r="200" spans="7:13" ht="15.75" customHeight="1" x14ac:dyDescent="0.3">
      <c r="G200" s="18"/>
      <c r="I200" s="18"/>
      <c r="K200" s="18"/>
      <c r="M200" s="18"/>
    </row>
    <row r="201" spans="7:13" ht="15.75" customHeight="1" x14ac:dyDescent="0.3">
      <c r="G201" s="18"/>
      <c r="I201" s="18"/>
      <c r="K201" s="18"/>
      <c r="M201" s="18"/>
    </row>
    <row r="202" spans="7:13" ht="15.75" customHeight="1" x14ac:dyDescent="0.3">
      <c r="G202" s="18"/>
      <c r="I202" s="18"/>
      <c r="K202" s="18"/>
      <c r="M202" s="18"/>
    </row>
    <row r="203" spans="7:13" ht="15.75" customHeight="1" x14ac:dyDescent="0.3">
      <c r="G203" s="18"/>
      <c r="I203" s="18"/>
      <c r="K203" s="18"/>
      <c r="M203" s="18"/>
    </row>
    <row r="204" spans="7:13" ht="15.75" customHeight="1" x14ac:dyDescent="0.3">
      <c r="G204" s="18"/>
      <c r="I204" s="18"/>
      <c r="K204" s="18"/>
      <c r="M204" s="18"/>
    </row>
    <row r="205" spans="7:13" ht="15.75" customHeight="1" x14ac:dyDescent="0.3">
      <c r="G205" s="18"/>
      <c r="I205" s="18"/>
      <c r="K205" s="18"/>
      <c r="M205" s="18"/>
    </row>
    <row r="206" spans="7:13" ht="15.75" customHeight="1" x14ac:dyDescent="0.3">
      <c r="G206" s="18"/>
      <c r="I206" s="18"/>
      <c r="K206" s="18"/>
      <c r="M206" s="18"/>
    </row>
    <row r="207" spans="7:13" ht="15.75" customHeight="1" x14ac:dyDescent="0.3">
      <c r="G207" s="18"/>
      <c r="I207" s="18"/>
      <c r="K207" s="18"/>
      <c r="M207" s="18"/>
    </row>
    <row r="208" spans="7:13" ht="15.75" customHeight="1" x14ac:dyDescent="0.3">
      <c r="G208" s="18"/>
      <c r="I208" s="18"/>
      <c r="K208" s="18"/>
      <c r="M208" s="18"/>
    </row>
    <row r="209" spans="7:13" ht="15.75" customHeight="1" x14ac:dyDescent="0.3">
      <c r="G209" s="18"/>
      <c r="I209" s="18"/>
      <c r="K209" s="18"/>
      <c r="M209" s="18"/>
    </row>
    <row r="210" spans="7:13" ht="15.75" customHeight="1" x14ac:dyDescent="0.3">
      <c r="G210" s="18"/>
      <c r="I210" s="18"/>
      <c r="K210" s="18"/>
      <c r="M210" s="18"/>
    </row>
    <row r="211" spans="7:13" ht="15.75" customHeight="1" x14ac:dyDescent="0.3">
      <c r="G211" s="18"/>
      <c r="I211" s="18"/>
      <c r="K211" s="18"/>
      <c r="M211" s="18"/>
    </row>
    <row r="212" spans="7:13" ht="15.75" customHeight="1" x14ac:dyDescent="0.3">
      <c r="G212" s="18"/>
      <c r="I212" s="18"/>
      <c r="K212" s="18"/>
      <c r="M212" s="18"/>
    </row>
    <row r="213" spans="7:13" ht="15.75" customHeight="1" x14ac:dyDescent="0.3">
      <c r="G213" s="18"/>
      <c r="I213" s="18"/>
      <c r="K213" s="18"/>
      <c r="M213" s="18"/>
    </row>
    <row r="214" spans="7:13" ht="15.75" customHeight="1" x14ac:dyDescent="0.3">
      <c r="G214" s="18"/>
      <c r="I214" s="18"/>
      <c r="K214" s="18"/>
      <c r="M214" s="18"/>
    </row>
    <row r="215" spans="7:13" ht="15.75" customHeight="1" x14ac:dyDescent="0.3">
      <c r="G215" s="18"/>
      <c r="I215" s="18"/>
      <c r="K215" s="18"/>
      <c r="M215" s="18"/>
    </row>
    <row r="216" spans="7:13" ht="15.75" customHeight="1" x14ac:dyDescent="0.3">
      <c r="G216" s="18"/>
      <c r="I216" s="18"/>
      <c r="K216" s="18"/>
      <c r="M216" s="18"/>
    </row>
    <row r="217" spans="7:13" ht="15.75" customHeight="1" x14ac:dyDescent="0.3">
      <c r="G217" s="18"/>
      <c r="I217" s="18"/>
      <c r="K217" s="18"/>
      <c r="M217" s="18"/>
    </row>
    <row r="218" spans="7:13" ht="15.75" customHeight="1" x14ac:dyDescent="0.3">
      <c r="G218" s="18"/>
      <c r="I218" s="18"/>
      <c r="K218" s="18"/>
      <c r="M218" s="18"/>
    </row>
    <row r="219" spans="7:13" ht="15.75" customHeight="1" x14ac:dyDescent="0.3">
      <c r="G219" s="18"/>
      <c r="I219" s="18"/>
      <c r="K219" s="18"/>
      <c r="M219" s="18"/>
    </row>
    <row r="220" spans="7:13" ht="15.75" customHeight="1" x14ac:dyDescent="0.3">
      <c r="G220" s="18"/>
      <c r="I220" s="18"/>
      <c r="K220" s="18"/>
      <c r="M220" s="18"/>
    </row>
    <row r="221" spans="7:13" ht="15.75" customHeight="1" x14ac:dyDescent="0.3">
      <c r="G221" s="18"/>
      <c r="I221" s="18"/>
      <c r="K221" s="18"/>
      <c r="M221" s="18"/>
    </row>
    <row r="222" spans="7:13" ht="15.75" customHeight="1" x14ac:dyDescent="0.3">
      <c r="G222" s="18"/>
      <c r="I222" s="18"/>
      <c r="K222" s="18"/>
      <c r="M222" s="18"/>
    </row>
    <row r="223" spans="7:13" ht="15.75" customHeight="1" x14ac:dyDescent="0.3">
      <c r="G223" s="18"/>
      <c r="I223" s="18"/>
      <c r="K223" s="18"/>
      <c r="M223" s="18"/>
    </row>
    <row r="224" spans="7:13" ht="15.75" customHeight="1" x14ac:dyDescent="0.3">
      <c r="G224" s="18"/>
      <c r="I224" s="18"/>
      <c r="K224" s="18"/>
      <c r="M224" s="18"/>
    </row>
    <row r="225" spans="7:13" ht="15.75" customHeight="1" x14ac:dyDescent="0.3">
      <c r="G225" s="18"/>
      <c r="I225" s="18"/>
      <c r="K225" s="18"/>
      <c r="M225" s="18"/>
    </row>
    <row r="226" spans="7:13" ht="15.75" customHeight="1" x14ac:dyDescent="0.3">
      <c r="G226" s="18"/>
      <c r="I226" s="18"/>
      <c r="K226" s="18"/>
      <c r="M226" s="18"/>
    </row>
    <row r="227" spans="7:13" ht="15.75" customHeight="1" x14ac:dyDescent="0.3">
      <c r="G227" s="18"/>
      <c r="I227" s="18"/>
      <c r="K227" s="18"/>
      <c r="M227" s="18"/>
    </row>
    <row r="228" spans="7:13" ht="15.75" customHeight="1" x14ac:dyDescent="0.3">
      <c r="G228" s="18"/>
      <c r="I228" s="18"/>
      <c r="K228" s="18"/>
      <c r="M228" s="18"/>
    </row>
    <row r="229" spans="7:13" ht="15.75" customHeight="1" x14ac:dyDescent="0.3">
      <c r="G229" s="18"/>
      <c r="I229" s="18"/>
      <c r="K229" s="18"/>
      <c r="M229" s="18"/>
    </row>
    <row r="230" spans="7:13" ht="15.75" customHeight="1" x14ac:dyDescent="0.3">
      <c r="G230" s="18"/>
      <c r="I230" s="18"/>
      <c r="K230" s="18"/>
      <c r="M230" s="18"/>
    </row>
    <row r="231" spans="7:13" ht="15.75" customHeight="1" x14ac:dyDescent="0.3">
      <c r="G231" s="18"/>
      <c r="I231" s="18"/>
      <c r="K231" s="18"/>
      <c r="M231" s="18"/>
    </row>
    <row r="232" spans="7:13" ht="15.75" customHeight="1" x14ac:dyDescent="0.3">
      <c r="G232" s="18"/>
      <c r="I232" s="18"/>
      <c r="K232" s="18"/>
      <c r="M232" s="18"/>
    </row>
    <row r="233" spans="7:13" ht="15.75" customHeight="1" x14ac:dyDescent="0.3">
      <c r="G233" s="18"/>
      <c r="I233" s="18"/>
      <c r="K233" s="18"/>
      <c r="M233" s="18"/>
    </row>
    <row r="234" spans="7:13" ht="15.75" customHeight="1" x14ac:dyDescent="0.3"/>
    <row r="235" spans="7:13" ht="15.75" customHeight="1" x14ac:dyDescent="0.3"/>
    <row r="236" spans="7:13" ht="15.75" customHeight="1" x14ac:dyDescent="0.3"/>
    <row r="237" spans="7:13" ht="15.75" customHeight="1" x14ac:dyDescent="0.3"/>
    <row r="238" spans="7:13" ht="15.75" customHeight="1" x14ac:dyDescent="0.3"/>
    <row r="239" spans="7:13" ht="15.75" customHeight="1" x14ac:dyDescent="0.3"/>
    <row r="240" spans="7:13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">
    <mergeCell ref="A35:W35"/>
  </mergeCells>
  <phoneticPr fontId="1" type="noConversion"/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zoomScale="55" zoomScaleNormal="55" workbookViewId="0">
      <selection activeCell="E3" sqref="E3"/>
    </sheetView>
  </sheetViews>
  <sheetFormatPr defaultColWidth="12.44140625" defaultRowHeight="15" customHeight="1" x14ac:dyDescent="0.3"/>
  <cols>
    <col min="1" max="1" width="8.44140625" style="1" customWidth="1"/>
    <col min="2" max="2" width="4.109375" style="1" customWidth="1"/>
    <col min="3" max="3" width="4.5546875" style="1" customWidth="1"/>
    <col min="4" max="4" width="6.88671875" style="1" customWidth="1"/>
    <col min="5" max="5" width="10.5546875" style="1" customWidth="1"/>
    <col min="6" max="6" width="7.21875" style="1" customWidth="1"/>
    <col min="7" max="7" width="21.5546875" style="1" customWidth="1"/>
    <col min="8" max="8" width="8.6640625" style="1" customWidth="1"/>
    <col min="9" max="9" width="22.5546875" style="1" customWidth="1"/>
    <col min="10" max="10" width="9.6640625" style="1" customWidth="1"/>
    <col min="11" max="11" width="18.77734375" style="1" customWidth="1"/>
    <col min="12" max="12" width="4.5546875" style="1" customWidth="1"/>
    <col min="13" max="13" width="8" style="1" customWidth="1"/>
    <col min="14" max="14" width="11.109375" style="1" customWidth="1"/>
    <col min="15" max="15" width="15.6640625" style="1" customWidth="1"/>
    <col min="16" max="21" width="4.5546875" style="1" customWidth="1"/>
    <col min="22" max="22" width="5" style="1" customWidth="1"/>
    <col min="23" max="26" width="9.6640625" style="1" customWidth="1"/>
    <col min="27" max="16384" width="12.44140625" style="1"/>
  </cols>
  <sheetData>
    <row r="1" spans="1:22" ht="15.75" customHeight="1" x14ac:dyDescent="0.3">
      <c r="C1" s="2">
        <v>111</v>
      </c>
      <c r="D1" s="3" t="s">
        <v>0</v>
      </c>
      <c r="E1" s="3" t="s">
        <v>1</v>
      </c>
      <c r="F1" s="3" t="s">
        <v>339</v>
      </c>
      <c r="G1" s="3" t="s">
        <v>3</v>
      </c>
      <c r="H1" s="3" t="s">
        <v>4</v>
      </c>
      <c r="I1" s="4"/>
      <c r="J1" s="3"/>
      <c r="K1" s="3" t="s">
        <v>39</v>
      </c>
      <c r="L1" s="3"/>
      <c r="M1" s="3"/>
      <c r="N1" s="3"/>
      <c r="O1" s="3"/>
      <c r="P1" s="5"/>
      <c r="Q1" s="5"/>
      <c r="R1" s="5"/>
      <c r="S1" s="5"/>
      <c r="T1" s="5"/>
      <c r="U1" s="5"/>
      <c r="V1" s="5"/>
    </row>
    <row r="2" spans="1:22" ht="15.75" customHeight="1" x14ac:dyDescent="0.3">
      <c r="A2" s="1" t="s">
        <v>5</v>
      </c>
      <c r="B2" s="1" t="s">
        <v>6</v>
      </c>
      <c r="C2" s="6" t="s">
        <v>4</v>
      </c>
      <c r="D2" s="7" t="s">
        <v>7</v>
      </c>
      <c r="E2" s="8" t="s">
        <v>8</v>
      </c>
      <c r="F2" s="3" t="s">
        <v>9</v>
      </c>
      <c r="G2" s="9" t="s">
        <v>10</v>
      </c>
      <c r="H2" s="10" t="s">
        <v>11</v>
      </c>
      <c r="I2" s="11" t="s">
        <v>12</v>
      </c>
      <c r="J2" s="12" t="s">
        <v>13</v>
      </c>
      <c r="K2" s="13" t="s">
        <v>14</v>
      </c>
      <c r="L2" s="10" t="s">
        <v>15</v>
      </c>
      <c r="M2" s="13" t="s">
        <v>16</v>
      </c>
      <c r="N2" s="10" t="s">
        <v>17</v>
      </c>
      <c r="O2" s="13" t="s">
        <v>18</v>
      </c>
      <c r="P2" s="10" t="s">
        <v>19</v>
      </c>
      <c r="Q2" s="10" t="s">
        <v>20</v>
      </c>
      <c r="R2" s="10" t="s">
        <v>21</v>
      </c>
      <c r="S2" s="10" t="s">
        <v>22</v>
      </c>
      <c r="T2" s="10" t="s">
        <v>23</v>
      </c>
      <c r="U2" s="10" t="s">
        <v>24</v>
      </c>
      <c r="V2" s="10" t="s">
        <v>25</v>
      </c>
    </row>
    <row r="3" spans="1:22" ht="15.75" customHeight="1" x14ac:dyDescent="0.3">
      <c r="A3" s="14">
        <v>45047</v>
      </c>
      <c r="B3" s="1" t="s">
        <v>26</v>
      </c>
      <c r="C3" s="3" t="str">
        <f>[1]A案葷食國中!A4</f>
        <v>O1</v>
      </c>
      <c r="D3" s="3" t="str">
        <f>[1]A案素食國中!I4</f>
        <v>白米飯</v>
      </c>
      <c r="E3" s="9" t="str">
        <f>[1]A案素食國中!AB4</f>
        <v xml:space="preserve">米    </v>
      </c>
      <c r="F3" s="3" t="str">
        <f>[1]A案素食國中!L4</f>
        <v>咖哩麵腸</v>
      </c>
      <c r="G3" s="3" t="str">
        <f>[1]A案素食國中!AC4</f>
        <v>麵腸 芹菜 胡蘿蔔 馬鈴薯 咖哩粉</v>
      </c>
      <c r="H3" s="3" t="str">
        <f>[1]A案素食國中!O4</f>
        <v>素炒甘藍</v>
      </c>
      <c r="I3" s="15" t="str">
        <f>[1]A案素食國中!AD4</f>
        <v xml:space="preserve">素火腿 薑 甘藍  </v>
      </c>
      <c r="J3" s="3" t="str">
        <f>[1]A案素食國中!R4</f>
        <v>蛋香冬粉</v>
      </c>
      <c r="K3" s="15" t="str">
        <f>[1]A案素食國中!AE4</f>
        <v>雞蛋 冬粉 乾木耳 薑 時蔬</v>
      </c>
      <c r="L3" s="3" t="str">
        <f>[1]A案素食國中!U4</f>
        <v>時蔬</v>
      </c>
      <c r="M3" s="15" t="str">
        <f>[1]A案素食國中!AF4</f>
        <v xml:space="preserve">蔬菜 薑   </v>
      </c>
      <c r="N3" s="3" t="str">
        <f>[1]A案素食國中!X4</f>
        <v>冬瓜湯</v>
      </c>
      <c r="O3" s="15" t="str">
        <f>[1]A案素食國中!AG4</f>
        <v xml:space="preserve">冬瓜 薑   </v>
      </c>
      <c r="P3" s="5">
        <f>[1]A案素食國中!B4</f>
        <v>5.9</v>
      </c>
      <c r="Q3" s="5">
        <f>[1]A案素食國中!C4</f>
        <v>2.4</v>
      </c>
      <c r="R3" s="5">
        <f>[1]A案素食國中!D4</f>
        <v>2.2000000000000002</v>
      </c>
      <c r="S3" s="5">
        <f>[1]A案素食國中!E4</f>
        <v>3</v>
      </c>
      <c r="T3" s="5">
        <f>[1]A案素食國中!F4</f>
        <v>0</v>
      </c>
      <c r="U3" s="5">
        <f>[1]A案素食國中!G4</f>
        <v>0</v>
      </c>
      <c r="V3" s="122">
        <f>[1]A案素食國中!H4</f>
        <v>783</v>
      </c>
    </row>
    <row r="4" spans="1:22" ht="15.75" customHeight="1" x14ac:dyDescent="0.3">
      <c r="A4" s="14">
        <f t="shared" ref="A4:A5" si="0">A3+1</f>
        <v>45048</v>
      </c>
      <c r="B4" s="1" t="s">
        <v>27</v>
      </c>
      <c r="C4" s="3" t="str">
        <f>[1]A案葷食國中!A10</f>
        <v>O2</v>
      </c>
      <c r="D4" s="3" t="str">
        <f>[1]A案素食國中!I10</f>
        <v>糙米飯</v>
      </c>
      <c r="E4" s="9" t="str">
        <f>[1]A案素食國中!AB10</f>
        <v xml:space="preserve">米 糙米   </v>
      </c>
      <c r="F4" s="3" t="str">
        <f>[1]A案素食國中!L10</f>
        <v>紅燒豆包</v>
      </c>
      <c r="G4" s="3" t="str">
        <f>[1]A案素食國中!AC10</f>
        <v xml:space="preserve">豆包 滷包   </v>
      </c>
      <c r="H4" s="3" t="str">
        <f>[1]A案素食國中!O10</f>
        <v>金針菇豆腐</v>
      </c>
      <c r="I4" s="15" t="str">
        <f>[1]A案素食國中!AD10</f>
        <v xml:space="preserve">豆腐 金針菇 乾香菇 薑 </v>
      </c>
      <c r="J4" s="3" t="str">
        <f>[1]A案素食國中!R10</f>
        <v>什錦白菜</v>
      </c>
      <c r="K4" s="15" t="str">
        <f>[1]A案素食國中!AE10</f>
        <v>冷凍毛豆仁 結球白菜 乾木耳 胡蘿蔔 薑</v>
      </c>
      <c r="L4" s="3" t="str">
        <f>[1]A案素食國中!U10</f>
        <v>時蔬</v>
      </c>
      <c r="M4" s="15" t="str">
        <f>[1]A案素食國中!AF10</f>
        <v xml:space="preserve">蔬菜 薑   </v>
      </c>
      <c r="N4" s="3" t="str">
        <f>[1]A案素食國中!X10</f>
        <v>豆漿</v>
      </c>
      <c r="O4" s="15" t="str">
        <f>[1]A案素食國中!AG10</f>
        <v xml:space="preserve">豆漿    </v>
      </c>
      <c r="P4" s="5">
        <f>[1]A案素食國中!B10</f>
        <v>5.5</v>
      </c>
      <c r="Q4" s="5">
        <f>[1]A案素食國中!C10</f>
        <v>2.7</v>
      </c>
      <c r="R4" s="5">
        <f>[1]A案素食國中!D10</f>
        <v>1.7</v>
      </c>
      <c r="S4" s="5">
        <f>[1]A案素食國中!E10</f>
        <v>3</v>
      </c>
      <c r="T4" s="5">
        <f>[1]A案素食國中!F10</f>
        <v>0</v>
      </c>
      <c r="U4" s="5">
        <f>[1]A案素食國中!G10</f>
        <v>0</v>
      </c>
      <c r="V4" s="122">
        <f>[1]A案素食國中!H10</f>
        <v>765</v>
      </c>
    </row>
    <row r="5" spans="1:22" ht="15.75" customHeight="1" x14ac:dyDescent="0.3">
      <c r="A5" s="14">
        <f t="shared" si="0"/>
        <v>45049</v>
      </c>
      <c r="B5" s="1" t="s">
        <v>28</v>
      </c>
      <c r="C5" s="3" t="str">
        <f>[1]A案葷食國中!A16</f>
        <v>O3</v>
      </c>
      <c r="D5" s="3" t="str">
        <f>[1]A案素食國中!I16</f>
        <v>刈包特餐</v>
      </c>
      <c r="E5" s="9" t="str">
        <f>[1]A案素食國中!AB16</f>
        <v xml:space="preserve">刈包    </v>
      </c>
      <c r="F5" s="3" t="str">
        <f>[1]A案素食國中!L16</f>
        <v>紅麴素排</v>
      </c>
      <c r="G5" s="3" t="str">
        <f>[1]A案素食國中!AC16</f>
        <v xml:space="preserve">素排    </v>
      </c>
      <c r="H5" s="3" t="str">
        <f>[1]A案素食國中!O16</f>
        <v>芹香豆芽</v>
      </c>
      <c r="I5" s="15" t="str">
        <f>[1]A案素食國中!AD16</f>
        <v xml:space="preserve">綠豆芽 芹菜 胡蘿蔔 薑 </v>
      </c>
      <c r="J5" s="3" t="str">
        <f>[1]A案素食國中!R16</f>
        <v>鐵板油腐</v>
      </c>
      <c r="K5" s="15" t="str">
        <f>[1]A案素食國中!AE16</f>
        <v xml:space="preserve">四角油豆腐 脆筍 乾木耳 薑 </v>
      </c>
      <c r="L5" s="3" t="str">
        <f>[1]A案素食國中!U16</f>
        <v>時蔬</v>
      </c>
      <c r="M5" s="15" t="str">
        <f>[1]A案素食國中!AF16</f>
        <v xml:space="preserve">蔬菜 薑   </v>
      </c>
      <c r="N5" s="3" t="str">
        <f>[1]A案素食國中!X16</f>
        <v>糙米粥</v>
      </c>
      <c r="O5" s="15" t="str">
        <f>[1]A案素食國中!AG16</f>
        <v>雞蛋 糙米 胡蘿蔔 乾香菇 時瓜</v>
      </c>
      <c r="P5" s="5">
        <f>[1]A案素食國中!B16</f>
        <v>4</v>
      </c>
      <c r="Q5" s="5">
        <f>[1]A案素食國中!C16</f>
        <v>2.8</v>
      </c>
      <c r="R5" s="5">
        <f>[1]A案素食國中!D16</f>
        <v>2.1</v>
      </c>
      <c r="S5" s="5">
        <f>[1]A案素食國中!E16</f>
        <v>3.3</v>
      </c>
      <c r="T5" s="5">
        <f>[1]A案素食國中!F16</f>
        <v>0</v>
      </c>
      <c r="U5" s="5">
        <f>[1]A案素食國中!G16</f>
        <v>0</v>
      </c>
      <c r="V5" s="122">
        <f>[1]A案素食國中!H16</f>
        <v>691</v>
      </c>
    </row>
    <row r="6" spans="1:22" ht="15.75" customHeight="1" x14ac:dyDescent="0.3">
      <c r="A6" s="14">
        <f>A5+1</f>
        <v>45050</v>
      </c>
      <c r="B6" s="1" t="s">
        <v>29</v>
      </c>
      <c r="C6" s="3" t="str">
        <f>[1]A案葷食國中!A22</f>
        <v>O4</v>
      </c>
      <c r="D6" s="3" t="str">
        <f>[1]A案素食國中!I22</f>
        <v>糙米飯</v>
      </c>
      <c r="E6" s="9" t="str">
        <f>[1]A案素食國中!AB22</f>
        <v xml:space="preserve">米 糙米   </v>
      </c>
      <c r="F6" s="3" t="str">
        <f>[1]A案素食國中!L22</f>
        <v>豉香百頁</v>
      </c>
      <c r="G6" s="3" t="str">
        <f>[1]A案素食國中!AC22</f>
        <v>百頁豆腐 白蘿蔔 胡蘿蔔 豆豉 薑</v>
      </c>
      <c r="H6" s="3" t="str">
        <f>[1]A案素食國中!O22</f>
        <v>蜜汁豆干</v>
      </c>
      <c r="I6" s="15" t="str">
        <f>[1]A案素食國中!AD22</f>
        <v xml:space="preserve">豆干 芝麻(熟)   </v>
      </c>
      <c r="J6" s="3" t="str">
        <f>[1]A案素食國中!R22</f>
        <v>清香時蔬</v>
      </c>
      <c r="K6" s="15" t="str">
        <f>[1]A案素食國中!AE22</f>
        <v xml:space="preserve">素肉 時蔬 胡蘿蔔 薑 </v>
      </c>
      <c r="L6" s="3" t="str">
        <f>[1]A案素食國中!U22</f>
        <v>時蔬</v>
      </c>
      <c r="M6" s="15" t="str">
        <f>[1]A案素食國中!AF22</f>
        <v xml:space="preserve">蔬菜 薑   </v>
      </c>
      <c r="N6" s="3" t="str">
        <f>[1]A案素食國中!X22</f>
        <v>仙草甜湯</v>
      </c>
      <c r="O6" s="15" t="str">
        <f>[1]A案素食國中!AG22</f>
        <v xml:space="preserve">仙草凍 二砂糖   </v>
      </c>
      <c r="P6" s="5">
        <f>[1]A案素食國中!B22</f>
        <v>5.5</v>
      </c>
      <c r="Q6" s="5">
        <f>[1]A案素食國中!C22</f>
        <v>3</v>
      </c>
      <c r="R6" s="5">
        <f>[1]A案素食國中!D22</f>
        <v>2</v>
      </c>
      <c r="S6" s="5">
        <f>[1]A案素食國中!E22</f>
        <v>3</v>
      </c>
      <c r="T6" s="5">
        <f>[1]A案素食國中!F22</f>
        <v>0</v>
      </c>
      <c r="U6" s="5">
        <f>[1]A案素食國中!G22</f>
        <v>0</v>
      </c>
      <c r="V6" s="122">
        <f>[1]A案素食國中!H22</f>
        <v>795</v>
      </c>
    </row>
    <row r="7" spans="1:22" ht="15.75" customHeight="1" x14ac:dyDescent="0.3">
      <c r="A7" s="14">
        <f t="shared" ref="A7:A10" si="1">A6+1</f>
        <v>45051</v>
      </c>
      <c r="B7" s="1" t="s">
        <v>30</v>
      </c>
      <c r="C7" s="3" t="str">
        <f>[1]A案葷食國中!A28</f>
        <v>O5</v>
      </c>
      <c r="D7" s="3" t="str">
        <f>[1]A案素食國中!I28</f>
        <v>芝麻飯</v>
      </c>
      <c r="E7" s="9" t="str">
        <f>[1]A案素食國中!AB28</f>
        <v xml:space="preserve">米 芝麻(熟)   </v>
      </c>
      <c r="F7" s="3" t="str">
        <f>[1]A案素食國中!L28</f>
        <v>海結麵輪</v>
      </c>
      <c r="G7" s="3" t="str">
        <f>[1]A案素食國中!AC28</f>
        <v xml:space="preserve">麵輪 乾海帶 胡蘿蔔 薑 </v>
      </c>
      <c r="H7" s="3" t="str">
        <f>[1]A案素食國中!O28</f>
        <v>雪菜豆干</v>
      </c>
      <c r="I7" s="15" t="str">
        <f>[1]A案素食國中!AD28</f>
        <v xml:space="preserve">豆干 雪裡蕻 薑  </v>
      </c>
      <c r="J7" s="3" t="str">
        <f>[1]A案素食國中!R28</f>
        <v>泡菜凍腐</v>
      </c>
      <c r="K7" s="15" t="str">
        <f>[1]A案素食國中!AE28</f>
        <v xml:space="preserve">凍豆腐 韓式泡菜 白菜 薑 </v>
      </c>
      <c r="L7" s="3" t="str">
        <f>[1]A案素食國中!U28</f>
        <v>時蔬</v>
      </c>
      <c r="M7" s="15" t="str">
        <f>[1]A案素食國中!AF28</f>
        <v xml:space="preserve">蔬菜 薑   </v>
      </c>
      <c r="N7" s="3" t="str">
        <f>[1]A案素食國中!X28</f>
        <v>金針湯</v>
      </c>
      <c r="O7" s="15" t="str">
        <f>[1]A案素食國中!AG28</f>
        <v xml:space="preserve">金針菜乾 榨菜 薑  </v>
      </c>
      <c r="P7" s="5">
        <f>[1]A案素食國中!B28</f>
        <v>5</v>
      </c>
      <c r="Q7" s="5">
        <f>[1]A案素食國中!C28</f>
        <v>2</v>
      </c>
      <c r="R7" s="5">
        <f>[1]A案素食國中!D28</f>
        <v>2.4</v>
      </c>
      <c r="S7" s="5">
        <f>[1]A案素食國中!E28</f>
        <v>3.4</v>
      </c>
      <c r="T7" s="5">
        <f>[1]A案素食國中!F28</f>
        <v>0</v>
      </c>
      <c r="U7" s="5">
        <f>[1]A案素食國中!G28</f>
        <v>0</v>
      </c>
      <c r="V7" s="122">
        <f>[1]A案素食國中!H28</f>
        <v>713</v>
      </c>
    </row>
    <row r="8" spans="1:22" ht="15.75" customHeight="1" x14ac:dyDescent="0.3">
      <c r="A8" s="14">
        <f>A7+3</f>
        <v>45054</v>
      </c>
      <c r="B8" s="1" t="s">
        <v>26</v>
      </c>
      <c r="C8" s="3" t="str">
        <f>[1]A案葷食國中!A34</f>
        <v>P1</v>
      </c>
      <c r="D8" s="3" t="str">
        <f>[1]A案素食國中!I34</f>
        <v>白米飯</v>
      </c>
      <c r="E8" s="9" t="str">
        <f>[1]A案素食國中!AB34</f>
        <v xml:space="preserve">米    </v>
      </c>
      <c r="F8" s="3" t="str">
        <f>[1]A案素食國中!L34</f>
        <v>豆瓣油腐</v>
      </c>
      <c r="G8" s="3" t="str">
        <f>[1]A案素食國中!AC34</f>
        <v xml:space="preserve">四角油豆腐 豆薯 胡蘿蔔 豆瓣醬 </v>
      </c>
      <c r="H8" s="3" t="str">
        <f>[1]A案素食國中!O34</f>
        <v>麵筋時瓜</v>
      </c>
      <c r="I8" s="15" t="str">
        <f>[1]A案素食國中!AD34</f>
        <v xml:space="preserve">麵筋 時瓜 乾木耳 薑 </v>
      </c>
      <c r="J8" s="3" t="str">
        <f>[1]A案素食國中!R34</f>
        <v>若絲寬粉</v>
      </c>
      <c r="K8" s="15" t="str">
        <f>[1]A案素食國中!AE34</f>
        <v>素肉 寬粉 薑 時蔬 乾木耳</v>
      </c>
      <c r="L8" s="3" t="str">
        <f>[1]A案素食國中!U34</f>
        <v>時蔬</v>
      </c>
      <c r="M8" s="15" t="str">
        <f>[1]A案素食國中!AF34</f>
        <v xml:space="preserve">蔬菜 薑   </v>
      </c>
      <c r="N8" s="3" t="str">
        <f>[1]A案素食國中!X34</f>
        <v>時蔬湯</v>
      </c>
      <c r="O8" s="15" t="str">
        <f>[1]A案素食國中!AG34</f>
        <v xml:space="preserve">時蔬 薑   </v>
      </c>
      <c r="P8" s="5">
        <f>[1]A案素食國中!B34</f>
        <v>5.5</v>
      </c>
      <c r="Q8" s="5">
        <f>[1]A案素食國中!C34</f>
        <v>2.6</v>
      </c>
      <c r="R8" s="5">
        <f>[1]A案素食國中!D34</f>
        <v>2.4</v>
      </c>
      <c r="S8" s="5">
        <f>[1]A案素食國中!E34</f>
        <v>3.2</v>
      </c>
      <c r="T8" s="5">
        <f>[1]A案素食國中!F34</f>
        <v>0</v>
      </c>
      <c r="U8" s="5">
        <f>[1]A案素食國中!G34</f>
        <v>0</v>
      </c>
      <c r="V8" s="122">
        <f>[1]A案素食國中!H34</f>
        <v>784</v>
      </c>
    </row>
    <row r="9" spans="1:22" ht="15.75" customHeight="1" x14ac:dyDescent="0.3">
      <c r="A9" s="14">
        <f t="shared" si="1"/>
        <v>45055</v>
      </c>
      <c r="B9" s="1" t="s">
        <v>27</v>
      </c>
      <c r="C9" s="3" t="str">
        <f>[1]A案葷食國中!A40</f>
        <v>P2</v>
      </c>
      <c r="D9" s="3" t="str">
        <f>[1]A案素食國中!I40</f>
        <v>糙米飯</v>
      </c>
      <c r="E9" s="9" t="str">
        <f>[1]A案素食國中!AB40</f>
        <v xml:space="preserve">米 糙米   </v>
      </c>
      <c r="F9" s="3" t="str">
        <f>[1]A案素食國中!L40</f>
        <v>醬瓜干丁</v>
      </c>
      <c r="G9" s="3" t="str">
        <f>[1]A案素食國中!AC40</f>
        <v xml:space="preserve">豆干 胡蘿蔔 醃漬花胡瓜 薑 </v>
      </c>
      <c r="H9" s="3" t="str">
        <f>[1]A案素食國中!O40</f>
        <v>關東煮</v>
      </c>
      <c r="I9" s="15" t="str">
        <f>[1]A案素食國中!AD40</f>
        <v xml:space="preserve">凍豆腐 甜玉米 素黑輪  </v>
      </c>
      <c r="J9" s="3" t="str">
        <f>[1]A案素食國中!R40</f>
        <v>若絲時蔬</v>
      </c>
      <c r="K9" s="15" t="str">
        <f>[1]A案素食國中!AE40</f>
        <v xml:space="preserve">素肉 時蔬 乾香菇 薑 </v>
      </c>
      <c r="L9" s="3" t="str">
        <f>[1]A案素食國中!U40</f>
        <v>時蔬</v>
      </c>
      <c r="M9" s="15" t="str">
        <f>[1]A案素食國中!AF40</f>
        <v xml:space="preserve">蔬菜 薑   </v>
      </c>
      <c r="N9" s="3" t="str">
        <f>[1]A案素食國中!X40</f>
        <v>番茄時蔬湯</v>
      </c>
      <c r="O9" s="15" t="str">
        <f>[1]A案素食國中!AG40</f>
        <v xml:space="preserve">大番茄 時蔬 薑  </v>
      </c>
      <c r="P9" s="5">
        <f>[1]A案素食國中!B40</f>
        <v>5.6</v>
      </c>
      <c r="Q9" s="5">
        <f>[1]A案素食國中!C40</f>
        <v>2.2999999999999998</v>
      </c>
      <c r="R9" s="5">
        <f>[1]A案素食國中!D40</f>
        <v>1.9</v>
      </c>
      <c r="S9" s="5">
        <f>[1]A案素食國中!E40</f>
        <v>3</v>
      </c>
      <c r="T9" s="5">
        <f>[1]A案素食國中!F40</f>
        <v>0</v>
      </c>
      <c r="U9" s="5">
        <f>[1]A案素食國中!G40</f>
        <v>0</v>
      </c>
      <c r="V9" s="122">
        <f>[1]A案素食國中!H40</f>
        <v>747</v>
      </c>
    </row>
    <row r="10" spans="1:22" ht="15.75" customHeight="1" x14ac:dyDescent="0.3">
      <c r="A10" s="14">
        <f t="shared" si="1"/>
        <v>45056</v>
      </c>
      <c r="B10" s="1" t="s">
        <v>28</v>
      </c>
      <c r="C10" s="3" t="str">
        <f>[1]A案葷食國中!A46</f>
        <v>P3</v>
      </c>
      <c r="D10" s="3" t="str">
        <f>[1]A案素食國中!I46</f>
        <v>油飯特餐</v>
      </c>
      <c r="E10" s="9" t="str">
        <f>[1]A案素食國中!AB46</f>
        <v xml:space="preserve">米 糯米   </v>
      </c>
      <c r="F10" s="3" t="str">
        <f>[1]A案素食國中!L46</f>
        <v>滷煎蒸炒滑蛋</v>
      </c>
      <c r="G10" s="3" t="str">
        <f>[1]A案素食國中!AC46</f>
        <v xml:space="preserve">蛋    </v>
      </c>
      <c r="H10" s="3" t="str">
        <f>[1]A案素食國中!O46</f>
        <v>油飯配料</v>
      </c>
      <c r="I10" s="15" t="str">
        <f>[1]A案素食國中!AD46</f>
        <v xml:space="preserve">素香鬆 乾香菇 薑  </v>
      </c>
      <c r="J10" s="3" t="str">
        <f>[1]A案素食國中!R46</f>
        <v>若絲豆芽</v>
      </c>
      <c r="K10" s="15" t="str">
        <f>[1]A案素食國中!AE46</f>
        <v xml:space="preserve">素肉 綠豆芽 芹菜 薑 </v>
      </c>
      <c r="L10" s="3" t="str">
        <f>[1]A案素食國中!U46</f>
        <v>時蔬</v>
      </c>
      <c r="M10" s="15" t="str">
        <f>[1]A案素食國中!AF46</f>
        <v xml:space="preserve">蔬菜 薑   </v>
      </c>
      <c r="N10" s="3" t="str">
        <f>[1]A案素食國中!X46</f>
        <v>四神湯</v>
      </c>
      <c r="O10" s="15" t="str">
        <f>[1]A案素食國中!AG46</f>
        <v xml:space="preserve">四神    </v>
      </c>
      <c r="P10" s="5">
        <f>[1]A案素食國中!B46</f>
        <v>2.5</v>
      </c>
      <c r="Q10" s="5">
        <f>[1]A案素食國中!C46</f>
        <v>2.6</v>
      </c>
      <c r="R10" s="5">
        <f>[1]A案素食國中!D46</f>
        <v>2.1</v>
      </c>
      <c r="S10" s="5">
        <f>[1]A案素食國中!E46</f>
        <v>3.3</v>
      </c>
      <c r="T10" s="5">
        <f>[1]A案素食國中!F46</f>
        <v>0</v>
      </c>
      <c r="U10" s="5">
        <f>[1]A案素食國中!G46</f>
        <v>0</v>
      </c>
      <c r="V10" s="122">
        <f>[1]A案素食國中!H46</f>
        <v>571</v>
      </c>
    </row>
    <row r="11" spans="1:22" ht="15.75" customHeight="1" x14ac:dyDescent="0.3">
      <c r="A11" s="14">
        <f>A10+1</f>
        <v>45057</v>
      </c>
      <c r="B11" s="1" t="s">
        <v>29</v>
      </c>
      <c r="C11" s="3" t="str">
        <f>[1]A案葷食國中!A52</f>
        <v>P4</v>
      </c>
      <c r="D11" s="3" t="str">
        <f>[1]A案素食國中!I52</f>
        <v>糙米飯</v>
      </c>
      <c r="E11" s="9" t="str">
        <f>[1]A案素食國中!AB52</f>
        <v xml:space="preserve">米 糙米   </v>
      </c>
      <c r="F11" s="3" t="str">
        <f>[1]A案素食國中!L52</f>
        <v>咖哩麵腸</v>
      </c>
      <c r="G11" s="3" t="str">
        <f>[1]A案素食國中!AC52</f>
        <v>麵腸 芹菜 胡蘿蔔 馬鈴薯 咖哩粉</v>
      </c>
      <c r="H11" s="3" t="str">
        <f>[1]A案素食國中!O52</f>
        <v>麵筋白菜</v>
      </c>
      <c r="I11" s="15" t="str">
        <f>[1]A案素食國中!AD52</f>
        <v>麵筋 結球白菜 乾香菇 胡蘿蔔 薑</v>
      </c>
      <c r="J11" s="3" t="str">
        <f>[1]A案素食國中!R52</f>
        <v>清炒季豆</v>
      </c>
      <c r="K11" s="15" t="str">
        <f>[1]A案素食國中!AE52</f>
        <v xml:space="preserve">冷凍菜豆(莢) 薑 豆包  </v>
      </c>
      <c r="L11" s="3" t="str">
        <f>[1]A案素食國中!U52</f>
        <v>時蔬</v>
      </c>
      <c r="M11" s="15" t="str">
        <f>[1]A案素食國中!AF52</f>
        <v xml:space="preserve">蔬菜 薑   </v>
      </c>
      <c r="N11" s="3" t="str">
        <f>[1]A案素食國中!X52</f>
        <v>綠豆甜湯</v>
      </c>
      <c r="O11" s="15" t="str">
        <f>[1]A案素食國中!AG52</f>
        <v xml:space="preserve">綠豆 二砂糖   </v>
      </c>
      <c r="P11" s="5">
        <f>[1]A案素食國中!B52</f>
        <v>6.5</v>
      </c>
      <c r="Q11" s="5">
        <f>[1]A案素食國中!C52</f>
        <v>2</v>
      </c>
      <c r="R11" s="5">
        <f>[1]A案素食國中!D52</f>
        <v>1.9</v>
      </c>
      <c r="S11" s="5">
        <f>[1]A案素食國中!E52</f>
        <v>3.1</v>
      </c>
      <c r="T11" s="5">
        <f>[1]A案素食國中!F52</f>
        <v>0</v>
      </c>
      <c r="U11" s="5">
        <f>[1]A案素食國中!G52</f>
        <v>0</v>
      </c>
      <c r="V11" s="122">
        <f>[1]A案素食國中!H52</f>
        <v>792</v>
      </c>
    </row>
    <row r="12" spans="1:22" ht="15.75" customHeight="1" x14ac:dyDescent="0.3">
      <c r="A12" s="14">
        <f t="shared" ref="A12:A15" si="2">A11+1</f>
        <v>45058</v>
      </c>
      <c r="B12" s="1" t="s">
        <v>30</v>
      </c>
      <c r="C12" s="3" t="str">
        <f>[1]A案葷食國中!A58</f>
        <v>P5</v>
      </c>
      <c r="D12" s="3" t="str">
        <f>[1]A案素食國中!I58</f>
        <v>燕麥飯</v>
      </c>
      <c r="E12" s="9" t="str">
        <f>[1]A案素食國中!AB58</f>
        <v xml:space="preserve">米 燕麥   </v>
      </c>
      <c r="F12" s="3" t="str">
        <f>[1]A案素食國中!L58</f>
        <v>芹香百頁</v>
      </c>
      <c r="G12" s="3" t="str">
        <f>[1]A案素食國中!AC58</f>
        <v xml:space="preserve">百頁豆腐 芹菜 薑  </v>
      </c>
      <c r="H12" s="3" t="str">
        <f>[1]A案素食國中!O58</f>
        <v>豆包甘藍</v>
      </c>
      <c r="I12" s="15" t="str">
        <f>[1]A案素食國中!AD58</f>
        <v xml:space="preserve">豆包 甘藍 胡蘿蔔 薑 </v>
      </c>
      <c r="J12" s="3" t="str">
        <f>[1]A案素食國中!R58</f>
        <v>泰式素丸</v>
      </c>
      <c r="K12" s="15" t="str">
        <f>[1]A案素食國中!AE58</f>
        <v xml:space="preserve">素丸 泰式甜辣醬   </v>
      </c>
      <c r="L12" s="3" t="str">
        <f>[1]A案素食國中!U58</f>
        <v>時蔬</v>
      </c>
      <c r="M12" s="15" t="str">
        <f>[1]A案素食國中!AF58</f>
        <v xml:space="preserve">蔬菜 薑   </v>
      </c>
      <c r="N12" s="3" t="str">
        <f>[1]A案素食國中!X58</f>
        <v>紫菜湯</v>
      </c>
      <c r="O12" s="15" t="str">
        <f>[1]A案素食國中!AG58</f>
        <v xml:space="preserve">紫菜 薑   </v>
      </c>
      <c r="P12" s="5">
        <f>[1]A案素食國中!B58</f>
        <v>5.3</v>
      </c>
      <c r="Q12" s="5">
        <f>[1]A案素食國中!C58</f>
        <v>2.6</v>
      </c>
      <c r="R12" s="5">
        <f>[1]A案素食國中!D58</f>
        <v>1.8</v>
      </c>
      <c r="S12" s="5">
        <f>[1]A案素食國中!E58</f>
        <v>3.2</v>
      </c>
      <c r="T12" s="5">
        <f>[1]A案素食國中!F58</f>
        <v>0</v>
      </c>
      <c r="U12" s="5">
        <f>[1]A案素食國中!G58</f>
        <v>0</v>
      </c>
      <c r="V12" s="122">
        <f>[1]A案素食國中!H58</f>
        <v>755</v>
      </c>
    </row>
    <row r="13" spans="1:22" ht="15.75" customHeight="1" x14ac:dyDescent="0.3">
      <c r="A13" s="14">
        <f>A12+3</f>
        <v>45061</v>
      </c>
      <c r="B13" s="1" t="s">
        <v>26</v>
      </c>
      <c r="C13" s="3" t="str">
        <f>[1]A案葷食國中!A64</f>
        <v>Q1</v>
      </c>
      <c r="D13" s="3" t="str">
        <f>[1]A案素食國中!I64</f>
        <v>白米飯</v>
      </c>
      <c r="E13" s="9" t="str">
        <f>[1]A案素食國中!AB64</f>
        <v xml:space="preserve">米    </v>
      </c>
      <c r="F13" s="3" t="str">
        <f>[1]A案素食國中!L64</f>
        <v>京醬麵腸</v>
      </c>
      <c r="G13" s="3" t="str">
        <f>[1]A案素食國中!AC64</f>
        <v xml:space="preserve">麵腸 豆薯 薑 甜麵醬 </v>
      </c>
      <c r="H13" s="3" t="str">
        <f>[1]A案素食國中!O64</f>
        <v>香滷油腐</v>
      </c>
      <c r="I13" s="15" t="str">
        <f>[1]A案素食國中!AD64</f>
        <v xml:space="preserve">四角油豆腐 脆筍 滷包 薑 </v>
      </c>
      <c r="J13" s="3" t="str">
        <f>[1]A案素食國中!R64</f>
        <v>絞若時蔬</v>
      </c>
      <c r="K13" s="15" t="str">
        <f>[1]A案素食國中!AE64</f>
        <v xml:space="preserve">素肉 時蔬 胡蘿蔔 薑 </v>
      </c>
      <c r="L13" s="3" t="str">
        <f>[1]A案素食國中!U64</f>
        <v>時蔬</v>
      </c>
      <c r="M13" s="15" t="str">
        <f>[1]A案素食國中!AF64</f>
        <v xml:space="preserve">蔬菜 薑   </v>
      </c>
      <c r="N13" s="3" t="str">
        <f>[1]A案素食國中!X64</f>
        <v>味噌湯</v>
      </c>
      <c r="O13" s="15" t="str">
        <f>[1]A案素食國中!AG64</f>
        <v xml:space="preserve">乾裙帶菜 味噌 薑  </v>
      </c>
      <c r="P13" s="5">
        <f>[1]A案素食國中!B64</f>
        <v>5</v>
      </c>
      <c r="Q13" s="5">
        <f>[1]A案素食國中!C64</f>
        <v>2.5</v>
      </c>
      <c r="R13" s="5">
        <f>[1]A案素食國中!D64</f>
        <v>1.9</v>
      </c>
      <c r="S13" s="5">
        <f>[1]A案素食國中!E64</f>
        <v>3</v>
      </c>
      <c r="T13" s="5">
        <f>[1]A案素食國中!F64</f>
        <v>0</v>
      </c>
      <c r="U13" s="5">
        <f>[1]A案素食國中!G64</f>
        <v>0</v>
      </c>
      <c r="V13" s="122">
        <f>[1]A案素食國中!H64</f>
        <v>720</v>
      </c>
    </row>
    <row r="14" spans="1:22" ht="15.75" customHeight="1" x14ac:dyDescent="0.3">
      <c r="A14" s="14">
        <f t="shared" si="2"/>
        <v>45062</v>
      </c>
      <c r="B14" s="1" t="s">
        <v>27</v>
      </c>
      <c r="C14" s="3" t="str">
        <f>[1]A案葷食國中!A70</f>
        <v>Q2</v>
      </c>
      <c r="D14" s="3" t="str">
        <f>[1]A案素食國中!I70</f>
        <v>糙米飯</v>
      </c>
      <c r="E14" s="9" t="str">
        <f>[1]A案素食國中!AB70</f>
        <v xml:space="preserve">米 糙米   </v>
      </c>
      <c r="F14" s="3" t="str">
        <f>[1]A案素食國中!L70</f>
        <v>麻油凍腐</v>
      </c>
      <c r="G14" s="3" t="str">
        <f>[1]A案素食國中!AC70</f>
        <v>凍豆腐 麻油 薑 甘藍 枸杞</v>
      </c>
      <c r="H14" s="3" t="str">
        <f>[1]A案素食國中!O70</f>
        <v>蜜汁豆干</v>
      </c>
      <c r="I14" s="15" t="str">
        <f>[1]A案素食國中!AD70</f>
        <v xml:space="preserve">豆干 白芝麻   </v>
      </c>
      <c r="J14" s="3" t="str">
        <f>[1]A案素食國中!R70</f>
        <v>蛋香時蔬</v>
      </c>
      <c r="K14" s="15" t="str">
        <f>[1]A案素食國中!AE70</f>
        <v xml:space="preserve">雞蛋 時蔬 乾木耳 薑 </v>
      </c>
      <c r="L14" s="3" t="str">
        <f>[1]A案素食國中!U70</f>
        <v>時蔬</v>
      </c>
      <c r="M14" s="15" t="str">
        <f>[1]A案素食國中!AF70</f>
        <v xml:space="preserve">蔬菜 薑   </v>
      </c>
      <c r="N14" s="3" t="str">
        <f>[1]A案素食國中!X70</f>
        <v>針菇湯</v>
      </c>
      <c r="O14" s="15" t="str">
        <f>[1]A案素食國中!AG70</f>
        <v xml:space="preserve">金針菇 胡蘿蔔 薑  </v>
      </c>
      <c r="P14" s="5">
        <f>[1]A案素食國中!B70</f>
        <v>5</v>
      </c>
      <c r="Q14" s="5">
        <f>[1]A案素食國中!C70</f>
        <v>2.2999999999999998</v>
      </c>
      <c r="R14" s="5">
        <f>[1]A案素食國中!D70</f>
        <v>1.6</v>
      </c>
      <c r="S14" s="5">
        <f>[1]A案素食國中!E70</f>
        <v>3</v>
      </c>
      <c r="T14" s="5">
        <f>[1]A案素食國中!F70</f>
        <v>0</v>
      </c>
      <c r="U14" s="5">
        <f>[1]A案素食國中!G70</f>
        <v>0</v>
      </c>
      <c r="V14" s="122">
        <f>[1]A案素食國中!H70</f>
        <v>697.5</v>
      </c>
    </row>
    <row r="15" spans="1:22" ht="15.75" customHeight="1" x14ac:dyDescent="0.3">
      <c r="A15" s="14">
        <f t="shared" si="2"/>
        <v>45063</v>
      </c>
      <c r="B15" s="1" t="s">
        <v>28</v>
      </c>
      <c r="C15" s="3" t="str">
        <f>[1]A案葷食國中!A76</f>
        <v>Q3</v>
      </c>
      <c r="D15" s="3" t="str">
        <f>[1]A案素食國中!I76</f>
        <v>炊粉特餐</v>
      </c>
      <c r="E15" s="9" t="str">
        <f>[1]A案素食國中!AB76</f>
        <v xml:space="preserve">米粉    </v>
      </c>
      <c r="F15" s="3" t="str">
        <f>[1]A案素食國中!L76</f>
        <v>椒鹽豆包</v>
      </c>
      <c r="G15" s="3" t="str">
        <f>[1]A案素食國中!AC76</f>
        <v xml:space="preserve">豆包 胡椒鹽   </v>
      </c>
      <c r="H15" s="3" t="str">
        <f>[1]A案素食國中!O76</f>
        <v>米粉配料</v>
      </c>
      <c r="I15" s="15" t="str">
        <f>[1]A案素食國中!AD76</f>
        <v xml:space="preserve">素香鬆 時蔬 胡蘿蔔 薑 </v>
      </c>
      <c r="J15" s="3" t="str">
        <f>[1]A案素食國中!R76</f>
        <v>素火腿豆芽</v>
      </c>
      <c r="K15" s="15" t="str">
        <f>[1]A案素食國中!AE76</f>
        <v>素火腿 綠豆芽 芹菜 胡蘿蔔 薑</v>
      </c>
      <c r="L15" s="3" t="str">
        <f>[1]A案素食國中!U76</f>
        <v>時蔬</v>
      </c>
      <c r="M15" s="15" t="str">
        <f>[1]A案素食國中!AF76</f>
        <v xml:space="preserve">蔬菜 薑   </v>
      </c>
      <c r="N15" s="3" t="str">
        <f>[1]A案素食國中!X76</f>
        <v>大滷湯</v>
      </c>
      <c r="O15" s="15" t="str">
        <f>[1]A案素食國中!AG76</f>
        <v xml:space="preserve">雞蛋 脆筍 乾木耳 胡蘿蔔 </v>
      </c>
      <c r="P15" s="5">
        <f>[1]A案素食國中!B76</f>
        <v>6.1</v>
      </c>
      <c r="Q15" s="5">
        <f>[1]A案素食國中!C76</f>
        <v>2.5</v>
      </c>
      <c r="R15" s="5">
        <f>[1]A案素食國中!D76</f>
        <v>1.4</v>
      </c>
      <c r="S15" s="5">
        <f>[1]A案素食國中!E76</f>
        <v>3</v>
      </c>
      <c r="T15" s="5">
        <f>[1]A案素食國中!F76</f>
        <v>0</v>
      </c>
      <c r="U15" s="5">
        <f>[1]A案素食國中!G76</f>
        <v>0</v>
      </c>
      <c r="V15" s="122">
        <f>[1]A案素食國中!H76</f>
        <v>784.5</v>
      </c>
    </row>
    <row r="16" spans="1:22" ht="15.75" customHeight="1" x14ac:dyDescent="0.3">
      <c r="A16" s="14">
        <f>A15+1</f>
        <v>45064</v>
      </c>
      <c r="B16" s="1" t="s">
        <v>29</v>
      </c>
      <c r="C16" s="3" t="str">
        <f>[1]A案葷食國中!A82</f>
        <v>Q4</v>
      </c>
      <c r="D16" s="3" t="str">
        <f>[1]A案素食國中!I82</f>
        <v>糙米飯</v>
      </c>
      <c r="E16" s="9" t="str">
        <f>[1]A案素食國中!AB82</f>
        <v xml:space="preserve">米 糙米   </v>
      </c>
      <c r="F16" s="3" t="str">
        <f>[1]A案素食國中!L82</f>
        <v>梅粉豆包</v>
      </c>
      <c r="G16" s="3" t="str">
        <f>[1]A案素食國中!AC82</f>
        <v xml:space="preserve">豆包 梅粉   </v>
      </c>
      <c r="H16" s="3" t="str">
        <f>[1]A案素食國中!O82</f>
        <v>青椒豆干</v>
      </c>
      <c r="I16" s="15" t="str">
        <f>[1]A案素食國中!AD82</f>
        <v xml:space="preserve">豆干 甜椒(青皮) 乾木耳 薑 </v>
      </c>
      <c r="J16" s="3" t="str">
        <f>[1]A案素食國中!R82</f>
        <v>清炒白菜</v>
      </c>
      <c r="K16" s="15" t="str">
        <f>[1]A案素食國中!AE82</f>
        <v xml:space="preserve">結球白菜 胡蘿蔔 薑  </v>
      </c>
      <c r="L16" s="3" t="str">
        <f>[1]A案素食國中!U82</f>
        <v>時蔬</v>
      </c>
      <c r="M16" s="15" t="str">
        <f>[1]A案素食國中!AF82</f>
        <v xml:space="preserve">蔬菜 薑   </v>
      </c>
      <c r="N16" s="3" t="str">
        <f>[1]A案素食國中!X82</f>
        <v>紅豆小米湯</v>
      </c>
      <c r="O16" s="15" t="str">
        <f>[1]A案素食國中!AG82</f>
        <v xml:space="preserve">紅豆 小米 二砂糖  </v>
      </c>
      <c r="P16" s="5">
        <f>[1]A案素食國中!B82</f>
        <v>5.9</v>
      </c>
      <c r="Q16" s="5">
        <f>[1]A案素食國中!C82</f>
        <v>2.7</v>
      </c>
      <c r="R16" s="5">
        <f>[1]A案素食國中!D82</f>
        <v>1.6</v>
      </c>
      <c r="S16" s="5">
        <f>[1]A案素食國中!E82</f>
        <v>3</v>
      </c>
      <c r="T16" s="5">
        <f>[1]A案素食國中!F82</f>
        <v>0</v>
      </c>
      <c r="U16" s="5">
        <f>[1]A案素食國中!G82</f>
        <v>0</v>
      </c>
      <c r="V16" s="122">
        <f>[1]A案素食國中!H82</f>
        <v>790.5</v>
      </c>
    </row>
    <row r="17" spans="1:22" ht="15.75" customHeight="1" x14ac:dyDescent="0.3">
      <c r="A17" s="14">
        <f t="shared" ref="A17:A21" si="3">A16+1</f>
        <v>45065</v>
      </c>
      <c r="B17" s="1" t="s">
        <v>30</v>
      </c>
      <c r="C17" s="3" t="str">
        <f>[1]A案葷食國中!A88</f>
        <v>Q5</v>
      </c>
      <c r="D17" s="3" t="str">
        <f>[1]A案素食國中!I88</f>
        <v>小米飯</v>
      </c>
      <c r="E17" s="9" t="str">
        <f>[1]A案素食國中!AB88</f>
        <v xml:space="preserve">米 小米   </v>
      </c>
      <c r="F17" s="3" t="str">
        <f>[1]A案素食國中!L88</f>
        <v>壽喜麵輪</v>
      </c>
      <c r="G17" s="3" t="str">
        <f>[1]A案素食國中!AC88</f>
        <v>麵輪 甘藍 胡蘿蔔 薑 芝麻(熟)</v>
      </c>
      <c r="H17" s="3" t="str">
        <f>[1]A案素食國中!O88</f>
        <v>紅燒豆腐</v>
      </c>
      <c r="I17" s="15" t="str">
        <f>[1]A案素食國中!AD88</f>
        <v xml:space="preserve">豆腐 乾香菇 薑 麻竹筍(桶筍) </v>
      </c>
      <c r="J17" s="3" t="str">
        <f>[1]A案素食國中!R88</f>
        <v>菇拌海帶</v>
      </c>
      <c r="K17" s="15" t="str">
        <f>[1]A案素食國中!AE88</f>
        <v xml:space="preserve">乾裙帶菜 金針菇 薑  </v>
      </c>
      <c r="L17" s="3" t="str">
        <f>[1]A案素食國中!U88</f>
        <v>時蔬</v>
      </c>
      <c r="M17" s="15" t="str">
        <f>[1]A案素食國中!AF88</f>
        <v xml:space="preserve">蔬菜 薑   </v>
      </c>
      <c r="N17" s="3" t="str">
        <f>[1]A案素食國中!X88</f>
        <v>番茄時蔬湯</v>
      </c>
      <c r="O17" s="15" t="str">
        <f>[1]A案素食國中!AG88</f>
        <v xml:space="preserve">時蔬 大番茄 薑  </v>
      </c>
      <c r="P17" s="5">
        <f>[1]A案素食國中!B88</f>
        <v>5.2</v>
      </c>
      <c r="Q17" s="5">
        <f>[1]A案素食國中!C88</f>
        <v>2.5</v>
      </c>
      <c r="R17" s="5">
        <f>[1]A案素食國中!D88</f>
        <v>2.1</v>
      </c>
      <c r="S17" s="5">
        <f>[1]A案素食國中!E88</f>
        <v>3</v>
      </c>
      <c r="T17" s="5">
        <f>[1]A案素食國中!F88</f>
        <v>0</v>
      </c>
      <c r="U17" s="5">
        <f>[1]A案素食國中!G88</f>
        <v>0</v>
      </c>
      <c r="V17" s="122">
        <f>[1]A案素食國中!H88</f>
        <v>739</v>
      </c>
    </row>
    <row r="18" spans="1:22" ht="15.75" customHeight="1" x14ac:dyDescent="0.3">
      <c r="A18" s="14">
        <f>A17+3</f>
        <v>45068</v>
      </c>
      <c r="B18" s="1" t="s">
        <v>26</v>
      </c>
      <c r="C18" s="3" t="str">
        <f>[1]A案葷食國中!A94</f>
        <v>R1</v>
      </c>
      <c r="D18" s="3" t="str">
        <f>[1]A案素食國中!I94</f>
        <v>白米飯</v>
      </c>
      <c r="E18" s="9" t="str">
        <f>[1]A案素食國中!AB94</f>
        <v xml:space="preserve">米    </v>
      </c>
      <c r="F18" s="3" t="str">
        <f>[1]A案素食國中!L94</f>
        <v>時瓜油腐</v>
      </c>
      <c r="G18" s="3" t="str">
        <f>[1]A案素食國中!AC94</f>
        <v xml:space="preserve">四角油豆腐 時瓜 薑  </v>
      </c>
      <c r="H18" s="3" t="str">
        <f>[1]A案素食國中!O94</f>
        <v>豆包豆芽</v>
      </c>
      <c r="I18" s="15" t="str">
        <f>[1]A案素食國中!AD94</f>
        <v xml:space="preserve">豆包 綠豆芽 胡蘿蔔 薑 </v>
      </c>
      <c r="J18" s="3" t="str">
        <f>[1]A案素食國中!R94</f>
        <v>蔬香冬粉</v>
      </c>
      <c r="K18" s="15" t="str">
        <f>[1]A案素食國中!AE94</f>
        <v>雞蛋 冬粉 蔬菜 乾木耳 薑</v>
      </c>
      <c r="L18" s="3" t="str">
        <f>[1]A案素食國中!U94</f>
        <v>時蔬</v>
      </c>
      <c r="M18" s="15" t="str">
        <f>[1]A案素食國中!AF94</f>
        <v xml:space="preserve">蔬菜 薑   </v>
      </c>
      <c r="N18" s="3" t="str">
        <f>[1]A案素食國中!X94</f>
        <v>鮮菇紫菜湯</v>
      </c>
      <c r="O18" s="15" t="str">
        <f>[1]A案素食國中!AG94</f>
        <v xml:space="preserve">紫菜 金針菇 薑  </v>
      </c>
      <c r="P18" s="5">
        <f>[1]A案素食國中!B94</f>
        <v>5.7</v>
      </c>
      <c r="Q18" s="5">
        <f>[1]A案素食國中!C94</f>
        <v>2.5</v>
      </c>
      <c r="R18" s="5">
        <f>[1]A案素食國中!D94</f>
        <v>2.1</v>
      </c>
      <c r="S18" s="5">
        <f>[1]A案素食國中!E94</f>
        <v>3</v>
      </c>
      <c r="T18" s="5">
        <f>[1]A案素食國中!F94</f>
        <v>0</v>
      </c>
      <c r="U18" s="5">
        <f>[1]A案素食國中!G94</f>
        <v>0</v>
      </c>
      <c r="V18" s="122">
        <f>[1]A案素食國中!H94</f>
        <v>774</v>
      </c>
    </row>
    <row r="19" spans="1:22" ht="15.75" customHeight="1" x14ac:dyDescent="0.3">
      <c r="A19" s="14">
        <f t="shared" si="3"/>
        <v>45069</v>
      </c>
      <c r="B19" s="1" t="s">
        <v>27</v>
      </c>
      <c r="C19" s="3" t="str">
        <f>[1]A案葷食國中!A100</f>
        <v>R2</v>
      </c>
      <c r="D19" s="3" t="str">
        <f>[1]A案素食國中!I100</f>
        <v>糙米飯</v>
      </c>
      <c r="E19" s="9" t="str">
        <f>[1]A案素食國中!AB100</f>
        <v xml:space="preserve">米 糙米   </v>
      </c>
      <c r="F19" s="3" t="str">
        <f>[1]A案素食國中!L100</f>
        <v>椒鹽豆包</v>
      </c>
      <c r="G19" s="3" t="str">
        <f>[1]A案素食國中!AC100</f>
        <v xml:space="preserve">豆包 胡椒鹽   </v>
      </c>
      <c r="H19" s="3" t="str">
        <f>[1]A案素食國中!O100</f>
        <v>麻婆豆腐</v>
      </c>
      <c r="I19" s="15" t="str">
        <f>[1]A案素食國中!AD100</f>
        <v xml:space="preserve">豆腐 素肉 冷凍毛豆仁 薑 </v>
      </c>
      <c r="J19" s="3" t="str">
        <f>[1]A案素食國中!R100</f>
        <v>紅仁炒蛋</v>
      </c>
      <c r="K19" s="15" t="str">
        <f>[1]A案素食國中!AE100</f>
        <v xml:space="preserve">雞蛋 胡蘿蔔 薑  </v>
      </c>
      <c r="L19" s="3" t="str">
        <f>[1]A案素食國中!U100</f>
        <v>時蔬</v>
      </c>
      <c r="M19" s="15" t="str">
        <f>[1]A案素食國中!AF100</f>
        <v xml:space="preserve">蔬菜 薑   </v>
      </c>
      <c r="N19" s="3" t="str">
        <f>[1]A案素食國中!X100</f>
        <v>時蔬湯</v>
      </c>
      <c r="O19" s="15" t="str">
        <f>[1]A案素食國中!AG100</f>
        <v xml:space="preserve">時蔬 薑   </v>
      </c>
      <c r="P19" s="5">
        <f>[1]A案素食國中!B100</f>
        <v>5</v>
      </c>
      <c r="Q19" s="5">
        <f>[1]A案素食國中!C100</f>
        <v>3.2</v>
      </c>
      <c r="R19" s="5">
        <f>[1]A案素食國中!D100</f>
        <v>1.5</v>
      </c>
      <c r="S19" s="5">
        <f>[1]A案素食國中!E100</f>
        <v>3</v>
      </c>
      <c r="T19" s="5">
        <f>[1]A案素食國中!F100</f>
        <v>0</v>
      </c>
      <c r="U19" s="5">
        <f>[1]A案素食國中!G100</f>
        <v>0</v>
      </c>
      <c r="V19" s="122">
        <f>[1]A案素食國中!H100</f>
        <v>762.5</v>
      </c>
    </row>
    <row r="20" spans="1:22" ht="15.75" customHeight="1" x14ac:dyDescent="0.3">
      <c r="A20" s="14">
        <f t="shared" si="3"/>
        <v>45070</v>
      </c>
      <c r="B20" s="1" t="s">
        <v>28</v>
      </c>
      <c r="C20" s="3" t="str">
        <f>[1]A案葷食國中!A106</f>
        <v>R3</v>
      </c>
      <c r="D20" s="3" t="str">
        <f>[1]A案素食國中!I106</f>
        <v>西式特餐</v>
      </c>
      <c r="E20" s="9" t="str">
        <f>[1]A案素食國中!AB106</f>
        <v xml:space="preserve">義大利麵    </v>
      </c>
      <c r="F20" s="3" t="str">
        <f>[1]A案素食國中!L106</f>
        <v>茄汁麵腸</v>
      </c>
      <c r="G20" s="3" t="str">
        <f>[1]A案素食國中!AC106</f>
        <v xml:space="preserve">麵腸 馬鈴薯 芹菜 蕃茄醬 </v>
      </c>
      <c r="H20" s="3" t="str">
        <f>[1]A案素食國中!O106</f>
        <v>拌麵配料</v>
      </c>
      <c r="I20" s="15" t="str">
        <f>[1]A案素食國中!AD106</f>
        <v xml:space="preserve">甘藍 素火腿丁 乾香菇  </v>
      </c>
      <c r="J20" s="3" t="str">
        <f>[1]A案素食國中!R106</f>
        <v>小餐包</v>
      </c>
      <c r="K20" s="15" t="str">
        <f>[1]A案素食國中!AE106</f>
        <v xml:space="preserve">小餐包    </v>
      </c>
      <c r="L20" s="3" t="str">
        <f>[1]A案素食國中!U106</f>
        <v>時蔬</v>
      </c>
      <c r="M20" s="15" t="str">
        <f>[1]A案素食國中!AF106</f>
        <v xml:space="preserve">蔬菜 大蒜   </v>
      </c>
      <c r="N20" s="3" t="str">
        <f>[1]A案素食國中!X106</f>
        <v>南瓜蛋花湯</v>
      </c>
      <c r="O20" s="15" t="str">
        <f>[1]A案素食國中!AG106</f>
        <v xml:space="preserve">雞蛋 南瓜 薑  </v>
      </c>
      <c r="P20" s="5">
        <f>[1]A案素食國中!B106</f>
        <v>5</v>
      </c>
      <c r="Q20" s="5">
        <f>[1]A案素食國中!C106</f>
        <v>2.6</v>
      </c>
      <c r="R20" s="5">
        <f>[1]A案素食國中!D106</f>
        <v>1.4</v>
      </c>
      <c r="S20" s="5">
        <f>[1]A案素食國中!E106</f>
        <v>3</v>
      </c>
      <c r="T20" s="5">
        <f>[1]A案素食國中!F106</f>
        <v>0</v>
      </c>
      <c r="U20" s="5">
        <f>[1]A案素食國中!G106</f>
        <v>0</v>
      </c>
      <c r="V20" s="122">
        <f>[1]A案素食國中!H106</f>
        <v>715</v>
      </c>
    </row>
    <row r="21" spans="1:22" ht="15.75" customHeight="1" x14ac:dyDescent="0.3">
      <c r="A21" s="14">
        <f t="shared" si="3"/>
        <v>45071</v>
      </c>
      <c r="B21" s="1" t="s">
        <v>29</v>
      </c>
      <c r="C21" s="3" t="str">
        <f>[1]A案葷食國中!A112</f>
        <v>R4</v>
      </c>
      <c r="D21" s="3" t="str">
        <f>[1]A案素食國中!I112</f>
        <v>糙米飯</v>
      </c>
      <c r="E21" s="9" t="str">
        <f>[1]A案素食國中!AB112</f>
        <v xml:space="preserve">米 糙米   </v>
      </c>
      <c r="F21" s="3" t="str">
        <f>[1]A案素食國中!L112</f>
        <v>花生麵筋</v>
      </c>
      <c r="G21" s="3" t="str">
        <f>[1]A案素食國中!AC112</f>
        <v xml:space="preserve">麵筋 花生 薑 小黃瓜 </v>
      </c>
      <c r="H21" s="3" t="str">
        <f>[1]A案素食國中!O112</f>
        <v>豆包海帶</v>
      </c>
      <c r="I21" s="15" t="str">
        <f>[1]A案素食國中!AD112</f>
        <v xml:space="preserve">乾海帶 豆包 薑  </v>
      </c>
      <c r="J21" s="3" t="str">
        <f>[1]A案素食國中!R112</f>
        <v>香滷凍腐</v>
      </c>
      <c r="K21" s="15" t="str">
        <f>[1]A案素食國中!AE112</f>
        <v xml:space="preserve">凍豆腐 麻竹筍干 薑  </v>
      </c>
      <c r="L21" s="3" t="str">
        <f>[1]A案素食國中!U112</f>
        <v>時蔬</v>
      </c>
      <c r="M21" s="15" t="str">
        <f>[1]A案素食國中!AF112</f>
        <v xml:space="preserve">蔬菜 大蒜   </v>
      </c>
      <c r="N21" s="3" t="str">
        <f>[1]A案素食國中!X112</f>
        <v>銀耳湯</v>
      </c>
      <c r="O21" s="15" t="str">
        <f>[1]A案素食國中!AG112</f>
        <v xml:space="preserve">乾銀耳 二砂糖   </v>
      </c>
      <c r="P21" s="5">
        <f>[1]A案素食國中!B112</f>
        <v>5</v>
      </c>
      <c r="Q21" s="5">
        <f>[1]A案素食國中!C112</f>
        <v>3</v>
      </c>
      <c r="R21" s="5">
        <f>[1]A案素食國中!D112</f>
        <v>1.2</v>
      </c>
      <c r="S21" s="5">
        <f>[1]A案素食國中!E112</f>
        <v>3</v>
      </c>
      <c r="T21" s="5">
        <f>[1]A案素食國中!F112</f>
        <v>0</v>
      </c>
      <c r="U21" s="5">
        <f>[1]A案素食國中!G112</f>
        <v>0</v>
      </c>
      <c r="V21" s="122">
        <f>[1]A案素食國中!H112</f>
        <v>740</v>
      </c>
    </row>
    <row r="22" spans="1:22" ht="15.75" customHeight="1" x14ac:dyDescent="0.3">
      <c r="A22" s="14">
        <f>A21+1</f>
        <v>45072</v>
      </c>
      <c r="B22" s="1" t="s">
        <v>30</v>
      </c>
      <c r="C22" s="3" t="str">
        <f>[1]A案葷食國中!A118</f>
        <v>R5</v>
      </c>
      <c r="D22" s="3" t="str">
        <f>[1]A案素食國中!I118</f>
        <v>紫米飯</v>
      </c>
      <c r="E22" s="9" t="str">
        <f>[1]A案素食國中!AB118</f>
        <v xml:space="preserve">米 黑糯米   </v>
      </c>
      <c r="F22" s="3" t="str">
        <f>[1]A案素食國中!L118</f>
        <v>沙茶豆腐</v>
      </c>
      <c r="G22" s="3" t="str">
        <f>[1]A案素食國中!AC118</f>
        <v xml:space="preserve">豆腐 胡蘿蔔 薑 沙茶醬 </v>
      </c>
      <c r="H22" s="3" t="str">
        <f>[1]A案素食國中!O118</f>
        <v>雪菜豆干</v>
      </c>
      <c r="I22" s="15" t="str">
        <f>[1]A案素食國中!AD118</f>
        <v xml:space="preserve">豆干 雪裡蕻 薑  </v>
      </c>
      <c r="J22" s="3" t="str">
        <f>[1]A案素食國中!R118</f>
        <v>清炒甘藍</v>
      </c>
      <c r="K22" s="15" t="str">
        <f>[1]A案素食國中!AE118</f>
        <v xml:space="preserve">甘藍 胡蘿蔔 薑  </v>
      </c>
      <c r="L22" s="3" t="str">
        <f>[1]A案素食國中!U118</f>
        <v>時蔬</v>
      </c>
      <c r="M22" s="15" t="str">
        <f>[1]A案素食國中!AF118</f>
        <v xml:space="preserve">蔬菜 大蒜   </v>
      </c>
      <c r="N22" s="3" t="str">
        <f>[1]A案素食國中!X118</f>
        <v>味噌湯</v>
      </c>
      <c r="O22" s="15" t="str">
        <f>[1]A案素食國中!AG118</f>
        <v xml:space="preserve">乾裙帶菜 味噌 薑  </v>
      </c>
      <c r="P22" s="5">
        <f>[1]A案素食國中!B118</f>
        <v>5.4</v>
      </c>
      <c r="Q22" s="5">
        <f>[1]A案素食國中!C118</f>
        <v>2.5</v>
      </c>
      <c r="R22" s="5">
        <f>[1]A案素食國中!D118</f>
        <v>1.2</v>
      </c>
      <c r="S22" s="5">
        <f>[1]A案素食國中!E118</f>
        <v>3</v>
      </c>
      <c r="T22" s="5">
        <f>[1]A案素食國中!F118</f>
        <v>0</v>
      </c>
      <c r="U22" s="5">
        <f>[1]A案素食國中!G118</f>
        <v>0</v>
      </c>
      <c r="V22" s="122">
        <f>[1]A案素食國中!H118</f>
        <v>730.5</v>
      </c>
    </row>
    <row r="23" spans="1:22" ht="15.75" customHeight="1" x14ac:dyDescent="0.3">
      <c r="A23" s="14">
        <f>A22+3</f>
        <v>45075</v>
      </c>
      <c r="B23" s="1" t="s">
        <v>26</v>
      </c>
      <c r="C23" s="3" t="str">
        <f>[1]A案葷食國中!A124</f>
        <v>S1</v>
      </c>
      <c r="D23" s="3" t="str">
        <f>[1]A案素食國中!I124</f>
        <v>白米飯</v>
      </c>
      <c r="E23" s="9" t="str">
        <f>[1]A案素食國中!AB124</f>
        <v xml:space="preserve">米    </v>
      </c>
      <c r="F23" s="3" t="str">
        <f>[1]A案素食國中!L124</f>
        <v>塔香油腐</v>
      </c>
      <c r="G23" s="3" t="str">
        <f>[1]A案素食國中!AC124</f>
        <v xml:space="preserve">四角油豆腐 九層塔 豆薯 薑 </v>
      </c>
      <c r="H23" s="3" t="str">
        <f>[1]A案素食國中!O124</f>
        <v>青椒豆干</v>
      </c>
      <c r="I23" s="15" t="str">
        <f>[1]A案素食國中!AD124</f>
        <v xml:space="preserve">豆干 甜椒(青皮) 薑  </v>
      </c>
      <c r="J23" s="3" t="str">
        <f>[1]A案素食國中!R124</f>
        <v>時蔬蛋香</v>
      </c>
      <c r="K23" s="15" t="str">
        <f>[1]A案素食國中!AE124</f>
        <v xml:space="preserve">雞蛋 時蔬 胡蘿蔔  </v>
      </c>
      <c r="L23" s="3" t="str">
        <f>[1]A案素食國中!U124</f>
        <v>時蔬</v>
      </c>
      <c r="M23" s="15" t="str">
        <f>[1]A案素食國中!AF124</f>
        <v xml:space="preserve">蔬菜 大蒜   </v>
      </c>
      <c r="N23" s="3" t="str">
        <f>[1]A案素食國中!X124</f>
        <v>冬瓜湯</v>
      </c>
      <c r="O23" s="15" t="str">
        <f>[1]A案素食國中!AG124</f>
        <v xml:space="preserve">冬瓜 薑   </v>
      </c>
      <c r="P23" s="5">
        <f>[1]A案素食國中!B124</f>
        <v>5</v>
      </c>
      <c r="Q23" s="5">
        <f>[1]A案素食國中!C124</f>
        <v>2.1</v>
      </c>
      <c r="R23" s="5">
        <f>[1]A案素食國中!D124</f>
        <v>2</v>
      </c>
      <c r="S23" s="5">
        <f>[1]A案素食國中!E124</f>
        <v>3</v>
      </c>
      <c r="T23" s="5">
        <f>[1]A案素食國中!F124</f>
        <v>0</v>
      </c>
      <c r="U23" s="5">
        <f>[1]A案素食國中!G124</f>
        <v>0</v>
      </c>
      <c r="V23" s="122">
        <f>[1]A案素食國中!H124</f>
        <v>692.5</v>
      </c>
    </row>
    <row r="24" spans="1:22" ht="15.75" customHeight="1" x14ac:dyDescent="0.3">
      <c r="A24" s="14">
        <f t="shared" ref="A24:A25" si="4">A23+1</f>
        <v>45076</v>
      </c>
      <c r="B24" s="1" t="s">
        <v>27</v>
      </c>
      <c r="C24" s="3" t="str">
        <f>[1]A案葷食國中!A130</f>
        <v>S2</v>
      </c>
      <c r="D24" s="3" t="str">
        <f>[1]A案素食國中!I130</f>
        <v>糙米飯</v>
      </c>
      <c r="E24" s="9" t="str">
        <f>[1]A案素食國中!AB130</f>
        <v xml:space="preserve">米 糙米   </v>
      </c>
      <c r="F24" s="3" t="str">
        <f>[1]A案素食國中!L130</f>
        <v>紅麴素排</v>
      </c>
      <c r="G24" s="3" t="str">
        <f>[1]A案素食國中!AC130</f>
        <v xml:space="preserve">素排    </v>
      </c>
      <c r="H24" s="3" t="str">
        <f>[1]A案素食國中!O130</f>
        <v>茄汁豆腐</v>
      </c>
      <c r="I24" s="15" t="str">
        <f>[1]A案素食國中!AD130</f>
        <v xml:space="preserve">豆腐 芹菜 番茄糊 蕃茄醬 </v>
      </c>
      <c r="J24" s="3" t="str">
        <f>[1]A案素食國中!R130</f>
        <v>西滷菜</v>
      </c>
      <c r="K24" s="15" t="str">
        <f>[1]A案素食國中!AE130</f>
        <v>素肉 結球白菜 乾香菇 胡蘿蔔 薑</v>
      </c>
      <c r="L24" s="3" t="str">
        <f>[1]A案素食國中!U130</f>
        <v>時蔬</v>
      </c>
      <c r="M24" s="15" t="str">
        <f>[1]A案素食國中!AF130</f>
        <v xml:space="preserve">蔬菜 大蒜   </v>
      </c>
      <c r="N24" s="3" t="str">
        <f>[1]A案素食國中!X130</f>
        <v>味噌湯</v>
      </c>
      <c r="O24" s="15" t="str">
        <f>[1]A案素食國中!AG130</f>
        <v xml:space="preserve">乾裙帶菜 味噌 薑  </v>
      </c>
      <c r="P24" s="5">
        <f>[1]A案素食國中!B130</f>
        <v>5</v>
      </c>
      <c r="Q24" s="5">
        <f>[1]A案素食國中!C130</f>
        <v>3</v>
      </c>
      <c r="R24" s="5">
        <f>[1]A案素食國中!D130</f>
        <v>1.7</v>
      </c>
      <c r="S24" s="5">
        <f>[1]A案素食國中!E130</f>
        <v>3</v>
      </c>
      <c r="T24" s="5">
        <f>[1]A案素食國中!F130</f>
        <v>0</v>
      </c>
      <c r="U24" s="5">
        <f>[1]A案素食國中!G130</f>
        <v>0</v>
      </c>
      <c r="V24" s="122">
        <f>[1]A案素食國中!H130</f>
        <v>752.5</v>
      </c>
    </row>
    <row r="25" spans="1:22" ht="15.75" customHeight="1" x14ac:dyDescent="0.3">
      <c r="A25" s="14">
        <f t="shared" si="4"/>
        <v>45077</v>
      </c>
      <c r="B25" s="1" t="s">
        <v>28</v>
      </c>
      <c r="C25" s="3" t="str">
        <f>[1]A案葷食國中!A136</f>
        <v>S3</v>
      </c>
      <c r="D25" s="3" t="str">
        <f>[1]A案素食國中!I136</f>
        <v>炊粉特餐</v>
      </c>
      <c r="E25" s="9" t="str">
        <f>[1]A案素食國中!AB136</f>
        <v xml:space="preserve">米粉 糙米   </v>
      </c>
      <c r="F25" s="3" t="str">
        <f>[1]A案素食國中!L136</f>
        <v>炸豆包</v>
      </c>
      <c r="G25" s="3" t="str">
        <f>[1]A案素食國中!AC136</f>
        <v xml:space="preserve">豆包    </v>
      </c>
      <c r="H25" s="3" t="str">
        <f>[1]A案素食國中!O136</f>
        <v>炊粉配料</v>
      </c>
      <c r="I25" s="15" t="str">
        <f>[1]A案素食國中!AD136</f>
        <v xml:space="preserve">南瓜 芹菜 乾香菇 薑 </v>
      </c>
      <c r="J25" s="3" t="str">
        <f>[1]A案素食國中!R136</f>
        <v>蜜汁豆干</v>
      </c>
      <c r="K25" s="15" t="str">
        <f>[1]A案素食國中!AE136</f>
        <v xml:space="preserve">豆干 豆薯 醬油 二砂糖 </v>
      </c>
      <c r="L25" s="3" t="str">
        <f>[1]A案素食國中!U136</f>
        <v>時蔬</v>
      </c>
      <c r="M25" s="15" t="str">
        <f>[1]A案素食國中!AF136</f>
        <v xml:space="preserve">蔬菜 大蒜   </v>
      </c>
      <c r="N25" s="3" t="str">
        <f>[1]A案素食國中!X136</f>
        <v>三絲羹湯</v>
      </c>
      <c r="O25" s="15" t="str">
        <f>[1]A案素食國中!AG136</f>
        <v>雞蛋 脆筍 時蔬 乾木耳 薑</v>
      </c>
      <c r="P25" s="5">
        <f>[1]A案素食國中!B136</f>
        <v>4.2</v>
      </c>
      <c r="Q25" s="5">
        <f>[1]A案素食國中!C136</f>
        <v>2.4</v>
      </c>
      <c r="R25" s="5">
        <f>[1]A案素食國中!D136</f>
        <v>1.3</v>
      </c>
      <c r="S25" s="5">
        <f>[1]A案素食國中!E136</f>
        <v>3</v>
      </c>
      <c r="T25" s="5">
        <f>[1]A案素食國中!F136</f>
        <v>0</v>
      </c>
      <c r="U25" s="5">
        <f>[1]A案素食國中!G136</f>
        <v>0</v>
      </c>
      <c r="V25" s="122">
        <f>[1]A案素食國中!H136</f>
        <v>641.5</v>
      </c>
    </row>
    <row r="26" spans="1:22" ht="15.75" customHeight="1" x14ac:dyDescent="0.3">
      <c r="A26" s="14"/>
      <c r="C26" s="3"/>
      <c r="D26" s="3"/>
      <c r="E26" s="9"/>
      <c r="F26" s="3"/>
      <c r="G26" s="3"/>
      <c r="H26" s="3"/>
      <c r="I26" s="15"/>
      <c r="J26" s="3"/>
      <c r="K26" s="15"/>
      <c r="L26" s="3"/>
      <c r="M26" s="15"/>
      <c r="N26" s="3"/>
      <c r="O26" s="15"/>
      <c r="P26" s="5"/>
      <c r="Q26" s="5"/>
      <c r="R26" s="5"/>
      <c r="S26" s="5"/>
      <c r="T26" s="5"/>
      <c r="U26" s="5"/>
      <c r="V26" s="122"/>
    </row>
    <row r="27" spans="1:22" ht="15.75" customHeight="1" x14ac:dyDescent="0.3">
      <c r="A27" s="1" t="s">
        <v>340</v>
      </c>
      <c r="G27" s="18"/>
      <c r="I27" s="18"/>
      <c r="K27" s="18"/>
      <c r="M27" s="18"/>
    </row>
    <row r="28" spans="1:22" ht="15.75" customHeight="1" x14ac:dyDescent="0.3">
      <c r="A28" s="1" t="s">
        <v>33</v>
      </c>
      <c r="G28" s="18"/>
      <c r="I28" s="18"/>
      <c r="K28" s="18"/>
      <c r="M28" s="18"/>
      <c r="O28" s="18"/>
    </row>
    <row r="29" spans="1:22" ht="15.75" customHeight="1" x14ac:dyDescent="0.3">
      <c r="A29" s="1" t="s">
        <v>341</v>
      </c>
      <c r="G29" s="18"/>
      <c r="I29" s="18"/>
      <c r="K29" s="18"/>
      <c r="M29" s="18"/>
      <c r="O29" s="18"/>
    </row>
    <row r="30" spans="1:22" ht="15.75" customHeight="1" x14ac:dyDescent="0.3">
      <c r="A30" s="1" t="s">
        <v>342</v>
      </c>
      <c r="G30" s="18"/>
      <c r="I30" s="18"/>
      <c r="K30" s="18"/>
      <c r="M30" s="18"/>
      <c r="O30" s="18"/>
    </row>
    <row r="31" spans="1:22" ht="15.75" customHeight="1" x14ac:dyDescent="0.3">
      <c r="A31" s="1" t="s">
        <v>343</v>
      </c>
      <c r="G31" s="18"/>
      <c r="I31" s="18"/>
      <c r="K31" s="18"/>
      <c r="M31" s="18"/>
      <c r="O31" s="18"/>
    </row>
    <row r="32" spans="1:22" ht="15.75" customHeight="1" x14ac:dyDescent="0.3">
      <c r="G32" s="18"/>
      <c r="I32" s="18"/>
      <c r="K32" s="18"/>
      <c r="M32" s="18"/>
      <c r="O32" s="18"/>
    </row>
    <row r="33" spans="1:26" ht="15.75" customHeight="1" x14ac:dyDescent="0.3">
      <c r="A33" s="108" t="s">
        <v>40</v>
      </c>
      <c r="B33" s="110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</row>
    <row r="34" spans="1:26" ht="15.75" customHeight="1" x14ac:dyDescent="0.3">
      <c r="A34" s="111" t="s">
        <v>4</v>
      </c>
      <c r="B34" s="112" t="s">
        <v>7</v>
      </c>
      <c r="C34" s="112" t="s">
        <v>41</v>
      </c>
      <c r="D34" s="24" t="s">
        <v>42</v>
      </c>
      <c r="E34" s="112" t="s">
        <v>9</v>
      </c>
      <c r="F34" s="112" t="s">
        <v>41</v>
      </c>
      <c r="G34" s="24" t="s">
        <v>42</v>
      </c>
      <c r="H34" s="112" t="s">
        <v>11</v>
      </c>
      <c r="I34" s="112" t="s">
        <v>41</v>
      </c>
      <c r="J34" s="24" t="s">
        <v>42</v>
      </c>
      <c r="K34" s="112" t="s">
        <v>13</v>
      </c>
      <c r="L34" s="112" t="s">
        <v>41</v>
      </c>
      <c r="M34" s="24" t="s">
        <v>42</v>
      </c>
      <c r="N34" s="112" t="s">
        <v>15</v>
      </c>
      <c r="O34" s="112" t="s">
        <v>41</v>
      </c>
      <c r="P34" s="24" t="s">
        <v>42</v>
      </c>
      <c r="Q34" s="112" t="s">
        <v>17</v>
      </c>
      <c r="R34" s="112" t="s">
        <v>41</v>
      </c>
      <c r="S34" s="24" t="s">
        <v>42</v>
      </c>
    </row>
    <row r="35" spans="1:26" ht="15.75" customHeight="1" x14ac:dyDescent="0.3">
      <c r="A35" s="26" t="s">
        <v>344</v>
      </c>
      <c r="B35" s="123" t="s">
        <v>44</v>
      </c>
      <c r="C35" s="124"/>
      <c r="D35" s="29"/>
      <c r="E35" s="123" t="s">
        <v>345</v>
      </c>
      <c r="F35" s="124"/>
      <c r="G35" s="29"/>
      <c r="H35" s="125" t="s">
        <v>346</v>
      </c>
      <c r="I35" s="126"/>
      <c r="J35" s="29"/>
      <c r="K35" s="125" t="s">
        <v>47</v>
      </c>
      <c r="L35" s="127"/>
      <c r="M35" s="31"/>
      <c r="N35" s="128" t="s">
        <v>48</v>
      </c>
      <c r="O35" s="128"/>
      <c r="P35" s="29"/>
      <c r="Q35" s="129" t="s">
        <v>49</v>
      </c>
      <c r="R35" s="130"/>
      <c r="S35" s="34"/>
    </row>
    <row r="36" spans="1:26" ht="15.75" customHeight="1" x14ac:dyDescent="0.3">
      <c r="A36" s="35"/>
      <c r="B36" s="131" t="s">
        <v>50</v>
      </c>
      <c r="C36" s="131">
        <v>10</v>
      </c>
      <c r="D36" s="37" t="s">
        <v>42</v>
      </c>
      <c r="E36" s="131" t="s">
        <v>347</v>
      </c>
      <c r="F36" s="131">
        <v>7</v>
      </c>
      <c r="G36" s="37" t="s">
        <v>42</v>
      </c>
      <c r="H36" s="132" t="s">
        <v>348</v>
      </c>
      <c r="I36" s="132">
        <v>1.6</v>
      </c>
      <c r="J36" s="37" t="s">
        <v>42</v>
      </c>
      <c r="K36" s="131" t="s">
        <v>53</v>
      </c>
      <c r="L36" s="132">
        <v>0.6</v>
      </c>
      <c r="M36" s="40" t="s">
        <v>42</v>
      </c>
      <c r="N36" s="133" t="s">
        <v>15</v>
      </c>
      <c r="O36" s="133">
        <v>7</v>
      </c>
      <c r="P36" s="40" t="str">
        <f t="shared" ref="P36:P40" si="5">IF(O36,"公斤","")</f>
        <v>公斤</v>
      </c>
      <c r="Q36" s="131" t="s">
        <v>54</v>
      </c>
      <c r="R36" s="131">
        <v>4</v>
      </c>
      <c r="S36" s="41" t="s">
        <v>42</v>
      </c>
    </row>
    <row r="37" spans="1:26" ht="15.75" customHeight="1" x14ac:dyDescent="0.3">
      <c r="A37" s="35"/>
      <c r="B37" s="131"/>
      <c r="C37" s="131"/>
      <c r="D37" s="37"/>
      <c r="E37" s="131" t="s">
        <v>349</v>
      </c>
      <c r="F37" s="131">
        <v>2</v>
      </c>
      <c r="G37" s="37" t="s">
        <v>42</v>
      </c>
      <c r="H37" s="132" t="s">
        <v>59</v>
      </c>
      <c r="I37" s="132">
        <v>0.05</v>
      </c>
      <c r="J37" s="37" t="s">
        <v>42</v>
      </c>
      <c r="K37" s="81" t="s">
        <v>57</v>
      </c>
      <c r="L37" s="131">
        <v>1</v>
      </c>
      <c r="M37" s="40" t="s">
        <v>42</v>
      </c>
      <c r="N37" s="134" t="s">
        <v>59</v>
      </c>
      <c r="O37" s="134">
        <v>0.05</v>
      </c>
      <c r="P37" s="40" t="str">
        <f t="shared" si="5"/>
        <v>公斤</v>
      </c>
      <c r="Q37" s="131" t="s">
        <v>59</v>
      </c>
      <c r="R37" s="131">
        <v>0.05</v>
      </c>
      <c r="S37" s="41" t="s">
        <v>42</v>
      </c>
    </row>
    <row r="38" spans="1:26" ht="15.75" customHeight="1" x14ac:dyDescent="0.3">
      <c r="A38" s="35"/>
      <c r="B38" s="131"/>
      <c r="C38" s="131"/>
      <c r="D38" s="37"/>
      <c r="E38" s="131" t="s">
        <v>60</v>
      </c>
      <c r="F38" s="131">
        <v>0.5</v>
      </c>
      <c r="G38" s="37" t="s">
        <v>42</v>
      </c>
      <c r="H38" s="131" t="s">
        <v>172</v>
      </c>
      <c r="I38" s="131">
        <v>6.5</v>
      </c>
      <c r="J38" s="37" t="s">
        <v>42</v>
      </c>
      <c r="K38" s="131" t="s">
        <v>62</v>
      </c>
      <c r="L38" s="131">
        <v>0.1</v>
      </c>
      <c r="M38" s="40" t="s">
        <v>42</v>
      </c>
      <c r="N38" s="134"/>
      <c r="O38" s="134"/>
      <c r="P38" s="40" t="str">
        <f t="shared" si="5"/>
        <v/>
      </c>
      <c r="Q38" s="131"/>
      <c r="R38" s="131">
        <v>0.6</v>
      </c>
      <c r="S38" s="41" t="s">
        <v>42</v>
      </c>
    </row>
    <row r="39" spans="1:26" ht="15.75" customHeight="1" x14ac:dyDescent="0.3">
      <c r="A39" s="35"/>
      <c r="B39" s="131"/>
      <c r="C39" s="131"/>
      <c r="D39" s="37"/>
      <c r="E39" s="131" t="s">
        <v>64</v>
      </c>
      <c r="F39" s="131">
        <v>2.5</v>
      </c>
      <c r="G39" s="37" t="s">
        <v>42</v>
      </c>
      <c r="H39" s="131"/>
      <c r="I39" s="131"/>
      <c r="J39" s="37"/>
      <c r="K39" s="131" t="s">
        <v>59</v>
      </c>
      <c r="L39" s="131">
        <v>0.05</v>
      </c>
      <c r="M39" s="40" t="s">
        <v>42</v>
      </c>
      <c r="N39" s="134"/>
      <c r="O39" s="134"/>
      <c r="P39" s="40" t="str">
        <f t="shared" si="5"/>
        <v/>
      </c>
      <c r="Q39" s="131"/>
      <c r="R39" s="131"/>
      <c r="S39" s="41"/>
    </row>
    <row r="40" spans="1:26" ht="15.75" customHeight="1" x14ac:dyDescent="0.3">
      <c r="A40" s="35"/>
      <c r="B40" s="135"/>
      <c r="C40" s="135"/>
      <c r="D40" s="37"/>
      <c r="E40" s="135" t="s">
        <v>65</v>
      </c>
      <c r="F40" s="135"/>
      <c r="G40" s="37"/>
      <c r="H40" s="135"/>
      <c r="I40" s="135"/>
      <c r="J40" s="37"/>
      <c r="K40" s="135" t="s">
        <v>48</v>
      </c>
      <c r="L40" s="135">
        <v>3</v>
      </c>
      <c r="M40" s="40" t="s">
        <v>42</v>
      </c>
      <c r="N40" s="134"/>
      <c r="O40" s="134"/>
      <c r="P40" s="40" t="str">
        <f t="shared" si="5"/>
        <v/>
      </c>
      <c r="Q40" s="135"/>
      <c r="R40" s="135"/>
      <c r="S40" s="41"/>
    </row>
    <row r="41" spans="1:26" ht="15.75" customHeight="1" x14ac:dyDescent="0.3">
      <c r="A41" s="35" t="s">
        <v>350</v>
      </c>
      <c r="B41" s="136" t="s">
        <v>67</v>
      </c>
      <c r="C41" s="137"/>
      <c r="D41" s="37"/>
      <c r="E41" s="136" t="s">
        <v>351</v>
      </c>
      <c r="F41" s="137"/>
      <c r="G41" s="37"/>
      <c r="H41" s="136" t="s">
        <v>69</v>
      </c>
      <c r="I41" s="137"/>
      <c r="J41" s="37"/>
      <c r="K41" s="138" t="s">
        <v>70</v>
      </c>
      <c r="L41" s="139"/>
      <c r="M41" s="40"/>
      <c r="N41" s="134" t="s">
        <v>48</v>
      </c>
      <c r="O41" s="134"/>
      <c r="P41" s="37"/>
      <c r="Q41" s="136" t="s">
        <v>352</v>
      </c>
      <c r="R41" s="137"/>
      <c r="S41" s="41"/>
    </row>
    <row r="42" spans="1:26" ht="15.75" customHeight="1" x14ac:dyDescent="0.3">
      <c r="A42" s="47"/>
      <c r="B42" s="131" t="s">
        <v>50</v>
      </c>
      <c r="C42" s="131">
        <v>7</v>
      </c>
      <c r="D42" s="37" t="s">
        <v>42</v>
      </c>
      <c r="E42" s="131" t="s">
        <v>168</v>
      </c>
      <c r="F42" s="131">
        <v>6</v>
      </c>
      <c r="G42" s="37" t="s">
        <v>42</v>
      </c>
      <c r="H42" s="131" t="s">
        <v>73</v>
      </c>
      <c r="I42" s="131">
        <v>4</v>
      </c>
      <c r="J42" s="37" t="s">
        <v>42</v>
      </c>
      <c r="K42" s="131" t="s">
        <v>224</v>
      </c>
      <c r="L42" s="132">
        <v>0.6</v>
      </c>
      <c r="M42" s="40" t="s">
        <v>42</v>
      </c>
      <c r="N42" s="133" t="s">
        <v>15</v>
      </c>
      <c r="O42" s="133">
        <v>7</v>
      </c>
      <c r="P42" s="40" t="str">
        <f t="shared" ref="P42:P46" si="6">IF(O42,"公斤","")</f>
        <v>公斤</v>
      </c>
      <c r="Q42" s="131" t="s">
        <v>352</v>
      </c>
      <c r="R42" s="131">
        <v>1.9</v>
      </c>
      <c r="S42" s="41" t="s">
        <v>42</v>
      </c>
    </row>
    <row r="43" spans="1:26" ht="15.75" customHeight="1" x14ac:dyDescent="0.3">
      <c r="A43" s="47"/>
      <c r="B43" s="131" t="s">
        <v>74</v>
      </c>
      <c r="C43" s="131">
        <v>3</v>
      </c>
      <c r="D43" s="37" t="s">
        <v>42</v>
      </c>
      <c r="E43" s="131" t="s">
        <v>75</v>
      </c>
      <c r="F43" s="131"/>
      <c r="G43" s="37"/>
      <c r="H43" s="131" t="s">
        <v>76</v>
      </c>
      <c r="I43" s="131">
        <v>0.5</v>
      </c>
      <c r="J43" s="37" t="s">
        <v>42</v>
      </c>
      <c r="K43" s="132" t="s">
        <v>77</v>
      </c>
      <c r="L43" s="132">
        <v>7</v>
      </c>
      <c r="M43" s="40" t="s">
        <v>42</v>
      </c>
      <c r="N43" s="134" t="s">
        <v>59</v>
      </c>
      <c r="O43" s="134">
        <v>0.05</v>
      </c>
      <c r="P43" s="40" t="str">
        <f t="shared" si="6"/>
        <v>公斤</v>
      </c>
      <c r="Q43" s="131"/>
      <c r="R43" s="131"/>
      <c r="S43" s="41"/>
    </row>
    <row r="44" spans="1:26" ht="15.75" customHeight="1" x14ac:dyDescent="0.3">
      <c r="A44" s="47"/>
      <c r="B44" s="131"/>
      <c r="C44" s="131"/>
      <c r="D44" s="37"/>
      <c r="E44" s="131"/>
      <c r="F44" s="131"/>
      <c r="G44" s="37"/>
      <c r="H44" s="131" t="s">
        <v>78</v>
      </c>
      <c r="I44" s="131">
        <v>0.01</v>
      </c>
      <c r="J44" s="37" t="s">
        <v>42</v>
      </c>
      <c r="K44" s="131" t="s">
        <v>62</v>
      </c>
      <c r="L44" s="131">
        <v>0.01</v>
      </c>
      <c r="M44" s="40" t="s">
        <v>42</v>
      </c>
      <c r="N44" s="134"/>
      <c r="O44" s="134"/>
      <c r="P44" s="40" t="str">
        <f t="shared" si="6"/>
        <v/>
      </c>
      <c r="Q44" s="131"/>
      <c r="R44" s="131"/>
      <c r="S44" s="41"/>
    </row>
    <row r="45" spans="1:26" ht="15.75" customHeight="1" x14ac:dyDescent="0.3">
      <c r="A45" s="47"/>
      <c r="B45" s="131"/>
      <c r="C45" s="131"/>
      <c r="D45" s="37"/>
      <c r="E45" s="131"/>
      <c r="F45" s="131"/>
      <c r="G45" s="37"/>
      <c r="H45" s="131" t="s">
        <v>59</v>
      </c>
      <c r="I45" s="131">
        <v>0.05</v>
      </c>
      <c r="J45" s="37" t="s">
        <v>42</v>
      </c>
      <c r="K45" s="131" t="s">
        <v>60</v>
      </c>
      <c r="L45" s="131">
        <v>0.5</v>
      </c>
      <c r="M45" s="40" t="s">
        <v>42</v>
      </c>
      <c r="N45" s="134"/>
      <c r="O45" s="134"/>
      <c r="P45" s="40" t="str">
        <f t="shared" si="6"/>
        <v/>
      </c>
      <c r="Q45" s="131"/>
      <c r="R45" s="131"/>
      <c r="S45" s="41"/>
    </row>
    <row r="46" spans="1:26" ht="15.75" customHeight="1" thickBot="1" x14ac:dyDescent="0.35">
      <c r="A46" s="49"/>
      <c r="B46" s="140"/>
      <c r="C46" s="140"/>
      <c r="D46" s="50"/>
      <c r="E46" s="141"/>
      <c r="F46" s="141"/>
      <c r="G46" s="50"/>
      <c r="H46" s="140"/>
      <c r="I46" s="140"/>
      <c r="J46" s="50"/>
      <c r="K46" s="140" t="s">
        <v>59</v>
      </c>
      <c r="L46" s="140">
        <v>0.05</v>
      </c>
      <c r="M46" s="51" t="s">
        <v>42</v>
      </c>
      <c r="N46" s="142"/>
      <c r="O46" s="142"/>
      <c r="P46" s="51" t="str">
        <f t="shared" si="6"/>
        <v/>
      </c>
      <c r="Q46" s="140"/>
      <c r="R46" s="140"/>
      <c r="S46" s="52"/>
    </row>
    <row r="47" spans="1:26" ht="15.75" customHeight="1" x14ac:dyDescent="0.3">
      <c r="A47" s="53" t="s">
        <v>353</v>
      </c>
      <c r="B47" s="143" t="s">
        <v>80</v>
      </c>
      <c r="C47" s="144"/>
      <c r="D47" s="54"/>
      <c r="E47" s="143" t="s">
        <v>354</v>
      </c>
      <c r="F47" s="144"/>
      <c r="G47" s="54"/>
      <c r="H47" s="138" t="s">
        <v>355</v>
      </c>
      <c r="I47" s="145"/>
      <c r="J47" s="54"/>
      <c r="K47" s="143" t="s">
        <v>83</v>
      </c>
      <c r="L47" s="144"/>
      <c r="M47" s="79"/>
      <c r="N47" s="146" t="s">
        <v>48</v>
      </c>
      <c r="O47" s="146"/>
      <c r="P47" s="54"/>
      <c r="Q47" s="147" t="s">
        <v>84</v>
      </c>
      <c r="R47" s="75"/>
      <c r="S47" s="72"/>
    </row>
    <row r="48" spans="1:26" ht="15.75" customHeight="1" x14ac:dyDescent="0.3">
      <c r="A48" s="60"/>
      <c r="B48" s="131" t="s">
        <v>85</v>
      </c>
      <c r="C48" s="131">
        <v>4</v>
      </c>
      <c r="D48" s="37" t="s">
        <v>42</v>
      </c>
      <c r="E48" s="131" t="s">
        <v>356</v>
      </c>
      <c r="F48" s="131">
        <v>6</v>
      </c>
      <c r="G48" s="37" t="s">
        <v>42</v>
      </c>
      <c r="H48" s="131" t="s">
        <v>89</v>
      </c>
      <c r="I48" s="132">
        <v>5</v>
      </c>
      <c r="J48" s="37" t="s">
        <v>42</v>
      </c>
      <c r="K48" s="131" t="s">
        <v>87</v>
      </c>
      <c r="L48" s="131">
        <v>3</v>
      </c>
      <c r="M48" s="40" t="s">
        <v>42</v>
      </c>
      <c r="N48" s="133" t="s">
        <v>15</v>
      </c>
      <c r="O48" s="133">
        <v>7</v>
      </c>
      <c r="P48" s="40" t="str">
        <f t="shared" ref="P48:P52" si="7">IF(O48,"公斤","")</f>
        <v>公斤</v>
      </c>
      <c r="Q48" s="132" t="s">
        <v>53</v>
      </c>
      <c r="R48" s="132">
        <v>0.6</v>
      </c>
      <c r="S48" s="41" t="s">
        <v>42</v>
      </c>
    </row>
    <row r="49" spans="1:19" ht="15.75" customHeight="1" x14ac:dyDescent="0.3">
      <c r="A49" s="60"/>
      <c r="B49" s="131"/>
      <c r="C49" s="131"/>
      <c r="D49" s="37"/>
      <c r="E49" s="131"/>
      <c r="F49" s="131"/>
      <c r="G49" s="37"/>
      <c r="H49" s="132" t="s">
        <v>349</v>
      </c>
      <c r="I49" s="132">
        <v>0.5</v>
      </c>
      <c r="J49" s="37" t="s">
        <v>42</v>
      </c>
      <c r="K49" s="131" t="s">
        <v>90</v>
      </c>
      <c r="L49" s="131">
        <v>2</v>
      </c>
      <c r="M49" s="40" t="s">
        <v>42</v>
      </c>
      <c r="N49" s="134" t="s">
        <v>59</v>
      </c>
      <c r="O49" s="134">
        <v>0.05</v>
      </c>
      <c r="P49" s="40" t="str">
        <f t="shared" si="7"/>
        <v>公斤</v>
      </c>
      <c r="Q49" s="81" t="s">
        <v>74</v>
      </c>
      <c r="R49" s="81">
        <v>3</v>
      </c>
      <c r="S49" s="41" t="s">
        <v>42</v>
      </c>
    </row>
    <row r="50" spans="1:19" ht="15.75" customHeight="1" x14ac:dyDescent="0.3">
      <c r="A50" s="60"/>
      <c r="B50" s="131"/>
      <c r="C50" s="131"/>
      <c r="D50" s="37"/>
      <c r="E50" s="131"/>
      <c r="F50" s="131"/>
      <c r="G50" s="37"/>
      <c r="H50" s="132" t="s">
        <v>60</v>
      </c>
      <c r="I50" s="132">
        <v>0.5</v>
      </c>
      <c r="J50" s="37" t="s">
        <v>42</v>
      </c>
      <c r="K50" s="131" t="s">
        <v>62</v>
      </c>
      <c r="L50" s="131">
        <v>0.01</v>
      </c>
      <c r="M50" s="40" t="s">
        <v>42</v>
      </c>
      <c r="N50" s="134"/>
      <c r="O50" s="134"/>
      <c r="P50" s="40" t="str">
        <f t="shared" si="7"/>
        <v/>
      </c>
      <c r="Q50" s="81" t="s">
        <v>60</v>
      </c>
      <c r="R50" s="81">
        <v>0.5</v>
      </c>
      <c r="S50" s="41" t="s">
        <v>42</v>
      </c>
    </row>
    <row r="51" spans="1:19" ht="15.75" customHeight="1" x14ac:dyDescent="0.3">
      <c r="A51" s="60"/>
      <c r="B51" s="131"/>
      <c r="C51" s="131"/>
      <c r="D51" s="37"/>
      <c r="E51" s="131"/>
      <c r="F51" s="131"/>
      <c r="G51" s="37"/>
      <c r="H51" s="131" t="s">
        <v>59</v>
      </c>
      <c r="I51" s="131">
        <v>0.05</v>
      </c>
      <c r="J51" s="37" t="s">
        <v>42</v>
      </c>
      <c r="K51" s="131" t="s">
        <v>59</v>
      </c>
      <c r="L51" s="131">
        <v>0.05</v>
      </c>
      <c r="M51" s="40" t="s">
        <v>42</v>
      </c>
      <c r="N51" s="134"/>
      <c r="O51" s="134"/>
      <c r="P51" s="40" t="str">
        <f t="shared" si="7"/>
        <v/>
      </c>
      <c r="Q51" s="81" t="s">
        <v>78</v>
      </c>
      <c r="R51" s="81">
        <v>0.05</v>
      </c>
      <c r="S51" s="41" t="s">
        <v>42</v>
      </c>
    </row>
    <row r="52" spans="1:19" ht="15.75" customHeight="1" x14ac:dyDescent="0.3">
      <c r="A52" s="60"/>
      <c r="B52" s="131"/>
      <c r="C52" s="131"/>
      <c r="D52" s="37"/>
      <c r="E52" s="131"/>
      <c r="F52" s="131"/>
      <c r="G52" s="37"/>
      <c r="H52" s="81"/>
      <c r="I52" s="81"/>
      <c r="J52" s="37"/>
      <c r="K52" s="131"/>
      <c r="L52" s="131"/>
      <c r="M52" s="40"/>
      <c r="N52" s="134"/>
      <c r="O52" s="134"/>
      <c r="P52" s="40" t="str">
        <f t="shared" si="7"/>
        <v/>
      </c>
      <c r="Q52" s="81" t="s">
        <v>92</v>
      </c>
      <c r="R52" s="81">
        <v>2</v>
      </c>
      <c r="S52" s="41" t="s">
        <v>42</v>
      </c>
    </row>
    <row r="53" spans="1:19" ht="15.75" customHeight="1" x14ac:dyDescent="0.3">
      <c r="A53" s="63" t="s">
        <v>357</v>
      </c>
      <c r="B53" s="136" t="s">
        <v>67</v>
      </c>
      <c r="C53" s="145"/>
      <c r="D53" s="37"/>
      <c r="E53" s="136" t="s">
        <v>358</v>
      </c>
      <c r="F53" s="145"/>
      <c r="G53" s="37"/>
      <c r="H53" s="45" t="s">
        <v>95</v>
      </c>
      <c r="I53" s="148"/>
      <c r="J53" s="37"/>
      <c r="K53" s="136" t="s">
        <v>96</v>
      </c>
      <c r="L53" s="145"/>
      <c r="M53" s="40"/>
      <c r="N53" s="134" t="s">
        <v>48</v>
      </c>
      <c r="O53" s="134"/>
      <c r="P53" s="37"/>
      <c r="Q53" s="136" t="s">
        <v>97</v>
      </c>
      <c r="R53" s="145"/>
      <c r="S53" s="41"/>
    </row>
    <row r="54" spans="1:19" ht="15.75" customHeight="1" x14ac:dyDescent="0.3">
      <c r="A54" s="60"/>
      <c r="B54" s="131" t="s">
        <v>50</v>
      </c>
      <c r="C54" s="131">
        <v>7</v>
      </c>
      <c r="D54" s="37" t="s">
        <v>42</v>
      </c>
      <c r="E54" s="131" t="s">
        <v>359</v>
      </c>
      <c r="F54" s="131">
        <v>7</v>
      </c>
      <c r="G54" s="37" t="s">
        <v>42</v>
      </c>
      <c r="H54" s="37" t="s">
        <v>99</v>
      </c>
      <c r="I54" s="37">
        <v>4.5</v>
      </c>
      <c r="J54" s="37" t="s">
        <v>42</v>
      </c>
      <c r="K54" s="131" t="s">
        <v>360</v>
      </c>
      <c r="L54" s="131">
        <v>0.6</v>
      </c>
      <c r="M54" s="40" t="s">
        <v>42</v>
      </c>
      <c r="N54" s="133" t="s">
        <v>15</v>
      </c>
      <c r="O54" s="133">
        <v>7</v>
      </c>
      <c r="P54" s="40" t="str">
        <f t="shared" ref="P54:P58" si="8">IF(O54,"公斤","")</f>
        <v>公斤</v>
      </c>
      <c r="Q54" s="131" t="s">
        <v>100</v>
      </c>
      <c r="R54" s="131">
        <v>5</v>
      </c>
      <c r="S54" s="41" t="s">
        <v>42</v>
      </c>
    </row>
    <row r="55" spans="1:19" ht="15.75" customHeight="1" x14ac:dyDescent="0.3">
      <c r="A55" s="60"/>
      <c r="B55" s="131" t="s">
        <v>74</v>
      </c>
      <c r="C55" s="131">
        <v>3</v>
      </c>
      <c r="D55" s="37" t="s">
        <v>42</v>
      </c>
      <c r="E55" s="131" t="s">
        <v>101</v>
      </c>
      <c r="F55" s="131">
        <v>4</v>
      </c>
      <c r="G55" s="37" t="s">
        <v>42</v>
      </c>
      <c r="H55" s="37" t="s">
        <v>102</v>
      </c>
      <c r="I55" s="37"/>
      <c r="J55" s="37"/>
      <c r="K55" s="131" t="s">
        <v>48</v>
      </c>
      <c r="L55" s="131">
        <v>6</v>
      </c>
      <c r="M55" s="40" t="s">
        <v>42</v>
      </c>
      <c r="N55" s="134" t="s">
        <v>59</v>
      </c>
      <c r="O55" s="134">
        <v>0.05</v>
      </c>
      <c r="P55" s="40" t="str">
        <f t="shared" si="8"/>
        <v>公斤</v>
      </c>
      <c r="Q55" s="131" t="s">
        <v>103</v>
      </c>
      <c r="R55" s="131">
        <v>1</v>
      </c>
      <c r="S55" s="41" t="s">
        <v>42</v>
      </c>
    </row>
    <row r="56" spans="1:19" ht="15.75" customHeight="1" x14ac:dyDescent="0.3">
      <c r="A56" s="60"/>
      <c r="B56" s="131"/>
      <c r="C56" s="131"/>
      <c r="D56" s="37"/>
      <c r="E56" s="131" t="s">
        <v>60</v>
      </c>
      <c r="F56" s="131">
        <v>0.5</v>
      </c>
      <c r="G56" s="37" t="s">
        <v>42</v>
      </c>
      <c r="H56" s="37"/>
      <c r="I56" s="37"/>
      <c r="J56" s="37"/>
      <c r="K56" s="131" t="s">
        <v>60</v>
      </c>
      <c r="L56" s="131">
        <v>0.5</v>
      </c>
      <c r="M56" s="40" t="s">
        <v>42</v>
      </c>
      <c r="N56" s="134"/>
      <c r="O56" s="134"/>
      <c r="P56" s="40" t="str">
        <f t="shared" si="8"/>
        <v/>
      </c>
      <c r="Q56" s="131"/>
      <c r="R56" s="131"/>
      <c r="S56" s="41"/>
    </row>
    <row r="57" spans="1:19" ht="15.75" customHeight="1" x14ac:dyDescent="0.3">
      <c r="A57" s="60"/>
      <c r="B57" s="131"/>
      <c r="C57" s="131"/>
      <c r="D57" s="37"/>
      <c r="E57" s="131" t="s">
        <v>104</v>
      </c>
      <c r="F57" s="131">
        <v>0.01</v>
      </c>
      <c r="G57" s="37" t="s">
        <v>42</v>
      </c>
      <c r="H57" s="37"/>
      <c r="I57" s="37"/>
      <c r="J57" s="37"/>
      <c r="K57" s="132" t="s">
        <v>59</v>
      </c>
      <c r="L57" s="132">
        <v>0.05</v>
      </c>
      <c r="M57" s="40" t="s">
        <v>42</v>
      </c>
      <c r="N57" s="134"/>
      <c r="O57" s="134"/>
      <c r="P57" s="40" t="str">
        <f t="shared" si="8"/>
        <v/>
      </c>
      <c r="Q57" s="131"/>
      <c r="R57" s="131"/>
      <c r="S57" s="41"/>
    </row>
    <row r="58" spans="1:19" ht="15.75" customHeight="1" x14ac:dyDescent="0.3">
      <c r="A58" s="60"/>
      <c r="B58" s="131"/>
      <c r="C58" s="131"/>
      <c r="D58" s="37"/>
      <c r="E58" s="131" t="s">
        <v>59</v>
      </c>
      <c r="F58" s="131">
        <v>0.05</v>
      </c>
      <c r="G58" s="37" t="s">
        <v>42</v>
      </c>
      <c r="H58" s="36"/>
      <c r="I58" s="36"/>
      <c r="J58" s="37"/>
      <c r="K58" s="131"/>
      <c r="L58" s="131"/>
      <c r="M58" s="40"/>
      <c r="N58" s="134"/>
      <c r="O58" s="134"/>
      <c r="P58" s="40" t="str">
        <f t="shared" si="8"/>
        <v/>
      </c>
      <c r="Q58" s="131"/>
      <c r="R58" s="131"/>
      <c r="S58" s="41"/>
    </row>
    <row r="59" spans="1:19" ht="15.75" customHeight="1" x14ac:dyDescent="0.3">
      <c r="A59" s="63" t="s">
        <v>361</v>
      </c>
      <c r="B59" s="136" t="s">
        <v>106</v>
      </c>
      <c r="C59" s="145"/>
      <c r="D59" s="37"/>
      <c r="E59" s="136" t="s">
        <v>362</v>
      </c>
      <c r="F59" s="145"/>
      <c r="G59" s="37"/>
      <c r="H59" s="136" t="s">
        <v>247</v>
      </c>
      <c r="I59" s="137"/>
      <c r="J59" s="37"/>
      <c r="K59" s="136" t="s">
        <v>109</v>
      </c>
      <c r="L59" s="145"/>
      <c r="M59" s="40"/>
      <c r="N59" s="134" t="s">
        <v>48</v>
      </c>
      <c r="O59" s="134"/>
      <c r="P59" s="37"/>
      <c r="Q59" s="136" t="s">
        <v>363</v>
      </c>
      <c r="R59" s="145"/>
      <c r="S59" s="41"/>
    </row>
    <row r="60" spans="1:19" ht="15.75" customHeight="1" x14ac:dyDescent="0.3">
      <c r="A60" s="60"/>
      <c r="B60" s="131" t="s">
        <v>50</v>
      </c>
      <c r="C60" s="131">
        <v>10</v>
      </c>
      <c r="D60" s="37" t="s">
        <v>42</v>
      </c>
      <c r="E60" s="131" t="s">
        <v>364</v>
      </c>
      <c r="F60" s="131">
        <v>5.5</v>
      </c>
      <c r="G60" s="37" t="s">
        <v>42</v>
      </c>
      <c r="H60" s="131" t="s">
        <v>99</v>
      </c>
      <c r="I60" s="131">
        <v>2</v>
      </c>
      <c r="J60" s="37" t="s">
        <v>42</v>
      </c>
      <c r="K60" s="131" t="s">
        <v>112</v>
      </c>
      <c r="L60" s="131">
        <v>4</v>
      </c>
      <c r="M60" s="37" t="s">
        <v>42</v>
      </c>
      <c r="N60" s="133" t="s">
        <v>15</v>
      </c>
      <c r="O60" s="133">
        <v>7</v>
      </c>
      <c r="P60" s="40" t="str">
        <f t="shared" ref="P60:P64" si="9">IF(O60,"公斤","")</f>
        <v>公斤</v>
      </c>
      <c r="Q60" s="131" t="s">
        <v>113</v>
      </c>
      <c r="R60" s="131">
        <v>0.1</v>
      </c>
      <c r="S60" s="41" t="s">
        <v>42</v>
      </c>
    </row>
    <row r="61" spans="1:19" ht="15.75" customHeight="1" x14ac:dyDescent="0.3">
      <c r="A61" s="60"/>
      <c r="B61" s="131" t="s">
        <v>102</v>
      </c>
      <c r="C61" s="131">
        <v>0.05</v>
      </c>
      <c r="D61" s="37" t="s">
        <v>42</v>
      </c>
      <c r="E61" s="131" t="s">
        <v>114</v>
      </c>
      <c r="F61" s="131">
        <v>1</v>
      </c>
      <c r="G61" s="37" t="s">
        <v>42</v>
      </c>
      <c r="H61" s="131" t="s">
        <v>115</v>
      </c>
      <c r="I61" s="131">
        <v>4</v>
      </c>
      <c r="J61" s="37" t="s">
        <v>42</v>
      </c>
      <c r="K61" s="131" t="s">
        <v>116</v>
      </c>
      <c r="L61" s="131">
        <v>1</v>
      </c>
      <c r="M61" s="37" t="s">
        <v>42</v>
      </c>
      <c r="N61" s="134" t="s">
        <v>59</v>
      </c>
      <c r="O61" s="134">
        <v>0.05</v>
      </c>
      <c r="P61" s="40" t="str">
        <f t="shared" si="9"/>
        <v>公斤</v>
      </c>
      <c r="Q61" s="131" t="s">
        <v>365</v>
      </c>
      <c r="R61" s="131">
        <v>1</v>
      </c>
      <c r="S61" s="41" t="s">
        <v>42</v>
      </c>
    </row>
    <row r="62" spans="1:19" ht="15.75" customHeight="1" x14ac:dyDescent="0.3">
      <c r="A62" s="60"/>
      <c r="B62" s="131"/>
      <c r="C62" s="131"/>
      <c r="D62" s="37"/>
      <c r="E62" s="131" t="s">
        <v>60</v>
      </c>
      <c r="F62" s="131">
        <v>0.5</v>
      </c>
      <c r="G62" s="37" t="s">
        <v>42</v>
      </c>
      <c r="H62" s="131" t="s">
        <v>59</v>
      </c>
      <c r="I62" s="131">
        <v>0.05</v>
      </c>
      <c r="J62" s="37" t="s">
        <v>42</v>
      </c>
      <c r="K62" s="131" t="s">
        <v>118</v>
      </c>
      <c r="L62" s="131">
        <v>4</v>
      </c>
      <c r="M62" s="37" t="s">
        <v>42</v>
      </c>
      <c r="N62" s="134"/>
      <c r="O62" s="134"/>
      <c r="P62" s="40" t="str">
        <f t="shared" si="9"/>
        <v/>
      </c>
      <c r="Q62" s="131" t="s">
        <v>59</v>
      </c>
      <c r="R62" s="131">
        <v>0.05</v>
      </c>
      <c r="S62" s="41" t="s">
        <v>42</v>
      </c>
    </row>
    <row r="63" spans="1:19" ht="15.75" customHeight="1" x14ac:dyDescent="0.3">
      <c r="A63" s="60"/>
      <c r="B63" s="131"/>
      <c r="C63" s="131"/>
      <c r="D63" s="37"/>
      <c r="E63" s="131" t="s">
        <v>59</v>
      </c>
      <c r="F63" s="131">
        <v>0.05</v>
      </c>
      <c r="G63" s="37" t="s">
        <v>42</v>
      </c>
      <c r="H63" s="131"/>
      <c r="I63" s="131"/>
      <c r="J63" s="37"/>
      <c r="K63" s="131" t="s">
        <v>59</v>
      </c>
      <c r="L63" s="131">
        <v>0.05</v>
      </c>
      <c r="M63" s="37" t="s">
        <v>42</v>
      </c>
      <c r="N63" s="134"/>
      <c r="O63" s="134"/>
      <c r="P63" s="40" t="str">
        <f t="shared" si="9"/>
        <v/>
      </c>
      <c r="Q63" s="131"/>
      <c r="R63" s="131">
        <v>0.6</v>
      </c>
      <c r="S63" s="41" t="s">
        <v>42</v>
      </c>
    </row>
    <row r="64" spans="1:19" ht="15.75" customHeight="1" x14ac:dyDescent="0.3">
      <c r="A64" s="60"/>
      <c r="B64" s="131"/>
      <c r="C64" s="131"/>
      <c r="D64" s="37"/>
      <c r="E64" s="131"/>
      <c r="F64" s="131"/>
      <c r="G64" s="37"/>
      <c r="H64" s="131"/>
      <c r="I64" s="131"/>
      <c r="J64" s="37"/>
      <c r="K64" s="131"/>
      <c r="L64" s="131"/>
      <c r="M64" s="37"/>
      <c r="N64" s="134"/>
      <c r="O64" s="134"/>
      <c r="P64" s="40" t="str">
        <f t="shared" si="9"/>
        <v/>
      </c>
      <c r="Q64" s="131"/>
      <c r="R64" s="131"/>
      <c r="S64" s="41"/>
    </row>
    <row r="65" spans="1:19" ht="15.75" customHeight="1" x14ac:dyDescent="0.3">
      <c r="A65" s="63" t="s">
        <v>366</v>
      </c>
      <c r="B65" s="136" t="s">
        <v>44</v>
      </c>
      <c r="C65" s="145"/>
      <c r="D65" s="37"/>
      <c r="E65" s="136" t="s">
        <v>367</v>
      </c>
      <c r="F65" s="145"/>
      <c r="G65" s="37"/>
      <c r="H65" s="138" t="s">
        <v>121</v>
      </c>
      <c r="I65" s="145"/>
      <c r="J65" s="37"/>
      <c r="K65" s="136" t="s">
        <v>368</v>
      </c>
      <c r="L65" s="145"/>
      <c r="M65" s="40"/>
      <c r="N65" s="134" t="s">
        <v>48</v>
      </c>
      <c r="O65" s="134"/>
      <c r="P65" s="37"/>
      <c r="Q65" s="136" t="s">
        <v>123</v>
      </c>
      <c r="R65" s="137"/>
      <c r="S65" s="41"/>
    </row>
    <row r="66" spans="1:19" ht="15.75" customHeight="1" x14ac:dyDescent="0.3">
      <c r="A66" s="60"/>
      <c r="B66" s="131" t="s">
        <v>50</v>
      </c>
      <c r="C66" s="131">
        <v>10</v>
      </c>
      <c r="D66" s="37" t="s">
        <v>42</v>
      </c>
      <c r="E66" s="131" t="s">
        <v>87</v>
      </c>
      <c r="F66" s="131">
        <v>6</v>
      </c>
      <c r="G66" s="37" t="s">
        <v>42</v>
      </c>
      <c r="H66" s="131" t="s">
        <v>125</v>
      </c>
      <c r="I66" s="132">
        <v>1.4</v>
      </c>
      <c r="J66" s="37" t="s">
        <v>42</v>
      </c>
      <c r="K66" s="131" t="s">
        <v>360</v>
      </c>
      <c r="L66" s="131">
        <v>0.6</v>
      </c>
      <c r="M66" s="40" t="s">
        <v>42</v>
      </c>
      <c r="N66" s="133" t="s">
        <v>15</v>
      </c>
      <c r="O66" s="133">
        <v>7</v>
      </c>
      <c r="P66" s="40" t="str">
        <f t="shared" ref="P66:P70" si="10">IF(O66,"公斤","")</f>
        <v>公斤</v>
      </c>
      <c r="Q66" s="131" t="s">
        <v>48</v>
      </c>
      <c r="R66" s="131">
        <v>3</v>
      </c>
      <c r="S66" s="41" t="s">
        <v>42</v>
      </c>
    </row>
    <row r="67" spans="1:19" ht="15.75" customHeight="1" x14ac:dyDescent="0.3">
      <c r="A67" s="60"/>
      <c r="B67" s="131"/>
      <c r="C67" s="131"/>
      <c r="D67" s="37"/>
      <c r="E67" s="131" t="s">
        <v>126</v>
      </c>
      <c r="F67" s="131">
        <v>3</v>
      </c>
      <c r="G67" s="37" t="s">
        <v>42</v>
      </c>
      <c r="H67" s="132" t="s">
        <v>92</v>
      </c>
      <c r="I67" s="132">
        <v>6</v>
      </c>
      <c r="J67" s="37" t="s">
        <v>42</v>
      </c>
      <c r="K67" s="131" t="s">
        <v>127</v>
      </c>
      <c r="L67" s="131">
        <v>1</v>
      </c>
      <c r="M67" s="40" t="s">
        <v>42</v>
      </c>
      <c r="N67" s="134" t="s">
        <v>59</v>
      </c>
      <c r="O67" s="134">
        <v>0.05</v>
      </c>
      <c r="P67" s="40" t="str">
        <f t="shared" si="10"/>
        <v>公斤</v>
      </c>
      <c r="Q67" s="131" t="s">
        <v>59</v>
      </c>
      <c r="R67" s="131">
        <v>0.05</v>
      </c>
      <c r="S67" s="41" t="s">
        <v>42</v>
      </c>
    </row>
    <row r="68" spans="1:19" ht="15.75" customHeight="1" x14ac:dyDescent="0.3">
      <c r="A68" s="60"/>
      <c r="B68" s="131"/>
      <c r="C68" s="131"/>
      <c r="D68" s="37"/>
      <c r="E68" s="131" t="s">
        <v>60</v>
      </c>
      <c r="F68" s="131">
        <v>0.5</v>
      </c>
      <c r="G68" s="37" t="s">
        <v>42</v>
      </c>
      <c r="H68" s="132" t="s">
        <v>62</v>
      </c>
      <c r="I68" s="132">
        <v>0.01</v>
      </c>
      <c r="J68" s="37" t="s">
        <v>42</v>
      </c>
      <c r="K68" s="131" t="s">
        <v>59</v>
      </c>
      <c r="L68" s="131">
        <v>0.05</v>
      </c>
      <c r="M68" s="40" t="s">
        <v>42</v>
      </c>
      <c r="N68" s="134"/>
      <c r="O68" s="134"/>
      <c r="P68" s="40" t="str">
        <f t="shared" si="10"/>
        <v/>
      </c>
      <c r="Q68" s="131"/>
      <c r="R68" s="131">
        <v>0.6</v>
      </c>
      <c r="S68" s="41" t="s">
        <v>42</v>
      </c>
    </row>
    <row r="69" spans="1:19" ht="15.75" customHeight="1" x14ac:dyDescent="0.3">
      <c r="A69" s="60"/>
      <c r="B69" s="131"/>
      <c r="C69" s="131"/>
      <c r="D69" s="37"/>
      <c r="E69" s="131" t="s">
        <v>128</v>
      </c>
      <c r="F69" s="131"/>
      <c r="G69" s="37"/>
      <c r="H69" s="131" t="s">
        <v>59</v>
      </c>
      <c r="I69" s="131">
        <v>0.05</v>
      </c>
      <c r="J69" s="37" t="s">
        <v>42</v>
      </c>
      <c r="K69" s="131" t="s">
        <v>48</v>
      </c>
      <c r="L69" s="131">
        <v>3</v>
      </c>
      <c r="M69" s="40" t="s">
        <v>42</v>
      </c>
      <c r="N69" s="134"/>
      <c r="O69" s="134"/>
      <c r="P69" s="40" t="str">
        <f t="shared" si="10"/>
        <v/>
      </c>
      <c r="Q69" s="131"/>
      <c r="R69" s="131"/>
      <c r="S69" s="41"/>
    </row>
    <row r="70" spans="1:19" ht="15.75" customHeight="1" x14ac:dyDescent="0.3">
      <c r="A70" s="60"/>
      <c r="B70" s="131"/>
      <c r="C70" s="131"/>
      <c r="D70" s="37"/>
      <c r="E70" s="131"/>
      <c r="F70" s="131"/>
      <c r="G70" s="37"/>
      <c r="H70" s="131"/>
      <c r="I70" s="131"/>
      <c r="J70" s="37"/>
      <c r="K70" s="131" t="s">
        <v>62</v>
      </c>
      <c r="L70" s="131">
        <v>0.01</v>
      </c>
      <c r="M70" s="40" t="s">
        <v>42</v>
      </c>
      <c r="N70" s="134"/>
      <c r="O70" s="134"/>
      <c r="P70" s="40" t="str">
        <f t="shared" si="10"/>
        <v/>
      </c>
      <c r="Q70" s="135"/>
      <c r="R70" s="135"/>
      <c r="S70" s="41"/>
    </row>
    <row r="71" spans="1:19" ht="15.75" customHeight="1" x14ac:dyDescent="0.3">
      <c r="A71" s="63" t="s">
        <v>369</v>
      </c>
      <c r="B71" s="136" t="s">
        <v>67</v>
      </c>
      <c r="C71" s="145"/>
      <c r="D71" s="37"/>
      <c r="E71" s="66" t="s">
        <v>370</v>
      </c>
      <c r="F71" s="68"/>
      <c r="G71" s="37"/>
      <c r="H71" s="125" t="s">
        <v>131</v>
      </c>
      <c r="I71" s="126"/>
      <c r="J71" s="37"/>
      <c r="K71" s="138" t="s">
        <v>371</v>
      </c>
      <c r="L71" s="145"/>
      <c r="M71" s="40"/>
      <c r="N71" s="134" t="s">
        <v>48</v>
      </c>
      <c r="O71" s="134"/>
      <c r="P71" s="37"/>
      <c r="Q71" s="136" t="s">
        <v>372</v>
      </c>
      <c r="R71" s="145"/>
      <c r="S71" s="41"/>
    </row>
    <row r="72" spans="1:19" ht="15.75" customHeight="1" x14ac:dyDescent="0.3">
      <c r="A72" s="60"/>
      <c r="B72" s="131" t="s">
        <v>50</v>
      </c>
      <c r="C72" s="131">
        <v>7</v>
      </c>
      <c r="D72" s="37" t="s">
        <v>42</v>
      </c>
      <c r="E72" s="131" t="s">
        <v>99</v>
      </c>
      <c r="F72" s="131">
        <v>6</v>
      </c>
      <c r="G72" s="37" t="s">
        <v>42</v>
      </c>
      <c r="H72" s="131" t="s">
        <v>112</v>
      </c>
      <c r="I72" s="132">
        <v>4</v>
      </c>
      <c r="J72" s="37" t="s">
        <v>42</v>
      </c>
      <c r="K72" s="131" t="s">
        <v>360</v>
      </c>
      <c r="L72" s="132">
        <v>0.6</v>
      </c>
      <c r="M72" s="40" t="s">
        <v>42</v>
      </c>
      <c r="N72" s="133" t="s">
        <v>15</v>
      </c>
      <c r="O72" s="133">
        <v>7</v>
      </c>
      <c r="P72" s="40" t="str">
        <f t="shared" ref="P72:P76" si="11">IF(O72,"公斤","")</f>
        <v>公斤</v>
      </c>
      <c r="Q72" s="131" t="s">
        <v>134</v>
      </c>
      <c r="R72" s="131">
        <v>1.5</v>
      </c>
      <c r="S72" s="41" t="s">
        <v>42</v>
      </c>
    </row>
    <row r="73" spans="1:19" ht="15.75" customHeight="1" x14ac:dyDescent="0.3">
      <c r="A73" s="60"/>
      <c r="B73" s="131" t="s">
        <v>74</v>
      </c>
      <c r="C73" s="131">
        <v>3</v>
      </c>
      <c r="D73" s="37" t="s">
        <v>42</v>
      </c>
      <c r="E73" s="36" t="s">
        <v>60</v>
      </c>
      <c r="F73" s="37">
        <v>0.5</v>
      </c>
      <c r="G73" s="37" t="s">
        <v>42</v>
      </c>
      <c r="H73" s="132" t="s">
        <v>135</v>
      </c>
      <c r="I73" s="132">
        <v>3</v>
      </c>
      <c r="J73" s="37" t="s">
        <v>42</v>
      </c>
      <c r="K73" s="132" t="s">
        <v>48</v>
      </c>
      <c r="L73" s="132">
        <v>6</v>
      </c>
      <c r="M73" s="40" t="s">
        <v>42</v>
      </c>
      <c r="N73" s="134" t="s">
        <v>59</v>
      </c>
      <c r="O73" s="134">
        <v>0.05</v>
      </c>
      <c r="P73" s="40" t="str">
        <f t="shared" si="11"/>
        <v>公斤</v>
      </c>
      <c r="Q73" s="131" t="s">
        <v>48</v>
      </c>
      <c r="R73" s="131">
        <v>1.5</v>
      </c>
      <c r="S73" s="41" t="s">
        <v>42</v>
      </c>
    </row>
    <row r="74" spans="1:19" ht="15.75" customHeight="1" x14ac:dyDescent="0.3">
      <c r="A74" s="60"/>
      <c r="B74" s="131"/>
      <c r="C74" s="131"/>
      <c r="D74" s="37"/>
      <c r="E74" s="37" t="s">
        <v>136</v>
      </c>
      <c r="F74" s="37">
        <v>2</v>
      </c>
      <c r="G74" s="37" t="s">
        <v>42</v>
      </c>
      <c r="H74" s="131" t="s">
        <v>373</v>
      </c>
      <c r="I74" s="131">
        <v>1</v>
      </c>
      <c r="J74" s="37" t="s">
        <v>42</v>
      </c>
      <c r="K74" s="132" t="s">
        <v>78</v>
      </c>
      <c r="L74" s="132">
        <v>0.01</v>
      </c>
      <c r="M74" s="40" t="s">
        <v>42</v>
      </c>
      <c r="N74" s="134"/>
      <c r="O74" s="134"/>
      <c r="P74" s="40" t="str">
        <f t="shared" si="11"/>
        <v/>
      </c>
      <c r="Q74" s="131" t="s">
        <v>59</v>
      </c>
      <c r="R74" s="131">
        <v>0.05</v>
      </c>
      <c r="S74" s="41" t="s">
        <v>42</v>
      </c>
    </row>
    <row r="75" spans="1:19" ht="15.75" customHeight="1" x14ac:dyDescent="0.3">
      <c r="A75" s="60"/>
      <c r="B75" s="131"/>
      <c r="C75" s="131"/>
      <c r="D75" s="37"/>
      <c r="E75" s="37" t="s">
        <v>59</v>
      </c>
      <c r="F75" s="37">
        <v>0.05</v>
      </c>
      <c r="G75" s="37" t="s">
        <v>42</v>
      </c>
      <c r="H75" s="131"/>
      <c r="I75" s="131">
        <v>0.05</v>
      </c>
      <c r="J75" s="37" t="s">
        <v>42</v>
      </c>
      <c r="K75" s="131" t="s">
        <v>59</v>
      </c>
      <c r="L75" s="131">
        <v>0.05</v>
      </c>
      <c r="M75" s="40" t="s">
        <v>42</v>
      </c>
      <c r="N75" s="134"/>
      <c r="O75" s="134"/>
      <c r="P75" s="40" t="str">
        <f t="shared" si="11"/>
        <v/>
      </c>
      <c r="Q75" s="131"/>
      <c r="R75" s="131"/>
      <c r="S75" s="41"/>
    </row>
    <row r="76" spans="1:19" ht="15.75" customHeight="1" thickBot="1" x14ac:dyDescent="0.35">
      <c r="A76" s="69"/>
      <c r="B76" s="141"/>
      <c r="C76" s="141"/>
      <c r="D76" s="50"/>
      <c r="E76" s="50"/>
      <c r="F76" s="50"/>
      <c r="G76" s="50"/>
      <c r="H76" s="131"/>
      <c r="I76" s="131"/>
      <c r="J76" s="50"/>
      <c r="K76" s="141"/>
      <c r="L76" s="141"/>
      <c r="M76" s="51"/>
      <c r="N76" s="142"/>
      <c r="O76" s="142"/>
      <c r="P76" s="51" t="str">
        <f t="shared" si="11"/>
        <v/>
      </c>
      <c r="Q76" s="141"/>
      <c r="R76" s="141"/>
      <c r="S76" s="52"/>
    </row>
    <row r="77" spans="1:19" ht="15.75" customHeight="1" x14ac:dyDescent="0.3">
      <c r="A77" s="53" t="s">
        <v>374</v>
      </c>
      <c r="B77" s="143" t="s">
        <v>140</v>
      </c>
      <c r="C77" s="144"/>
      <c r="D77" s="54"/>
      <c r="E77" s="143" t="s">
        <v>375</v>
      </c>
      <c r="F77" s="144"/>
      <c r="G77" s="54"/>
      <c r="H77" s="58" t="s">
        <v>142</v>
      </c>
      <c r="I77" s="149"/>
      <c r="J77" s="54"/>
      <c r="K77" s="150" t="s">
        <v>376</v>
      </c>
      <c r="L77" s="144"/>
      <c r="M77" s="79"/>
      <c r="N77" s="146" t="s">
        <v>48</v>
      </c>
      <c r="O77" s="146"/>
      <c r="P77" s="54"/>
      <c r="Q77" s="151" t="s">
        <v>144</v>
      </c>
      <c r="R77" s="144"/>
      <c r="S77" s="72"/>
    </row>
    <row r="78" spans="1:19" ht="15.75" customHeight="1" x14ac:dyDescent="0.3">
      <c r="A78" s="60"/>
      <c r="B78" s="131" t="s">
        <v>50</v>
      </c>
      <c r="C78" s="131">
        <v>9</v>
      </c>
      <c r="D78" s="37" t="s">
        <v>42</v>
      </c>
      <c r="E78" s="131" t="s">
        <v>377</v>
      </c>
      <c r="F78" s="131">
        <v>5.5</v>
      </c>
      <c r="G78" s="37" t="s">
        <v>42</v>
      </c>
      <c r="H78" s="37" t="s">
        <v>378</v>
      </c>
      <c r="I78" s="39">
        <v>2.5</v>
      </c>
      <c r="J78" s="37" t="s">
        <v>42</v>
      </c>
      <c r="K78" s="131" t="s">
        <v>360</v>
      </c>
      <c r="L78" s="132">
        <v>0.6</v>
      </c>
      <c r="M78" s="40" t="s">
        <v>42</v>
      </c>
      <c r="N78" s="133" t="s">
        <v>15</v>
      </c>
      <c r="O78" s="133">
        <v>7</v>
      </c>
      <c r="P78" s="40" t="s">
        <v>42</v>
      </c>
      <c r="Q78" s="81" t="s">
        <v>145</v>
      </c>
      <c r="R78" s="81">
        <v>1.5</v>
      </c>
      <c r="S78" s="41" t="s">
        <v>42</v>
      </c>
    </row>
    <row r="79" spans="1:19" ht="15.75" customHeight="1" x14ac:dyDescent="0.3">
      <c r="A79" s="60"/>
      <c r="B79" s="131" t="s">
        <v>146</v>
      </c>
      <c r="C79" s="131">
        <v>2</v>
      </c>
      <c r="D79" s="37" t="s">
        <v>42</v>
      </c>
      <c r="E79" s="132"/>
      <c r="F79" s="132"/>
      <c r="G79" s="37"/>
      <c r="H79" s="39" t="s">
        <v>78</v>
      </c>
      <c r="I79" s="39">
        <v>0.1</v>
      </c>
      <c r="J79" s="37" t="s">
        <v>42</v>
      </c>
      <c r="K79" s="132" t="s">
        <v>89</v>
      </c>
      <c r="L79" s="132">
        <v>5</v>
      </c>
      <c r="M79" s="40" t="s">
        <v>42</v>
      </c>
      <c r="N79" s="134" t="s">
        <v>59</v>
      </c>
      <c r="O79" s="134">
        <v>0.05</v>
      </c>
      <c r="P79" s="40" t="s">
        <v>42</v>
      </c>
      <c r="Q79" s="81"/>
      <c r="R79" s="81"/>
      <c r="S79" s="41"/>
    </row>
    <row r="80" spans="1:19" ht="15.75" customHeight="1" x14ac:dyDescent="0.3">
      <c r="A80" s="60"/>
      <c r="B80" s="131"/>
      <c r="C80" s="131"/>
      <c r="D80" s="37"/>
      <c r="E80" s="132"/>
      <c r="F80" s="132"/>
      <c r="G80" s="37"/>
      <c r="H80" s="39" t="s">
        <v>59</v>
      </c>
      <c r="I80" s="39">
        <v>0.05</v>
      </c>
      <c r="J80" s="37" t="s">
        <v>42</v>
      </c>
      <c r="K80" s="132" t="s">
        <v>349</v>
      </c>
      <c r="L80" s="132">
        <v>1</v>
      </c>
      <c r="M80" s="40" t="s">
        <v>42</v>
      </c>
      <c r="N80" s="134"/>
      <c r="O80" s="134"/>
      <c r="P80" s="40" t="s">
        <v>148</v>
      </c>
      <c r="Q80" s="81"/>
      <c r="R80" s="152"/>
      <c r="S80" s="41"/>
    </row>
    <row r="81" spans="1:19" ht="15.75" customHeight="1" x14ac:dyDescent="0.3">
      <c r="A81" s="60"/>
      <c r="B81" s="131"/>
      <c r="C81" s="131"/>
      <c r="D81" s="37"/>
      <c r="E81" s="131"/>
      <c r="F81" s="131"/>
      <c r="G81" s="37"/>
      <c r="H81" s="36"/>
      <c r="I81" s="36"/>
      <c r="J81" s="37"/>
      <c r="K81" s="131" t="s">
        <v>59</v>
      </c>
      <c r="L81" s="131">
        <v>0.05</v>
      </c>
      <c r="M81" s="40" t="s">
        <v>42</v>
      </c>
      <c r="N81" s="134"/>
      <c r="O81" s="134"/>
      <c r="P81" s="40" t="s">
        <v>148</v>
      </c>
      <c r="Q81" s="81"/>
      <c r="R81" s="81"/>
      <c r="S81" s="41"/>
    </row>
    <row r="82" spans="1:19" ht="15.75" customHeight="1" x14ac:dyDescent="0.3">
      <c r="A82" s="60"/>
      <c r="B82" s="131"/>
      <c r="C82" s="131"/>
      <c r="D82" s="37"/>
      <c r="E82" s="131"/>
      <c r="F82" s="131"/>
      <c r="G82" s="37"/>
      <c r="H82" s="36"/>
      <c r="I82" s="36"/>
      <c r="J82" s="37"/>
      <c r="K82" s="131"/>
      <c r="L82" s="131"/>
      <c r="M82" s="40"/>
      <c r="N82" s="134"/>
      <c r="O82" s="134"/>
      <c r="P82" s="40" t="str">
        <f t="shared" ref="P82" si="12">IF(O82,"公斤","")</f>
        <v/>
      </c>
      <c r="Q82" s="81"/>
      <c r="R82" s="81"/>
      <c r="S82" s="41"/>
    </row>
    <row r="83" spans="1:19" ht="15.75" customHeight="1" x14ac:dyDescent="0.3">
      <c r="A83" s="63" t="s">
        <v>379</v>
      </c>
      <c r="B83" s="136" t="s">
        <v>67</v>
      </c>
      <c r="C83" s="145"/>
      <c r="D83" s="37"/>
      <c r="E83" s="136" t="s">
        <v>345</v>
      </c>
      <c r="F83" s="137"/>
      <c r="G83" s="37"/>
      <c r="H83" s="136" t="s">
        <v>380</v>
      </c>
      <c r="I83" s="145"/>
      <c r="J83" s="40"/>
      <c r="K83" s="138" t="s">
        <v>381</v>
      </c>
      <c r="L83" s="145"/>
      <c r="M83" s="37"/>
      <c r="N83" s="134" t="s">
        <v>48</v>
      </c>
      <c r="O83" s="134"/>
      <c r="P83" s="37"/>
      <c r="Q83" s="153" t="s">
        <v>154</v>
      </c>
      <c r="R83" s="145"/>
      <c r="S83" s="154"/>
    </row>
    <row r="84" spans="1:19" ht="15.75" customHeight="1" x14ac:dyDescent="0.3">
      <c r="A84" s="60"/>
      <c r="B84" s="131" t="s">
        <v>50</v>
      </c>
      <c r="C84" s="131">
        <v>7</v>
      </c>
      <c r="D84" s="37" t="s">
        <v>42</v>
      </c>
      <c r="E84" s="131" t="s">
        <v>347</v>
      </c>
      <c r="F84" s="131">
        <v>6</v>
      </c>
      <c r="G84" s="37" t="s">
        <v>42</v>
      </c>
      <c r="H84" s="131" t="s">
        <v>125</v>
      </c>
      <c r="I84" s="131">
        <v>1.5</v>
      </c>
      <c r="J84" s="40" t="s">
        <v>42</v>
      </c>
      <c r="K84" s="131" t="s">
        <v>156</v>
      </c>
      <c r="L84" s="132">
        <v>4</v>
      </c>
      <c r="M84" s="37" t="s">
        <v>42</v>
      </c>
      <c r="N84" s="133" t="s">
        <v>15</v>
      </c>
      <c r="O84" s="133">
        <v>7</v>
      </c>
      <c r="P84" s="40" t="str">
        <f t="shared" ref="P84:P88" si="13">IF(O84,"公斤","")</f>
        <v>公斤</v>
      </c>
      <c r="Q84" s="155" t="s">
        <v>157</v>
      </c>
      <c r="R84" s="155">
        <v>2</v>
      </c>
      <c r="S84" s="156" t="s">
        <v>42</v>
      </c>
    </row>
    <row r="85" spans="1:19" ht="15.75" customHeight="1" x14ac:dyDescent="0.3">
      <c r="A85" s="60"/>
      <c r="B85" s="131" t="s">
        <v>74</v>
      </c>
      <c r="C85" s="131">
        <v>3</v>
      </c>
      <c r="D85" s="37" t="s">
        <v>42</v>
      </c>
      <c r="E85" s="131" t="s">
        <v>349</v>
      </c>
      <c r="F85" s="131">
        <v>1</v>
      </c>
      <c r="G85" s="37" t="s">
        <v>42</v>
      </c>
      <c r="H85" s="131" t="s">
        <v>77</v>
      </c>
      <c r="I85" s="131">
        <v>7</v>
      </c>
      <c r="J85" s="40" t="s">
        <v>42</v>
      </c>
      <c r="K85" s="132" t="s">
        <v>59</v>
      </c>
      <c r="L85" s="132">
        <v>0.05</v>
      </c>
      <c r="M85" s="37" t="s">
        <v>42</v>
      </c>
      <c r="N85" s="134" t="s">
        <v>59</v>
      </c>
      <c r="O85" s="134">
        <v>0.05</v>
      </c>
      <c r="P85" s="40" t="str">
        <f t="shared" si="13"/>
        <v>公斤</v>
      </c>
      <c r="Q85" s="155" t="s">
        <v>103</v>
      </c>
      <c r="R85" s="155">
        <v>1</v>
      </c>
      <c r="S85" s="156" t="s">
        <v>42</v>
      </c>
    </row>
    <row r="86" spans="1:19" ht="15.75" customHeight="1" x14ac:dyDescent="0.3">
      <c r="A86" s="60"/>
      <c r="B86" s="131"/>
      <c r="C86" s="131"/>
      <c r="D86" s="37"/>
      <c r="E86" s="131" t="s">
        <v>60</v>
      </c>
      <c r="F86" s="131">
        <v>0.5</v>
      </c>
      <c r="G86" s="37" t="s">
        <v>42</v>
      </c>
      <c r="H86" s="131" t="s">
        <v>78</v>
      </c>
      <c r="I86" s="131">
        <v>0.01</v>
      </c>
      <c r="J86" s="40" t="s">
        <v>42</v>
      </c>
      <c r="K86" s="132" t="s">
        <v>168</v>
      </c>
      <c r="L86" s="132">
        <v>1.5</v>
      </c>
      <c r="M86" s="37" t="s">
        <v>42</v>
      </c>
      <c r="N86" s="134"/>
      <c r="O86" s="134"/>
      <c r="P86" s="40" t="str">
        <f t="shared" si="13"/>
        <v/>
      </c>
      <c r="Q86" s="155"/>
      <c r="R86" s="155"/>
      <c r="S86" s="156"/>
    </row>
    <row r="87" spans="1:19" ht="15.75" customHeight="1" x14ac:dyDescent="0.3">
      <c r="A87" s="60"/>
      <c r="B87" s="131"/>
      <c r="C87" s="131"/>
      <c r="D87" s="37"/>
      <c r="E87" s="131" t="s">
        <v>64</v>
      </c>
      <c r="F87" s="131">
        <v>2</v>
      </c>
      <c r="G87" s="37" t="s">
        <v>42</v>
      </c>
      <c r="H87" s="131" t="s">
        <v>60</v>
      </c>
      <c r="I87" s="131">
        <v>0.5</v>
      </c>
      <c r="J87" s="40" t="s">
        <v>42</v>
      </c>
      <c r="K87" s="131"/>
      <c r="L87" s="131"/>
      <c r="M87" s="40"/>
      <c r="N87" s="134"/>
      <c r="O87" s="134"/>
      <c r="P87" s="40" t="str">
        <f t="shared" si="13"/>
        <v/>
      </c>
      <c r="Q87" s="132"/>
      <c r="R87" s="132"/>
      <c r="S87" s="156"/>
    </row>
    <row r="88" spans="1:19" ht="15.75" customHeight="1" thickBot="1" x14ac:dyDescent="0.35">
      <c r="A88" s="60"/>
      <c r="B88" s="131"/>
      <c r="C88" s="131"/>
      <c r="D88" s="37"/>
      <c r="E88" s="135" t="s">
        <v>65</v>
      </c>
      <c r="F88" s="135"/>
      <c r="G88" s="37"/>
      <c r="H88" s="131" t="s">
        <v>59</v>
      </c>
      <c r="I88" s="131">
        <v>0.05</v>
      </c>
      <c r="J88" s="37" t="s">
        <v>42</v>
      </c>
      <c r="K88" s="131"/>
      <c r="L88" s="131"/>
      <c r="M88" s="40"/>
      <c r="N88" s="134"/>
      <c r="O88" s="134"/>
      <c r="P88" s="40" t="str">
        <f t="shared" si="13"/>
        <v/>
      </c>
      <c r="Q88" s="131"/>
      <c r="R88" s="131"/>
      <c r="S88" s="41"/>
    </row>
    <row r="89" spans="1:19" ht="15.75" customHeight="1" x14ac:dyDescent="0.3">
      <c r="A89" s="63" t="s">
        <v>382</v>
      </c>
      <c r="B89" s="136" t="s">
        <v>383</v>
      </c>
      <c r="C89" s="145"/>
      <c r="D89" s="37"/>
      <c r="E89" s="143" t="s">
        <v>384</v>
      </c>
      <c r="F89" s="144"/>
      <c r="G89" s="54"/>
      <c r="H89" s="132" t="s">
        <v>165</v>
      </c>
      <c r="I89" s="65"/>
      <c r="J89" s="37"/>
      <c r="K89" s="66" t="s">
        <v>385</v>
      </c>
      <c r="L89" s="38"/>
      <c r="M89" s="40"/>
      <c r="N89" s="134" t="s">
        <v>48</v>
      </c>
      <c r="O89" s="134"/>
      <c r="P89" s="37"/>
      <c r="Q89" s="66" t="s">
        <v>386</v>
      </c>
      <c r="R89" s="42"/>
      <c r="S89" s="41"/>
    </row>
    <row r="90" spans="1:19" ht="15.75" customHeight="1" x14ac:dyDescent="0.3">
      <c r="A90" s="60"/>
      <c r="B90" s="36" t="s">
        <v>50</v>
      </c>
      <c r="C90" s="36">
        <v>10</v>
      </c>
      <c r="D90" s="37" t="s">
        <v>42</v>
      </c>
      <c r="E90" s="131" t="s">
        <v>359</v>
      </c>
      <c r="F90" s="131">
        <v>7</v>
      </c>
      <c r="G90" s="37" t="s">
        <v>42</v>
      </c>
      <c r="H90" s="131" t="s">
        <v>168</v>
      </c>
      <c r="I90" s="131">
        <v>3</v>
      </c>
      <c r="J90" s="37" t="s">
        <v>42</v>
      </c>
      <c r="K90" s="36" t="s">
        <v>387</v>
      </c>
      <c r="L90" s="39">
        <v>4</v>
      </c>
      <c r="M90" s="40" t="s">
        <v>42</v>
      </c>
      <c r="N90" s="133" t="s">
        <v>15</v>
      </c>
      <c r="O90" s="133">
        <v>7</v>
      </c>
      <c r="P90" s="40" t="str">
        <f t="shared" ref="P90:P94" si="14">IF(O90,"公斤","")</f>
        <v>公斤</v>
      </c>
      <c r="Q90" s="36" t="s">
        <v>170</v>
      </c>
      <c r="R90" s="36">
        <v>0.1</v>
      </c>
      <c r="S90" s="41" t="s">
        <v>42</v>
      </c>
    </row>
    <row r="91" spans="1:19" ht="15.75" customHeight="1" x14ac:dyDescent="0.3">
      <c r="A91" s="60"/>
      <c r="B91" s="131" t="s">
        <v>388</v>
      </c>
      <c r="C91" s="131">
        <v>0.4</v>
      </c>
      <c r="D91" s="37" t="s">
        <v>42</v>
      </c>
      <c r="E91" s="131" t="s">
        <v>349</v>
      </c>
      <c r="F91" s="132">
        <v>4</v>
      </c>
      <c r="G91" s="37" t="s">
        <v>42</v>
      </c>
      <c r="H91" s="131" t="s">
        <v>172</v>
      </c>
      <c r="I91" s="131">
        <v>5</v>
      </c>
      <c r="J91" s="37" t="s">
        <v>42</v>
      </c>
      <c r="K91" s="39" t="s">
        <v>173</v>
      </c>
      <c r="L91" s="39">
        <v>0.3</v>
      </c>
      <c r="M91" s="40" t="s">
        <v>42</v>
      </c>
      <c r="N91" s="134" t="s">
        <v>59</v>
      </c>
      <c r="O91" s="134">
        <v>0.05</v>
      </c>
      <c r="P91" s="40" t="str">
        <f t="shared" si="14"/>
        <v>公斤</v>
      </c>
      <c r="Q91" s="36" t="s">
        <v>59</v>
      </c>
      <c r="R91" s="36">
        <v>0.05</v>
      </c>
      <c r="S91" s="41" t="s">
        <v>42</v>
      </c>
    </row>
    <row r="92" spans="1:19" ht="15.75" customHeight="1" x14ac:dyDescent="0.3">
      <c r="A92" s="60"/>
      <c r="B92" s="131"/>
      <c r="C92" s="131"/>
      <c r="D92" s="37"/>
      <c r="E92" s="131" t="s">
        <v>59</v>
      </c>
      <c r="F92" s="131">
        <v>0.05</v>
      </c>
      <c r="G92" s="37" t="s">
        <v>42</v>
      </c>
      <c r="H92" s="131" t="s">
        <v>60</v>
      </c>
      <c r="I92" s="131">
        <v>0.5</v>
      </c>
      <c r="J92" s="37" t="s">
        <v>42</v>
      </c>
      <c r="K92" s="39"/>
      <c r="L92" s="39"/>
      <c r="M92" s="40"/>
      <c r="N92" s="134"/>
      <c r="O92" s="134"/>
      <c r="P92" s="40" t="str">
        <f t="shared" si="14"/>
        <v/>
      </c>
      <c r="Q92" s="131"/>
      <c r="R92" s="131"/>
      <c r="S92" s="41"/>
    </row>
    <row r="93" spans="1:19" ht="15.75" customHeight="1" x14ac:dyDescent="0.3">
      <c r="A93" s="60"/>
      <c r="B93" s="131"/>
      <c r="C93" s="131"/>
      <c r="D93" s="37"/>
      <c r="E93" s="131"/>
      <c r="F93" s="131"/>
      <c r="G93" s="37"/>
      <c r="H93" s="155" t="s">
        <v>59</v>
      </c>
      <c r="I93" s="155">
        <v>0.05</v>
      </c>
      <c r="J93" s="37" t="s">
        <v>42</v>
      </c>
      <c r="K93" s="36"/>
      <c r="L93" s="36"/>
      <c r="M93" s="40"/>
      <c r="N93" s="134"/>
      <c r="O93" s="134"/>
      <c r="P93" s="40" t="str">
        <f t="shared" si="14"/>
        <v/>
      </c>
      <c r="Q93" s="36"/>
      <c r="R93" s="36"/>
      <c r="S93" s="41"/>
    </row>
    <row r="94" spans="1:19" ht="15.75" customHeight="1" x14ac:dyDescent="0.3">
      <c r="A94" s="60"/>
      <c r="B94" s="131"/>
      <c r="C94" s="131"/>
      <c r="D94" s="37"/>
      <c r="E94" s="131"/>
      <c r="F94" s="131"/>
      <c r="G94" s="37"/>
      <c r="H94" s="81"/>
      <c r="I94" s="81"/>
      <c r="J94" s="37"/>
      <c r="K94" s="36"/>
      <c r="L94" s="36"/>
      <c r="M94" s="40"/>
      <c r="N94" s="134"/>
      <c r="O94" s="134"/>
      <c r="P94" s="40" t="str">
        <f t="shared" si="14"/>
        <v/>
      </c>
      <c r="Q94" s="36"/>
      <c r="R94" s="36"/>
      <c r="S94" s="41"/>
    </row>
    <row r="95" spans="1:19" ht="15.75" customHeight="1" x14ac:dyDescent="0.3">
      <c r="A95" s="63" t="s">
        <v>389</v>
      </c>
      <c r="B95" s="136" t="s">
        <v>44</v>
      </c>
      <c r="C95" s="145"/>
      <c r="D95" s="37"/>
      <c r="E95" s="136" t="s">
        <v>390</v>
      </c>
      <c r="F95" s="145"/>
      <c r="G95" s="37"/>
      <c r="H95" s="153" t="s">
        <v>177</v>
      </c>
      <c r="I95" s="145"/>
      <c r="J95" s="37"/>
      <c r="K95" s="136" t="s">
        <v>391</v>
      </c>
      <c r="L95" s="145"/>
      <c r="M95" s="40"/>
      <c r="N95" s="134" t="s">
        <v>48</v>
      </c>
      <c r="O95" s="134"/>
      <c r="P95" s="37"/>
      <c r="Q95" s="66" t="s">
        <v>179</v>
      </c>
      <c r="R95" s="42"/>
      <c r="S95" s="41"/>
    </row>
    <row r="96" spans="1:19" ht="15.75" customHeight="1" x14ac:dyDescent="0.3">
      <c r="A96" s="60"/>
      <c r="B96" s="131" t="s">
        <v>50</v>
      </c>
      <c r="C96" s="131">
        <v>10</v>
      </c>
      <c r="D96" s="37" t="s">
        <v>42</v>
      </c>
      <c r="E96" s="131" t="s">
        <v>347</v>
      </c>
      <c r="F96" s="131">
        <v>6</v>
      </c>
      <c r="G96" s="37" t="s">
        <v>42</v>
      </c>
      <c r="H96" s="81" t="s">
        <v>87</v>
      </c>
      <c r="I96" s="155">
        <v>3</v>
      </c>
      <c r="J96" s="37" t="s">
        <v>42</v>
      </c>
      <c r="K96" s="131" t="s">
        <v>360</v>
      </c>
      <c r="L96" s="131">
        <v>0.6</v>
      </c>
      <c r="M96" s="40" t="s">
        <v>42</v>
      </c>
      <c r="N96" s="133" t="s">
        <v>15</v>
      </c>
      <c r="O96" s="133">
        <v>7</v>
      </c>
      <c r="P96" s="40" t="str">
        <f t="shared" ref="P96:P100" si="15">IF(O96,"公斤","")</f>
        <v>公斤</v>
      </c>
      <c r="Q96" s="36" t="s">
        <v>180</v>
      </c>
      <c r="R96" s="36">
        <v>0.2</v>
      </c>
      <c r="S96" s="41" t="s">
        <v>42</v>
      </c>
    </row>
    <row r="97" spans="1:19" ht="15.75" customHeight="1" x14ac:dyDescent="0.3">
      <c r="A97" s="60"/>
      <c r="B97" s="131"/>
      <c r="C97" s="131"/>
      <c r="D97" s="37"/>
      <c r="E97" s="36" t="s">
        <v>126</v>
      </c>
      <c r="F97" s="131">
        <v>2.5</v>
      </c>
      <c r="G97" s="37" t="s">
        <v>42</v>
      </c>
      <c r="H97" s="155" t="s">
        <v>90</v>
      </c>
      <c r="I97" s="155">
        <v>2</v>
      </c>
      <c r="J97" s="37" t="s">
        <v>42</v>
      </c>
      <c r="K97" s="131" t="s">
        <v>48</v>
      </c>
      <c r="L97" s="131">
        <v>7</v>
      </c>
      <c r="M97" s="40" t="s">
        <v>42</v>
      </c>
      <c r="N97" s="134" t="s">
        <v>59</v>
      </c>
      <c r="O97" s="134">
        <v>0.05</v>
      </c>
      <c r="P97" s="40" t="str">
        <f t="shared" si="15"/>
        <v>公斤</v>
      </c>
      <c r="Q97" s="36" t="s">
        <v>181</v>
      </c>
      <c r="R97" s="36">
        <v>0.6</v>
      </c>
      <c r="S97" s="41" t="s">
        <v>42</v>
      </c>
    </row>
    <row r="98" spans="1:19" ht="15.75" customHeight="1" x14ac:dyDescent="0.3">
      <c r="A98" s="60"/>
      <c r="B98" s="131"/>
      <c r="C98" s="131"/>
      <c r="D98" s="37"/>
      <c r="E98" s="131" t="s">
        <v>59</v>
      </c>
      <c r="F98" s="131">
        <v>0.05</v>
      </c>
      <c r="G98" s="37" t="s">
        <v>42</v>
      </c>
      <c r="H98" s="155" t="s">
        <v>75</v>
      </c>
      <c r="I98" s="155"/>
      <c r="J98" s="37"/>
      <c r="K98" s="131" t="s">
        <v>60</v>
      </c>
      <c r="L98" s="131">
        <v>0.5</v>
      </c>
      <c r="M98" s="40" t="s">
        <v>42</v>
      </c>
      <c r="N98" s="134"/>
      <c r="O98" s="134"/>
      <c r="P98" s="40" t="str">
        <f t="shared" si="15"/>
        <v/>
      </c>
      <c r="Q98" s="36" t="s">
        <v>59</v>
      </c>
      <c r="R98" s="36">
        <v>0.05</v>
      </c>
      <c r="S98" s="41" t="s">
        <v>42</v>
      </c>
    </row>
    <row r="99" spans="1:19" ht="15.75" customHeight="1" x14ac:dyDescent="0.3">
      <c r="A99" s="60"/>
      <c r="B99" s="131"/>
      <c r="C99" s="131"/>
      <c r="D99" s="37"/>
      <c r="E99" s="131" t="s">
        <v>182</v>
      </c>
      <c r="F99" s="131"/>
      <c r="G99" s="37"/>
      <c r="H99" s="131" t="s">
        <v>59</v>
      </c>
      <c r="I99" s="131">
        <v>0.05</v>
      </c>
      <c r="J99" s="37" t="s">
        <v>42</v>
      </c>
      <c r="K99" s="131" t="s">
        <v>59</v>
      </c>
      <c r="L99" s="131">
        <v>0.05</v>
      </c>
      <c r="M99" s="40" t="s">
        <v>42</v>
      </c>
      <c r="N99" s="134"/>
      <c r="O99" s="134"/>
      <c r="P99" s="40" t="str">
        <f t="shared" si="15"/>
        <v/>
      </c>
      <c r="Q99" s="36"/>
      <c r="R99" s="36">
        <v>0.01</v>
      </c>
      <c r="S99" s="41" t="s">
        <v>42</v>
      </c>
    </row>
    <row r="100" spans="1:19" ht="15.75" customHeight="1" x14ac:dyDescent="0.3">
      <c r="A100" s="60"/>
      <c r="B100" s="131"/>
      <c r="C100" s="131"/>
      <c r="D100" s="37"/>
      <c r="E100" s="131"/>
      <c r="F100" s="131"/>
      <c r="G100" s="37"/>
      <c r="H100" s="131"/>
      <c r="I100" s="131"/>
      <c r="J100" s="37"/>
      <c r="K100" s="131"/>
      <c r="L100" s="131"/>
      <c r="M100" s="40"/>
      <c r="N100" s="134"/>
      <c r="O100" s="134"/>
      <c r="P100" s="40" t="str">
        <f t="shared" si="15"/>
        <v/>
      </c>
      <c r="Q100" s="36"/>
      <c r="R100" s="36"/>
      <c r="S100" s="41"/>
    </row>
    <row r="101" spans="1:19" ht="15.75" customHeight="1" x14ac:dyDescent="0.3">
      <c r="A101" s="63" t="s">
        <v>392</v>
      </c>
      <c r="B101" s="136" t="s">
        <v>67</v>
      </c>
      <c r="C101" s="145"/>
      <c r="D101" s="37"/>
      <c r="E101" s="136" t="s">
        <v>393</v>
      </c>
      <c r="F101" s="145"/>
      <c r="G101" s="37"/>
      <c r="H101" s="136" t="s">
        <v>95</v>
      </c>
      <c r="I101" s="145"/>
      <c r="J101" s="37"/>
      <c r="K101" s="138" t="s">
        <v>185</v>
      </c>
      <c r="L101" s="145"/>
      <c r="M101" s="40"/>
      <c r="N101" s="134" t="s">
        <v>48</v>
      </c>
      <c r="O101" s="134"/>
      <c r="P101" s="37"/>
      <c r="Q101" s="131" t="s">
        <v>394</v>
      </c>
      <c r="R101" s="65"/>
      <c r="S101" s="41"/>
    </row>
    <row r="102" spans="1:19" ht="15.75" customHeight="1" x14ac:dyDescent="0.3">
      <c r="A102" s="60"/>
      <c r="B102" s="131" t="s">
        <v>50</v>
      </c>
      <c r="C102" s="131">
        <v>7</v>
      </c>
      <c r="D102" s="37" t="s">
        <v>42</v>
      </c>
      <c r="E102" s="131" t="s">
        <v>112</v>
      </c>
      <c r="F102" s="131">
        <v>6.5</v>
      </c>
      <c r="G102" s="37" t="s">
        <v>42</v>
      </c>
      <c r="H102" s="131" t="s">
        <v>99</v>
      </c>
      <c r="I102" s="131">
        <v>4.5</v>
      </c>
      <c r="J102" s="37" t="s">
        <v>42</v>
      </c>
      <c r="K102" s="131" t="s">
        <v>53</v>
      </c>
      <c r="L102" s="132">
        <v>1</v>
      </c>
      <c r="M102" s="40" t="s">
        <v>42</v>
      </c>
      <c r="N102" s="133" t="s">
        <v>15</v>
      </c>
      <c r="O102" s="133">
        <v>7</v>
      </c>
      <c r="P102" s="40" t="str">
        <f t="shared" ref="P102:P106" si="16">IF(O102,"公斤","")</f>
        <v>公斤</v>
      </c>
      <c r="Q102" s="131" t="s">
        <v>76</v>
      </c>
      <c r="R102" s="131">
        <v>1</v>
      </c>
      <c r="S102" s="41" t="s">
        <v>42</v>
      </c>
    </row>
    <row r="103" spans="1:19" ht="15.75" customHeight="1" x14ac:dyDescent="0.3">
      <c r="A103" s="60"/>
      <c r="B103" s="131" t="s">
        <v>74</v>
      </c>
      <c r="C103" s="131">
        <v>3</v>
      </c>
      <c r="D103" s="37" t="s">
        <v>42</v>
      </c>
      <c r="E103" s="131" t="s">
        <v>395</v>
      </c>
      <c r="F103" s="131">
        <v>0.05</v>
      </c>
      <c r="G103" s="37" t="s">
        <v>42</v>
      </c>
      <c r="H103" s="131" t="s">
        <v>189</v>
      </c>
      <c r="I103" s="132"/>
      <c r="J103" s="37"/>
      <c r="K103" s="132" t="s">
        <v>48</v>
      </c>
      <c r="L103" s="132">
        <v>5</v>
      </c>
      <c r="M103" s="40" t="s">
        <v>42</v>
      </c>
      <c r="N103" s="134" t="s">
        <v>59</v>
      </c>
      <c r="O103" s="134">
        <v>0.05</v>
      </c>
      <c r="P103" s="40" t="str">
        <f t="shared" si="16"/>
        <v>公斤</v>
      </c>
      <c r="Q103" s="131" t="s">
        <v>60</v>
      </c>
      <c r="R103" s="131">
        <v>0.5</v>
      </c>
      <c r="S103" s="41" t="s">
        <v>42</v>
      </c>
    </row>
    <row r="104" spans="1:19" ht="15.75" customHeight="1" x14ac:dyDescent="0.3">
      <c r="A104" s="60"/>
      <c r="B104" s="131"/>
      <c r="C104" s="131"/>
      <c r="D104" s="37"/>
      <c r="E104" s="131" t="s">
        <v>59</v>
      </c>
      <c r="F104" s="131">
        <v>0.05</v>
      </c>
      <c r="G104" s="37" t="s">
        <v>42</v>
      </c>
      <c r="H104" s="131"/>
      <c r="I104" s="131"/>
      <c r="J104" s="37"/>
      <c r="K104" s="132" t="s">
        <v>62</v>
      </c>
      <c r="L104" s="132">
        <v>0.1</v>
      </c>
      <c r="M104" s="40" t="s">
        <v>42</v>
      </c>
      <c r="N104" s="134"/>
      <c r="O104" s="134"/>
      <c r="P104" s="40" t="str">
        <f t="shared" si="16"/>
        <v/>
      </c>
      <c r="Q104" s="131" t="s">
        <v>59</v>
      </c>
      <c r="R104" s="131">
        <v>0.05</v>
      </c>
      <c r="S104" s="41" t="s">
        <v>42</v>
      </c>
    </row>
    <row r="105" spans="1:19" ht="15.75" customHeight="1" x14ac:dyDescent="0.3">
      <c r="A105" s="60"/>
      <c r="B105" s="131"/>
      <c r="C105" s="131"/>
      <c r="D105" s="37"/>
      <c r="E105" s="131" t="s">
        <v>172</v>
      </c>
      <c r="F105" s="131">
        <v>3</v>
      </c>
      <c r="G105" s="37" t="s">
        <v>42</v>
      </c>
      <c r="H105" s="131"/>
      <c r="I105" s="131"/>
      <c r="J105" s="37"/>
      <c r="K105" s="131" t="s">
        <v>59</v>
      </c>
      <c r="L105" s="131">
        <v>0.05</v>
      </c>
      <c r="M105" s="40" t="s">
        <v>42</v>
      </c>
      <c r="N105" s="134"/>
      <c r="O105" s="134"/>
      <c r="P105" s="40" t="str">
        <f t="shared" si="16"/>
        <v/>
      </c>
      <c r="Q105" s="131"/>
      <c r="R105" s="131"/>
      <c r="S105" s="41"/>
    </row>
    <row r="106" spans="1:19" ht="15.75" customHeight="1" thickBot="1" x14ac:dyDescent="0.35">
      <c r="A106" s="69"/>
      <c r="B106" s="141"/>
      <c r="C106" s="141"/>
      <c r="D106" s="50"/>
      <c r="E106" s="141" t="s">
        <v>396</v>
      </c>
      <c r="F106" s="141">
        <v>0.01</v>
      </c>
      <c r="G106" s="50" t="s">
        <v>42</v>
      </c>
      <c r="H106" s="141"/>
      <c r="I106" s="141"/>
      <c r="J106" s="50"/>
      <c r="K106" s="141"/>
      <c r="L106" s="141"/>
      <c r="M106" s="51"/>
      <c r="N106" s="142"/>
      <c r="O106" s="142"/>
      <c r="P106" s="51" t="str">
        <f t="shared" si="16"/>
        <v/>
      </c>
      <c r="Q106" s="141"/>
      <c r="R106" s="141"/>
      <c r="S106" s="52"/>
    </row>
    <row r="107" spans="1:19" ht="15.75" customHeight="1" x14ac:dyDescent="0.3">
      <c r="A107" s="53" t="s">
        <v>190</v>
      </c>
      <c r="B107" s="143" t="s">
        <v>191</v>
      </c>
      <c r="C107" s="144"/>
      <c r="D107" s="54"/>
      <c r="E107" s="136" t="s">
        <v>397</v>
      </c>
      <c r="F107" s="145"/>
      <c r="G107" s="37"/>
      <c r="H107" s="150" t="s">
        <v>398</v>
      </c>
      <c r="I107" s="144"/>
      <c r="J107" s="54"/>
      <c r="K107" s="157" t="s">
        <v>399</v>
      </c>
      <c r="L107" s="144"/>
      <c r="M107" s="79"/>
      <c r="N107" s="146" t="s">
        <v>48</v>
      </c>
      <c r="O107" s="146"/>
      <c r="P107" s="54"/>
      <c r="Q107" s="143" t="s">
        <v>195</v>
      </c>
      <c r="R107" s="144"/>
      <c r="S107" s="72"/>
    </row>
    <row r="108" spans="1:19" ht="15.75" customHeight="1" x14ac:dyDescent="0.3">
      <c r="A108" s="60"/>
      <c r="B108" s="131" t="s">
        <v>196</v>
      </c>
      <c r="C108" s="131">
        <v>5</v>
      </c>
      <c r="D108" s="37" t="s">
        <v>42</v>
      </c>
      <c r="E108" s="131" t="s">
        <v>168</v>
      </c>
      <c r="F108" s="131">
        <v>6</v>
      </c>
      <c r="G108" s="37" t="s">
        <v>42</v>
      </c>
      <c r="H108" s="131" t="s">
        <v>378</v>
      </c>
      <c r="I108" s="132">
        <v>1.3</v>
      </c>
      <c r="J108" s="37" t="s">
        <v>42</v>
      </c>
      <c r="K108" s="158" t="s">
        <v>348</v>
      </c>
      <c r="L108" s="159">
        <v>2</v>
      </c>
      <c r="M108" s="40" t="s">
        <v>42</v>
      </c>
      <c r="N108" s="133" t="s">
        <v>15</v>
      </c>
      <c r="O108" s="133">
        <v>7</v>
      </c>
      <c r="P108" s="40" t="s">
        <v>42</v>
      </c>
      <c r="Q108" s="131" t="s">
        <v>53</v>
      </c>
      <c r="R108" s="131">
        <v>0.6</v>
      </c>
      <c r="S108" s="41" t="s">
        <v>42</v>
      </c>
    </row>
    <row r="109" spans="1:19" ht="15.75" customHeight="1" x14ac:dyDescent="0.3">
      <c r="A109" s="60"/>
      <c r="B109" s="131"/>
      <c r="C109" s="131"/>
      <c r="D109" s="37"/>
      <c r="E109" s="131" t="s">
        <v>223</v>
      </c>
      <c r="F109" s="81"/>
      <c r="G109" s="37"/>
      <c r="H109" s="155" t="s">
        <v>48</v>
      </c>
      <c r="I109" s="155">
        <v>3.5</v>
      </c>
      <c r="J109" s="37" t="s">
        <v>42</v>
      </c>
      <c r="K109" s="159" t="s">
        <v>89</v>
      </c>
      <c r="L109" s="159">
        <v>5</v>
      </c>
      <c r="M109" s="40" t="s">
        <v>42</v>
      </c>
      <c r="N109" s="134" t="s">
        <v>59</v>
      </c>
      <c r="O109" s="134">
        <v>0.05</v>
      </c>
      <c r="P109" s="40" t="s">
        <v>42</v>
      </c>
      <c r="Q109" s="131" t="s">
        <v>90</v>
      </c>
      <c r="R109" s="131">
        <v>2</v>
      </c>
      <c r="S109" s="41" t="s">
        <v>42</v>
      </c>
    </row>
    <row r="110" spans="1:19" ht="15.75" customHeight="1" x14ac:dyDescent="0.3">
      <c r="A110" s="60"/>
      <c r="B110" s="131"/>
      <c r="C110" s="131"/>
      <c r="D110" s="37"/>
      <c r="E110" s="131"/>
      <c r="F110" s="81"/>
      <c r="G110" s="37"/>
      <c r="H110" s="155" t="s">
        <v>60</v>
      </c>
      <c r="I110" s="155">
        <v>0.5</v>
      </c>
      <c r="J110" s="37" t="s">
        <v>42</v>
      </c>
      <c r="K110" s="159" t="s">
        <v>349</v>
      </c>
      <c r="L110" s="159">
        <v>1</v>
      </c>
      <c r="M110" s="40" t="s">
        <v>42</v>
      </c>
      <c r="N110" s="134"/>
      <c r="O110" s="134"/>
      <c r="P110" s="40" t="s">
        <v>148</v>
      </c>
      <c r="Q110" s="81" t="s">
        <v>62</v>
      </c>
      <c r="R110" s="81">
        <v>0.01</v>
      </c>
      <c r="S110" s="41" t="s">
        <v>42</v>
      </c>
    </row>
    <row r="111" spans="1:19" ht="15.75" customHeight="1" x14ac:dyDescent="0.3">
      <c r="A111" s="60"/>
      <c r="B111" s="131"/>
      <c r="C111" s="131"/>
      <c r="D111" s="37"/>
      <c r="E111" s="131"/>
      <c r="F111" s="81"/>
      <c r="G111" s="37"/>
      <c r="H111" s="81" t="s">
        <v>59</v>
      </c>
      <c r="I111" s="81">
        <v>0.05</v>
      </c>
      <c r="J111" s="37" t="s">
        <v>42</v>
      </c>
      <c r="K111" s="158" t="s">
        <v>60</v>
      </c>
      <c r="L111" s="158">
        <v>0.5</v>
      </c>
      <c r="M111" s="40" t="s">
        <v>42</v>
      </c>
      <c r="N111" s="134"/>
      <c r="O111" s="134"/>
      <c r="P111" s="40" t="s">
        <v>148</v>
      </c>
      <c r="Q111" s="81" t="s">
        <v>60</v>
      </c>
      <c r="R111" s="81">
        <v>0.5</v>
      </c>
      <c r="S111" s="41" t="s">
        <v>42</v>
      </c>
    </row>
    <row r="112" spans="1:19" ht="15.75" customHeight="1" x14ac:dyDescent="0.3">
      <c r="A112" s="60"/>
      <c r="B112" s="131"/>
      <c r="C112" s="131"/>
      <c r="D112" s="37"/>
      <c r="E112" s="131"/>
      <c r="F112" s="81"/>
      <c r="G112" s="37"/>
      <c r="H112" s="81"/>
      <c r="I112" s="81"/>
      <c r="J112" s="37"/>
      <c r="K112" s="158" t="s">
        <v>59</v>
      </c>
      <c r="L112" s="158">
        <v>0.05</v>
      </c>
      <c r="M112" s="40" t="s">
        <v>42</v>
      </c>
      <c r="N112" s="134"/>
      <c r="O112" s="134"/>
      <c r="P112" s="40" t="s">
        <v>148</v>
      </c>
      <c r="Q112" s="81"/>
      <c r="R112" s="81"/>
      <c r="S112" s="41"/>
    </row>
    <row r="113" spans="1:19" ht="15.75" customHeight="1" x14ac:dyDescent="0.3">
      <c r="A113" s="63" t="s">
        <v>199</v>
      </c>
      <c r="B113" s="136" t="s">
        <v>67</v>
      </c>
      <c r="C113" s="145"/>
      <c r="D113" s="37"/>
      <c r="E113" s="136" t="s">
        <v>400</v>
      </c>
      <c r="F113" s="145"/>
      <c r="G113" s="37"/>
      <c r="H113" s="160" t="s">
        <v>201</v>
      </c>
      <c r="I113" s="68"/>
      <c r="J113" s="37"/>
      <c r="K113" s="138" t="s">
        <v>401</v>
      </c>
      <c r="L113" s="145"/>
      <c r="M113" s="40"/>
      <c r="N113" s="134" t="s">
        <v>48</v>
      </c>
      <c r="O113" s="134"/>
      <c r="P113" s="37"/>
      <c r="Q113" s="88" t="s">
        <v>203</v>
      </c>
      <c r="R113" s="161"/>
      <c r="S113" s="41"/>
    </row>
    <row r="114" spans="1:19" ht="15.75" customHeight="1" x14ac:dyDescent="0.3">
      <c r="A114" s="60"/>
      <c r="B114" s="131" t="s">
        <v>50</v>
      </c>
      <c r="C114" s="131">
        <v>7</v>
      </c>
      <c r="D114" s="37" t="s">
        <v>42</v>
      </c>
      <c r="E114" s="131" t="s">
        <v>168</v>
      </c>
      <c r="F114" s="81">
        <v>6</v>
      </c>
      <c r="G114" s="37" t="s">
        <v>42</v>
      </c>
      <c r="H114" s="81" t="s">
        <v>99</v>
      </c>
      <c r="I114" s="81">
        <v>3</v>
      </c>
      <c r="J114" s="37" t="s">
        <v>42</v>
      </c>
      <c r="K114" s="131" t="s">
        <v>77</v>
      </c>
      <c r="L114" s="132">
        <v>7</v>
      </c>
      <c r="M114" s="40" t="s">
        <v>42</v>
      </c>
      <c r="N114" s="133" t="s">
        <v>15</v>
      </c>
      <c r="O114" s="133">
        <v>7</v>
      </c>
      <c r="P114" s="40" t="str">
        <f t="shared" ref="P114:P118" si="17">IF(O114,"公斤","")</f>
        <v>公斤</v>
      </c>
      <c r="Q114" s="61" t="s">
        <v>204</v>
      </c>
      <c r="R114" s="61">
        <v>1</v>
      </c>
      <c r="S114" s="41" t="s">
        <v>42</v>
      </c>
    </row>
    <row r="115" spans="1:19" ht="15.75" customHeight="1" x14ac:dyDescent="0.3">
      <c r="A115" s="60"/>
      <c r="B115" s="131" t="s">
        <v>74</v>
      </c>
      <c r="C115" s="131">
        <v>3</v>
      </c>
      <c r="D115" s="37" t="s">
        <v>42</v>
      </c>
      <c r="E115" s="131" t="s">
        <v>205</v>
      </c>
      <c r="F115" s="81"/>
      <c r="G115" s="37"/>
      <c r="H115" s="37" t="s">
        <v>206</v>
      </c>
      <c r="I115" s="37">
        <v>1.5</v>
      </c>
      <c r="J115" s="37" t="s">
        <v>42</v>
      </c>
      <c r="K115" s="132" t="s">
        <v>60</v>
      </c>
      <c r="L115" s="132">
        <v>0.5</v>
      </c>
      <c r="M115" s="40" t="s">
        <v>42</v>
      </c>
      <c r="N115" s="134" t="s">
        <v>59</v>
      </c>
      <c r="O115" s="134">
        <v>0.05</v>
      </c>
      <c r="P115" s="40" t="str">
        <f t="shared" si="17"/>
        <v>公斤</v>
      </c>
      <c r="Q115" s="61" t="s">
        <v>207</v>
      </c>
      <c r="R115" s="61">
        <v>1</v>
      </c>
      <c r="S115" s="41" t="s">
        <v>42</v>
      </c>
    </row>
    <row r="116" spans="1:19" ht="15.75" customHeight="1" x14ac:dyDescent="0.3">
      <c r="A116" s="60"/>
      <c r="B116" s="131"/>
      <c r="C116" s="131"/>
      <c r="D116" s="37"/>
      <c r="E116" s="131"/>
      <c r="F116" s="81"/>
      <c r="G116" s="37"/>
      <c r="H116" s="155" t="s">
        <v>62</v>
      </c>
      <c r="I116" s="155">
        <v>0.01</v>
      </c>
      <c r="J116" s="37" t="s">
        <v>42</v>
      </c>
      <c r="K116" s="132" t="s">
        <v>59</v>
      </c>
      <c r="L116" s="132">
        <v>0.05</v>
      </c>
      <c r="M116" s="40" t="s">
        <v>42</v>
      </c>
      <c r="N116" s="134"/>
      <c r="O116" s="134"/>
      <c r="P116" s="40" t="str">
        <f t="shared" si="17"/>
        <v/>
      </c>
      <c r="Q116" s="158" t="s">
        <v>103</v>
      </c>
      <c r="R116" s="158">
        <v>1</v>
      </c>
      <c r="S116" s="41" t="s">
        <v>42</v>
      </c>
    </row>
    <row r="117" spans="1:19" ht="15.75" customHeight="1" x14ac:dyDescent="0.3">
      <c r="A117" s="60"/>
      <c r="B117" s="131"/>
      <c r="C117" s="131"/>
      <c r="D117" s="37"/>
      <c r="E117" s="131"/>
      <c r="F117" s="81"/>
      <c r="G117" s="37"/>
      <c r="H117" s="37" t="s">
        <v>59</v>
      </c>
      <c r="I117" s="37">
        <v>0.05</v>
      </c>
      <c r="J117" s="37" t="s">
        <v>42</v>
      </c>
      <c r="K117" s="131"/>
      <c r="L117" s="131"/>
      <c r="M117" s="40"/>
      <c r="N117" s="134"/>
      <c r="O117" s="134"/>
      <c r="P117" s="40" t="str">
        <f t="shared" si="17"/>
        <v/>
      </c>
      <c r="Q117" s="158"/>
      <c r="R117" s="158"/>
      <c r="S117" s="41"/>
    </row>
    <row r="118" spans="1:19" ht="15.75" customHeight="1" x14ac:dyDescent="0.3">
      <c r="A118" s="60"/>
      <c r="B118" s="131"/>
      <c r="C118" s="131"/>
      <c r="D118" s="37"/>
      <c r="E118" s="131"/>
      <c r="F118" s="131"/>
      <c r="G118" s="37"/>
      <c r="H118" s="36"/>
      <c r="I118" s="36"/>
      <c r="J118" s="37"/>
      <c r="K118" s="131"/>
      <c r="L118" s="131"/>
      <c r="M118" s="40"/>
      <c r="N118" s="134"/>
      <c r="O118" s="134"/>
      <c r="P118" s="40" t="str">
        <f t="shared" si="17"/>
        <v/>
      </c>
      <c r="Q118" s="131"/>
      <c r="R118" s="131"/>
      <c r="S118" s="41"/>
    </row>
    <row r="119" spans="1:19" ht="15.75" customHeight="1" x14ac:dyDescent="0.3">
      <c r="A119" s="63" t="s">
        <v>208</v>
      </c>
      <c r="B119" s="136" t="s">
        <v>209</v>
      </c>
      <c r="C119" s="145"/>
      <c r="D119" s="37"/>
      <c r="E119" s="66" t="s">
        <v>402</v>
      </c>
      <c r="F119" s="42"/>
      <c r="G119" s="37"/>
      <c r="H119" s="136" t="s">
        <v>211</v>
      </c>
      <c r="I119" s="145"/>
      <c r="J119" s="37"/>
      <c r="K119" s="138" t="s">
        <v>212</v>
      </c>
      <c r="L119" s="145"/>
      <c r="M119" s="40"/>
      <c r="N119" s="134" t="s">
        <v>48</v>
      </c>
      <c r="O119" s="134"/>
      <c r="P119" s="37"/>
      <c r="Q119" s="136" t="s">
        <v>133</v>
      </c>
      <c r="R119" s="145"/>
      <c r="S119" s="41"/>
    </row>
    <row r="120" spans="1:19" ht="15.75" customHeight="1" x14ac:dyDescent="0.3">
      <c r="A120" s="60"/>
      <c r="B120" s="131" t="s">
        <v>50</v>
      </c>
      <c r="C120" s="131">
        <v>10</v>
      </c>
      <c r="D120" s="37" t="s">
        <v>42</v>
      </c>
      <c r="E120" s="36" t="s">
        <v>364</v>
      </c>
      <c r="F120" s="36">
        <v>6</v>
      </c>
      <c r="G120" s="37" t="s">
        <v>42</v>
      </c>
      <c r="H120" s="131" t="s">
        <v>73</v>
      </c>
      <c r="I120" s="131">
        <v>5</v>
      </c>
      <c r="J120" s="37" t="s">
        <v>42</v>
      </c>
      <c r="K120" s="131" t="s">
        <v>180</v>
      </c>
      <c r="L120" s="132">
        <v>1</v>
      </c>
      <c r="M120" s="40" t="s">
        <v>42</v>
      </c>
      <c r="N120" s="133" t="s">
        <v>15</v>
      </c>
      <c r="O120" s="133">
        <v>7</v>
      </c>
      <c r="P120" s="40" t="str">
        <f t="shared" ref="P120:P124" si="18">IF(O120,"公斤","")</f>
        <v>公斤</v>
      </c>
      <c r="Q120" s="132" t="s">
        <v>48</v>
      </c>
      <c r="R120" s="132">
        <v>2</v>
      </c>
      <c r="S120" s="41" t="s">
        <v>42</v>
      </c>
    </row>
    <row r="121" spans="1:19" ht="15.75" customHeight="1" x14ac:dyDescent="0.3">
      <c r="A121" s="60"/>
      <c r="B121" s="131" t="s">
        <v>207</v>
      </c>
      <c r="C121" s="131">
        <v>0.4</v>
      </c>
      <c r="D121" s="37" t="s">
        <v>42</v>
      </c>
      <c r="E121" s="131" t="s">
        <v>172</v>
      </c>
      <c r="F121" s="131">
        <v>4</v>
      </c>
      <c r="G121" s="37" t="s">
        <v>42</v>
      </c>
      <c r="H121" s="131" t="s">
        <v>78</v>
      </c>
      <c r="I121" s="131">
        <v>0.01</v>
      </c>
      <c r="J121" s="37" t="s">
        <v>42</v>
      </c>
      <c r="K121" s="132" t="s">
        <v>76</v>
      </c>
      <c r="L121" s="132">
        <v>1</v>
      </c>
      <c r="M121" s="40" t="s">
        <v>42</v>
      </c>
      <c r="N121" s="134" t="s">
        <v>59</v>
      </c>
      <c r="O121" s="134">
        <v>0.05</v>
      </c>
      <c r="P121" s="40" t="str">
        <f t="shared" si="18"/>
        <v>公斤</v>
      </c>
      <c r="Q121" s="131" t="s">
        <v>134</v>
      </c>
      <c r="R121" s="131">
        <v>1</v>
      </c>
      <c r="S121" s="41" t="s">
        <v>42</v>
      </c>
    </row>
    <row r="122" spans="1:19" ht="15.75" customHeight="1" x14ac:dyDescent="0.3">
      <c r="A122" s="60"/>
      <c r="B122" s="131"/>
      <c r="C122" s="131"/>
      <c r="D122" s="37"/>
      <c r="E122" s="131" t="s">
        <v>60</v>
      </c>
      <c r="F122" s="131">
        <v>0.5</v>
      </c>
      <c r="G122" s="37" t="s">
        <v>42</v>
      </c>
      <c r="H122" s="131" t="s">
        <v>59</v>
      </c>
      <c r="I122" s="131">
        <v>0.05</v>
      </c>
      <c r="J122" s="37" t="s">
        <v>42</v>
      </c>
      <c r="K122" s="132" t="s">
        <v>59</v>
      </c>
      <c r="L122" s="132">
        <v>0.05</v>
      </c>
      <c r="M122" s="40" t="s">
        <v>42</v>
      </c>
      <c r="N122" s="134"/>
      <c r="O122" s="134"/>
      <c r="P122" s="40" t="str">
        <f t="shared" si="18"/>
        <v/>
      </c>
      <c r="Q122" s="131" t="s">
        <v>59</v>
      </c>
      <c r="R122" s="131">
        <v>0.05</v>
      </c>
      <c r="S122" s="41" t="s">
        <v>42</v>
      </c>
    </row>
    <row r="123" spans="1:19" ht="15.75" customHeight="1" x14ac:dyDescent="0.3">
      <c r="A123" s="60"/>
      <c r="B123" s="131"/>
      <c r="C123" s="131"/>
      <c r="D123" s="37"/>
      <c r="E123" s="81" t="s">
        <v>59</v>
      </c>
      <c r="F123" s="81">
        <v>0.05</v>
      </c>
      <c r="G123" s="37" t="s">
        <v>42</v>
      </c>
      <c r="H123" s="81" t="s">
        <v>213</v>
      </c>
      <c r="I123" s="81">
        <v>1.5</v>
      </c>
      <c r="J123" s="37" t="s">
        <v>42</v>
      </c>
      <c r="K123" s="81"/>
      <c r="L123" s="131"/>
      <c r="M123" s="40"/>
      <c r="N123" s="134"/>
      <c r="O123" s="134"/>
      <c r="P123" s="40" t="str">
        <f t="shared" si="18"/>
        <v/>
      </c>
      <c r="Q123" s="131"/>
      <c r="R123" s="131"/>
      <c r="S123" s="41"/>
    </row>
    <row r="124" spans="1:19" ht="15.75" customHeight="1" x14ac:dyDescent="0.3">
      <c r="A124" s="60"/>
      <c r="B124" s="131"/>
      <c r="C124" s="131"/>
      <c r="D124" s="37"/>
      <c r="E124" s="81" t="s">
        <v>102</v>
      </c>
      <c r="F124" s="81"/>
      <c r="G124" s="37"/>
      <c r="H124" s="81"/>
      <c r="I124" s="81"/>
      <c r="J124" s="37"/>
      <c r="K124" s="81"/>
      <c r="L124" s="131"/>
      <c r="M124" s="40"/>
      <c r="N124" s="134"/>
      <c r="O124" s="134"/>
      <c r="P124" s="40" t="str">
        <f t="shared" si="18"/>
        <v/>
      </c>
      <c r="Q124" s="132"/>
      <c r="R124" s="132"/>
      <c r="S124" s="41"/>
    </row>
    <row r="125" spans="1:19" ht="15.75" customHeight="1" x14ac:dyDescent="0.3">
      <c r="A125" s="63" t="s">
        <v>214</v>
      </c>
      <c r="B125" s="136" t="s">
        <v>44</v>
      </c>
      <c r="C125" s="145"/>
      <c r="D125" s="37"/>
      <c r="E125" s="162" t="s">
        <v>403</v>
      </c>
      <c r="F125" s="163"/>
      <c r="G125" s="37"/>
      <c r="H125" s="162" t="s">
        <v>216</v>
      </c>
      <c r="I125" s="145"/>
      <c r="J125" s="37"/>
      <c r="K125" s="153" t="s">
        <v>217</v>
      </c>
      <c r="L125" s="145"/>
      <c r="M125" s="40"/>
      <c r="N125" s="134" t="s">
        <v>48</v>
      </c>
      <c r="O125" s="134"/>
      <c r="P125" s="37"/>
      <c r="Q125" s="136" t="s">
        <v>218</v>
      </c>
      <c r="R125" s="145"/>
      <c r="S125" s="41"/>
    </row>
    <row r="126" spans="1:19" ht="15.75" customHeight="1" x14ac:dyDescent="0.3">
      <c r="A126" s="60"/>
      <c r="B126" s="131" t="s">
        <v>50</v>
      </c>
      <c r="C126" s="131">
        <v>10</v>
      </c>
      <c r="D126" s="37" t="s">
        <v>42</v>
      </c>
      <c r="E126" s="81" t="s">
        <v>87</v>
      </c>
      <c r="F126" s="81">
        <v>6</v>
      </c>
      <c r="G126" s="37" t="s">
        <v>42</v>
      </c>
      <c r="H126" s="81" t="s">
        <v>168</v>
      </c>
      <c r="I126" s="81">
        <v>2.7</v>
      </c>
      <c r="J126" s="37" t="s">
        <v>42</v>
      </c>
      <c r="K126" s="81" t="s">
        <v>53</v>
      </c>
      <c r="L126" s="132">
        <v>2.7</v>
      </c>
      <c r="M126" s="40" t="s">
        <v>42</v>
      </c>
      <c r="N126" s="133" t="s">
        <v>15</v>
      </c>
      <c r="O126" s="133">
        <v>7</v>
      </c>
      <c r="P126" s="40" t="str">
        <f t="shared" ref="P126:P130" si="19">IF(O126,"公斤","")</f>
        <v>公斤</v>
      </c>
      <c r="Q126" s="131" t="s">
        <v>170</v>
      </c>
      <c r="R126" s="131">
        <v>0.1</v>
      </c>
      <c r="S126" s="41" t="s">
        <v>42</v>
      </c>
    </row>
    <row r="127" spans="1:19" ht="15.75" customHeight="1" x14ac:dyDescent="0.3">
      <c r="A127" s="60"/>
      <c r="B127" s="131"/>
      <c r="C127" s="131"/>
      <c r="D127" s="37"/>
      <c r="E127" s="81" t="s">
        <v>92</v>
      </c>
      <c r="F127" s="81">
        <v>4</v>
      </c>
      <c r="G127" s="37" t="s">
        <v>42</v>
      </c>
      <c r="H127" s="40" t="s">
        <v>89</v>
      </c>
      <c r="I127" s="40">
        <v>5</v>
      </c>
      <c r="J127" s="37" t="s">
        <v>42</v>
      </c>
      <c r="K127" s="155" t="s">
        <v>57</v>
      </c>
      <c r="L127" s="132">
        <v>1</v>
      </c>
      <c r="M127" s="40" t="s">
        <v>42</v>
      </c>
      <c r="N127" s="134" t="s">
        <v>59</v>
      </c>
      <c r="O127" s="134">
        <v>0.05</v>
      </c>
      <c r="P127" s="40" t="str">
        <f t="shared" si="19"/>
        <v>公斤</v>
      </c>
      <c r="Q127" s="131" t="s">
        <v>76</v>
      </c>
      <c r="R127" s="131">
        <v>1</v>
      </c>
      <c r="S127" s="41" t="s">
        <v>42</v>
      </c>
    </row>
    <row r="128" spans="1:19" ht="15.75" customHeight="1" x14ac:dyDescent="0.3">
      <c r="A128" s="60"/>
      <c r="B128" s="131"/>
      <c r="C128" s="131"/>
      <c r="D128" s="37"/>
      <c r="E128" s="81" t="s">
        <v>59</v>
      </c>
      <c r="F128" s="81">
        <v>0.05</v>
      </c>
      <c r="G128" s="37" t="s">
        <v>42</v>
      </c>
      <c r="H128" s="81" t="s">
        <v>60</v>
      </c>
      <c r="I128" s="81">
        <v>0.5</v>
      </c>
      <c r="J128" s="37" t="s">
        <v>42</v>
      </c>
      <c r="K128" s="155" t="s">
        <v>15</v>
      </c>
      <c r="L128" s="132">
        <v>3</v>
      </c>
      <c r="M128" s="40" t="s">
        <v>42</v>
      </c>
      <c r="N128" s="134"/>
      <c r="O128" s="134"/>
      <c r="P128" s="40" t="str">
        <f t="shared" si="19"/>
        <v/>
      </c>
      <c r="Q128" s="131" t="s">
        <v>59</v>
      </c>
      <c r="R128" s="131">
        <v>0.05</v>
      </c>
      <c r="S128" s="41" t="s">
        <v>42</v>
      </c>
    </row>
    <row r="129" spans="1:19" ht="15.75" customHeight="1" x14ac:dyDescent="0.3">
      <c r="A129" s="60"/>
      <c r="B129" s="131"/>
      <c r="C129" s="131"/>
      <c r="D129" s="37"/>
      <c r="E129" s="81"/>
      <c r="F129" s="81"/>
      <c r="G129" s="37"/>
      <c r="H129" s="81" t="s">
        <v>59</v>
      </c>
      <c r="I129" s="81">
        <v>0.05</v>
      </c>
      <c r="J129" s="37" t="s">
        <v>42</v>
      </c>
      <c r="K129" s="81" t="s">
        <v>62</v>
      </c>
      <c r="L129" s="131">
        <v>0.01</v>
      </c>
      <c r="M129" s="40" t="s">
        <v>42</v>
      </c>
      <c r="N129" s="134"/>
      <c r="O129" s="134"/>
      <c r="P129" s="40" t="str">
        <f t="shared" si="19"/>
        <v/>
      </c>
      <c r="Q129" s="131"/>
      <c r="R129" s="131">
        <v>0.01</v>
      </c>
      <c r="S129" s="41" t="s">
        <v>42</v>
      </c>
    </row>
    <row r="130" spans="1:19" ht="15.75" customHeight="1" x14ac:dyDescent="0.3">
      <c r="A130" s="60"/>
      <c r="B130" s="131"/>
      <c r="C130" s="131"/>
      <c r="D130" s="37"/>
      <c r="E130" s="82"/>
      <c r="F130" s="82"/>
      <c r="G130" s="37"/>
      <c r="H130" s="81"/>
      <c r="I130" s="81"/>
      <c r="J130" s="37"/>
      <c r="K130" s="81" t="s">
        <v>59</v>
      </c>
      <c r="L130" s="131">
        <v>0.05</v>
      </c>
      <c r="M130" s="40" t="s">
        <v>42</v>
      </c>
      <c r="N130" s="134"/>
      <c r="O130" s="134"/>
      <c r="P130" s="40" t="str">
        <f t="shared" si="19"/>
        <v/>
      </c>
      <c r="Q130" s="131"/>
      <c r="R130" s="131"/>
      <c r="S130" s="41"/>
    </row>
    <row r="131" spans="1:19" ht="15.75" customHeight="1" x14ac:dyDescent="0.3">
      <c r="A131" s="63" t="s">
        <v>219</v>
      </c>
      <c r="B131" s="136" t="s">
        <v>67</v>
      </c>
      <c r="C131" s="145"/>
      <c r="D131" s="37"/>
      <c r="E131" s="88" t="s">
        <v>397</v>
      </c>
      <c r="F131" s="161"/>
      <c r="G131" s="37"/>
      <c r="H131" s="162" t="s">
        <v>221</v>
      </c>
      <c r="I131" s="145"/>
      <c r="J131" s="37"/>
      <c r="K131" s="153" t="s">
        <v>222</v>
      </c>
      <c r="L131" s="145"/>
      <c r="M131" s="40"/>
      <c r="N131" s="134" t="s">
        <v>48</v>
      </c>
      <c r="O131" s="134"/>
      <c r="P131" s="37"/>
      <c r="Q131" s="131" t="s">
        <v>123</v>
      </c>
      <c r="R131" s="65"/>
      <c r="S131" s="41"/>
    </row>
    <row r="132" spans="1:19" ht="15.75" customHeight="1" x14ac:dyDescent="0.3">
      <c r="A132" s="60"/>
      <c r="B132" s="131" t="s">
        <v>50</v>
      </c>
      <c r="C132" s="131">
        <v>7</v>
      </c>
      <c r="D132" s="37" t="s">
        <v>42</v>
      </c>
      <c r="E132" s="61" t="s">
        <v>168</v>
      </c>
      <c r="F132" s="61">
        <v>6</v>
      </c>
      <c r="G132" s="37" t="s">
        <v>42</v>
      </c>
      <c r="H132" s="81" t="s">
        <v>73</v>
      </c>
      <c r="I132" s="81">
        <v>5</v>
      </c>
      <c r="J132" s="37" t="s">
        <v>42</v>
      </c>
      <c r="K132" s="81" t="s">
        <v>53</v>
      </c>
      <c r="L132" s="132">
        <v>1.8</v>
      </c>
      <c r="M132" s="40" t="s">
        <v>42</v>
      </c>
      <c r="N132" s="133" t="s">
        <v>15</v>
      </c>
      <c r="O132" s="133">
        <v>7</v>
      </c>
      <c r="P132" s="40" t="str">
        <f t="shared" ref="P132:P136" si="20">IF(O132,"公斤","")</f>
        <v>公斤</v>
      </c>
      <c r="Q132" s="131" t="s">
        <v>48</v>
      </c>
      <c r="R132" s="131">
        <v>3</v>
      </c>
      <c r="S132" s="41" t="s">
        <v>42</v>
      </c>
    </row>
    <row r="133" spans="1:19" ht="15.75" customHeight="1" x14ac:dyDescent="0.3">
      <c r="A133" s="60"/>
      <c r="B133" s="131" t="s">
        <v>74</v>
      </c>
      <c r="C133" s="131">
        <v>3</v>
      </c>
      <c r="D133" s="37" t="s">
        <v>42</v>
      </c>
      <c r="E133" s="158" t="s">
        <v>223</v>
      </c>
      <c r="F133" s="158"/>
      <c r="G133" s="37"/>
      <c r="H133" s="131" t="s">
        <v>360</v>
      </c>
      <c r="I133" s="131">
        <v>0.3</v>
      </c>
      <c r="J133" s="37" t="s">
        <v>42</v>
      </c>
      <c r="K133" s="132" t="s">
        <v>60</v>
      </c>
      <c r="L133" s="132">
        <v>4.5</v>
      </c>
      <c r="M133" s="40" t="s">
        <v>42</v>
      </c>
      <c r="N133" s="134" t="s">
        <v>59</v>
      </c>
      <c r="O133" s="134">
        <v>0.05</v>
      </c>
      <c r="P133" s="40" t="str">
        <f t="shared" si="20"/>
        <v>公斤</v>
      </c>
      <c r="Q133" s="131" t="s">
        <v>59</v>
      </c>
      <c r="R133" s="131">
        <v>0.05</v>
      </c>
      <c r="S133" s="41" t="s">
        <v>42</v>
      </c>
    </row>
    <row r="134" spans="1:19" ht="15.75" customHeight="1" x14ac:dyDescent="0.3">
      <c r="A134" s="60"/>
      <c r="B134" s="131"/>
      <c r="C134" s="131"/>
      <c r="D134" s="37"/>
      <c r="E134" s="158"/>
      <c r="F134" s="158"/>
      <c r="G134" s="37"/>
      <c r="H134" s="131" t="s">
        <v>224</v>
      </c>
      <c r="I134" s="131">
        <v>0.5</v>
      </c>
      <c r="J134" s="37" t="s">
        <v>42</v>
      </c>
      <c r="K134" s="132" t="s">
        <v>59</v>
      </c>
      <c r="L134" s="132">
        <v>0.05</v>
      </c>
      <c r="M134" s="40" t="s">
        <v>42</v>
      </c>
      <c r="N134" s="134"/>
      <c r="O134" s="134"/>
      <c r="P134" s="40" t="str">
        <f t="shared" si="20"/>
        <v/>
      </c>
      <c r="Q134" s="131"/>
      <c r="R134" s="131">
        <v>1</v>
      </c>
      <c r="S134" s="41" t="s">
        <v>42</v>
      </c>
    </row>
    <row r="135" spans="1:19" ht="15.75" customHeight="1" x14ac:dyDescent="0.3">
      <c r="A135" s="60"/>
      <c r="B135" s="131"/>
      <c r="C135" s="131"/>
      <c r="D135" s="37"/>
      <c r="E135" s="131"/>
      <c r="F135" s="131"/>
      <c r="G135" s="37"/>
      <c r="H135" s="131" t="s">
        <v>59</v>
      </c>
      <c r="I135" s="131">
        <v>0.05</v>
      </c>
      <c r="J135" s="37" t="s">
        <v>42</v>
      </c>
      <c r="K135" s="131"/>
      <c r="L135" s="131"/>
      <c r="M135" s="40"/>
      <c r="N135" s="134"/>
      <c r="O135" s="134"/>
      <c r="P135" s="40" t="str">
        <f t="shared" si="20"/>
        <v/>
      </c>
      <c r="Q135" s="131"/>
      <c r="R135" s="131"/>
      <c r="S135" s="41"/>
    </row>
    <row r="136" spans="1:19" ht="15.75" customHeight="1" thickBot="1" x14ac:dyDescent="0.35">
      <c r="A136" s="69"/>
      <c r="B136" s="164"/>
      <c r="C136" s="164"/>
      <c r="D136" s="50"/>
      <c r="E136" s="164"/>
      <c r="F136" s="164"/>
      <c r="G136" s="50"/>
      <c r="H136" s="164"/>
      <c r="I136" s="164"/>
      <c r="J136" s="50"/>
      <c r="K136" s="164"/>
      <c r="L136" s="164"/>
      <c r="M136" s="51"/>
      <c r="N136" s="142"/>
      <c r="O136" s="142"/>
      <c r="P136" s="51" t="str">
        <f t="shared" si="20"/>
        <v/>
      </c>
      <c r="Q136" s="164"/>
      <c r="R136" s="164"/>
      <c r="S136" s="52"/>
    </row>
    <row r="137" spans="1:19" ht="15.75" customHeight="1" x14ac:dyDescent="0.3">
      <c r="A137" s="78" t="s">
        <v>225</v>
      </c>
      <c r="B137" s="165" t="s">
        <v>226</v>
      </c>
      <c r="C137" s="166"/>
      <c r="D137" s="54"/>
      <c r="E137" s="165" t="s">
        <v>404</v>
      </c>
      <c r="F137" s="166"/>
      <c r="G137" s="54"/>
      <c r="H137" s="167" t="s">
        <v>228</v>
      </c>
      <c r="I137" s="168"/>
      <c r="J137" s="54"/>
      <c r="K137" s="165" t="s">
        <v>229</v>
      </c>
      <c r="L137" s="166"/>
      <c r="M137" s="79"/>
      <c r="N137" s="146" t="s">
        <v>48</v>
      </c>
      <c r="O137" s="146"/>
      <c r="P137" s="54"/>
      <c r="Q137" s="165" t="s">
        <v>405</v>
      </c>
      <c r="R137" s="166"/>
      <c r="S137" s="72"/>
    </row>
    <row r="138" spans="1:19" ht="15.75" customHeight="1" x14ac:dyDescent="0.3">
      <c r="A138" s="80"/>
      <c r="B138" s="61" t="s">
        <v>231</v>
      </c>
      <c r="C138" s="61">
        <v>6</v>
      </c>
      <c r="D138" s="37" t="s">
        <v>42</v>
      </c>
      <c r="E138" s="61" t="s">
        <v>347</v>
      </c>
      <c r="F138" s="61">
        <v>7</v>
      </c>
      <c r="G138" s="37" t="s">
        <v>42</v>
      </c>
      <c r="H138" s="61" t="s">
        <v>172</v>
      </c>
      <c r="I138" s="62">
        <v>4.5</v>
      </c>
      <c r="J138" s="37" t="s">
        <v>42</v>
      </c>
      <c r="K138" s="61" t="s">
        <v>229</v>
      </c>
      <c r="L138" s="61">
        <v>3</v>
      </c>
      <c r="M138" s="40" t="s">
        <v>42</v>
      </c>
      <c r="N138" s="133" t="s">
        <v>15</v>
      </c>
      <c r="O138" s="133">
        <v>7</v>
      </c>
      <c r="P138" s="40" t="str">
        <f t="shared" ref="P138:P142" si="21">IF(O138,"公斤","")</f>
        <v>公斤</v>
      </c>
      <c r="Q138" s="61" t="s">
        <v>53</v>
      </c>
      <c r="R138" s="61">
        <v>0.6</v>
      </c>
      <c r="S138" s="41" t="s">
        <v>42</v>
      </c>
    </row>
    <row r="139" spans="1:19" ht="15.75" customHeight="1" x14ac:dyDescent="0.3">
      <c r="A139" s="80"/>
      <c r="B139" s="61"/>
      <c r="C139" s="61"/>
      <c r="D139" s="37"/>
      <c r="E139" s="61" t="s">
        <v>64</v>
      </c>
      <c r="F139" s="61">
        <v>4.5</v>
      </c>
      <c r="G139" s="37" t="s">
        <v>42</v>
      </c>
      <c r="H139" s="62" t="s">
        <v>406</v>
      </c>
      <c r="I139" s="62">
        <v>2</v>
      </c>
      <c r="J139" s="37" t="s">
        <v>42</v>
      </c>
      <c r="K139" s="62"/>
      <c r="L139" s="62"/>
      <c r="M139" s="40"/>
      <c r="N139" s="134" t="s">
        <v>58</v>
      </c>
      <c r="O139" s="134">
        <v>0.05</v>
      </c>
      <c r="P139" s="40" t="str">
        <f t="shared" si="21"/>
        <v>公斤</v>
      </c>
      <c r="Q139" s="61" t="s">
        <v>233</v>
      </c>
      <c r="R139" s="61">
        <v>2.5</v>
      </c>
      <c r="S139" s="41" t="s">
        <v>42</v>
      </c>
    </row>
    <row r="140" spans="1:19" ht="15.75" customHeight="1" x14ac:dyDescent="0.3">
      <c r="A140" s="80"/>
      <c r="B140" s="61"/>
      <c r="C140" s="61"/>
      <c r="D140" s="37"/>
      <c r="E140" s="61" t="s">
        <v>349</v>
      </c>
      <c r="F140" s="61">
        <v>2</v>
      </c>
      <c r="G140" s="37" t="s">
        <v>42</v>
      </c>
      <c r="H140" s="61" t="s">
        <v>78</v>
      </c>
      <c r="I140" s="61">
        <v>0.05</v>
      </c>
      <c r="J140" s="37" t="s">
        <v>42</v>
      </c>
      <c r="K140" s="61"/>
      <c r="L140" s="61"/>
      <c r="M140" s="40"/>
      <c r="N140" s="134"/>
      <c r="O140" s="134"/>
      <c r="P140" s="40" t="str">
        <f t="shared" si="21"/>
        <v/>
      </c>
      <c r="Q140" s="61" t="s">
        <v>59</v>
      </c>
      <c r="R140" s="62">
        <v>0.05</v>
      </c>
      <c r="S140" s="41" t="s">
        <v>42</v>
      </c>
    </row>
    <row r="141" spans="1:19" ht="15.75" customHeight="1" x14ac:dyDescent="0.3">
      <c r="A141" s="80"/>
      <c r="B141" s="61"/>
      <c r="C141" s="61"/>
      <c r="D141" s="37"/>
      <c r="E141" s="83" t="s">
        <v>235</v>
      </c>
      <c r="F141" s="83"/>
      <c r="G141" s="37"/>
      <c r="H141" s="62"/>
      <c r="I141" s="62"/>
      <c r="J141" s="37"/>
      <c r="K141" s="61"/>
      <c r="L141" s="61"/>
      <c r="M141" s="40"/>
      <c r="N141" s="134"/>
      <c r="O141" s="134"/>
      <c r="P141" s="40" t="str">
        <f t="shared" si="21"/>
        <v/>
      </c>
      <c r="Q141" s="61"/>
      <c r="R141" s="61"/>
      <c r="S141" s="41"/>
    </row>
    <row r="142" spans="1:19" ht="15.75" customHeight="1" x14ac:dyDescent="0.3">
      <c r="A142" s="80"/>
      <c r="B142" s="61"/>
      <c r="C142" s="61"/>
      <c r="D142" s="37"/>
      <c r="E142" s="83"/>
      <c r="F142" s="83"/>
      <c r="G142" s="37"/>
      <c r="H142" s="61"/>
      <c r="I142" s="61"/>
      <c r="J142" s="37"/>
      <c r="K142" s="83"/>
      <c r="L142" s="83"/>
      <c r="M142" s="40"/>
      <c r="N142" s="134"/>
      <c r="O142" s="134"/>
      <c r="P142" s="40" t="str">
        <f t="shared" si="21"/>
        <v/>
      </c>
      <c r="Q142" s="61"/>
      <c r="R142" s="61"/>
      <c r="S142" s="41"/>
    </row>
    <row r="143" spans="1:19" ht="15.75" customHeight="1" x14ac:dyDescent="0.3">
      <c r="A143" s="80" t="s">
        <v>236</v>
      </c>
      <c r="B143" s="88" t="s">
        <v>67</v>
      </c>
      <c r="C143" s="161"/>
      <c r="D143" s="37"/>
      <c r="E143" s="88" t="s">
        <v>407</v>
      </c>
      <c r="F143" s="161"/>
      <c r="G143" s="37"/>
      <c r="H143" s="169" t="s">
        <v>238</v>
      </c>
      <c r="I143" s="170"/>
      <c r="J143" s="40"/>
      <c r="K143" s="88" t="s">
        <v>239</v>
      </c>
      <c r="L143" s="161"/>
      <c r="M143" s="37"/>
      <c r="N143" s="134" t="s">
        <v>48</v>
      </c>
      <c r="O143" s="134"/>
      <c r="P143" s="37"/>
      <c r="Q143" s="88" t="s">
        <v>240</v>
      </c>
      <c r="R143" s="161"/>
      <c r="S143" s="41"/>
    </row>
    <row r="144" spans="1:19" ht="15.75" customHeight="1" x14ac:dyDescent="0.3">
      <c r="A144" s="80"/>
      <c r="B144" s="61" t="s">
        <v>50</v>
      </c>
      <c r="C144" s="61">
        <v>7</v>
      </c>
      <c r="D144" s="37" t="s">
        <v>42</v>
      </c>
      <c r="E144" s="61" t="s">
        <v>125</v>
      </c>
      <c r="F144" s="61">
        <v>3</v>
      </c>
      <c r="G144" s="37" t="s">
        <v>42</v>
      </c>
      <c r="H144" s="61" t="s">
        <v>114</v>
      </c>
      <c r="I144" s="62">
        <v>1</v>
      </c>
      <c r="J144" s="40" t="s">
        <v>42</v>
      </c>
      <c r="K144" s="61" t="s">
        <v>112</v>
      </c>
      <c r="L144" s="61">
        <v>4</v>
      </c>
      <c r="M144" s="37" t="s">
        <v>42</v>
      </c>
      <c r="N144" s="133" t="s">
        <v>15</v>
      </c>
      <c r="O144" s="133">
        <v>7</v>
      </c>
      <c r="P144" s="40" t="str">
        <f t="shared" ref="P144:P148" si="22">IF(O144,"公斤","")</f>
        <v>公斤</v>
      </c>
      <c r="Q144" s="61" t="s">
        <v>241</v>
      </c>
      <c r="R144" s="61">
        <v>0.2</v>
      </c>
      <c r="S144" s="41" t="s">
        <v>42</v>
      </c>
    </row>
    <row r="145" spans="1:19" ht="15.75" customHeight="1" x14ac:dyDescent="0.3">
      <c r="A145" s="80"/>
      <c r="B145" s="61" t="s">
        <v>74</v>
      </c>
      <c r="C145" s="61">
        <v>3</v>
      </c>
      <c r="D145" s="37" t="s">
        <v>42</v>
      </c>
      <c r="E145" s="61" t="s">
        <v>408</v>
      </c>
      <c r="F145" s="61">
        <v>1</v>
      </c>
      <c r="G145" s="37" t="s">
        <v>42</v>
      </c>
      <c r="H145" s="62" t="s">
        <v>168</v>
      </c>
      <c r="I145" s="62">
        <v>1.5</v>
      </c>
      <c r="J145" s="40" t="s">
        <v>42</v>
      </c>
      <c r="K145" s="61" t="s">
        <v>147</v>
      </c>
      <c r="L145" s="61">
        <v>1.5</v>
      </c>
      <c r="M145" s="37" t="s">
        <v>42</v>
      </c>
      <c r="N145" s="134" t="s">
        <v>58</v>
      </c>
      <c r="O145" s="134">
        <v>0.05</v>
      </c>
      <c r="P145" s="40" t="str">
        <f t="shared" si="22"/>
        <v>公斤</v>
      </c>
      <c r="Q145" s="61" t="s">
        <v>103</v>
      </c>
      <c r="R145" s="61">
        <v>1</v>
      </c>
      <c r="S145" s="41" t="s">
        <v>42</v>
      </c>
    </row>
    <row r="146" spans="1:19" ht="15.75" customHeight="1" x14ac:dyDescent="0.3">
      <c r="A146" s="80"/>
      <c r="B146" s="61"/>
      <c r="C146" s="61"/>
      <c r="D146" s="37"/>
      <c r="E146" s="61" t="s">
        <v>59</v>
      </c>
      <c r="F146" s="61">
        <v>0.05</v>
      </c>
      <c r="G146" s="37" t="s">
        <v>42</v>
      </c>
      <c r="H146" s="62" t="s">
        <v>59</v>
      </c>
      <c r="I146" s="62">
        <v>0.05</v>
      </c>
      <c r="J146" s="40" t="s">
        <v>42</v>
      </c>
      <c r="K146" s="61" t="s">
        <v>59</v>
      </c>
      <c r="L146" s="61">
        <v>0.05</v>
      </c>
      <c r="M146" s="37" t="s">
        <v>42</v>
      </c>
      <c r="N146" s="134"/>
      <c r="O146" s="134"/>
      <c r="P146" s="40" t="str">
        <f t="shared" si="22"/>
        <v/>
      </c>
      <c r="Q146" s="61"/>
      <c r="R146" s="61"/>
      <c r="S146" s="41"/>
    </row>
    <row r="147" spans="1:19" ht="15.75" customHeight="1" x14ac:dyDescent="0.3">
      <c r="A147" s="80"/>
      <c r="B147" s="61"/>
      <c r="C147" s="61"/>
      <c r="D147" s="37"/>
      <c r="E147" s="83" t="s">
        <v>243</v>
      </c>
      <c r="F147" s="61">
        <v>1</v>
      </c>
      <c r="G147" s="37" t="s">
        <v>42</v>
      </c>
      <c r="H147" s="61"/>
      <c r="I147" s="61"/>
      <c r="J147" s="37"/>
      <c r="K147" s="61"/>
      <c r="L147" s="61"/>
      <c r="M147" s="40"/>
      <c r="N147" s="134"/>
      <c r="O147" s="134"/>
      <c r="P147" s="40" t="str">
        <f t="shared" si="22"/>
        <v/>
      </c>
      <c r="Q147" s="61"/>
      <c r="R147" s="61"/>
      <c r="S147" s="41"/>
    </row>
    <row r="148" spans="1:19" ht="15.75" customHeight="1" x14ac:dyDescent="0.3">
      <c r="A148" s="80"/>
      <c r="B148" s="61"/>
      <c r="C148" s="61"/>
      <c r="D148" s="37"/>
      <c r="E148" s="61"/>
      <c r="F148" s="61"/>
      <c r="G148" s="37"/>
      <c r="H148" s="61"/>
      <c r="I148" s="61"/>
      <c r="J148" s="37"/>
      <c r="K148" s="61"/>
      <c r="L148" s="61"/>
      <c r="M148" s="40"/>
      <c r="N148" s="134"/>
      <c r="O148" s="134"/>
      <c r="P148" s="40" t="str">
        <f t="shared" si="22"/>
        <v/>
      </c>
      <c r="Q148" s="61"/>
      <c r="R148" s="61"/>
      <c r="S148" s="41"/>
    </row>
    <row r="149" spans="1:19" ht="15.75" customHeight="1" x14ac:dyDescent="0.3">
      <c r="A149" s="80" t="s">
        <v>244</v>
      </c>
      <c r="B149" s="88" t="s">
        <v>245</v>
      </c>
      <c r="C149" s="161"/>
      <c r="D149" s="37"/>
      <c r="E149" s="88" t="s">
        <v>409</v>
      </c>
      <c r="F149" s="161"/>
      <c r="G149" s="37"/>
      <c r="H149" s="88" t="s">
        <v>247</v>
      </c>
      <c r="I149" s="161"/>
      <c r="J149" s="37"/>
      <c r="K149" s="169" t="s">
        <v>248</v>
      </c>
      <c r="L149" s="170"/>
      <c r="M149" s="40"/>
      <c r="N149" s="134" t="s">
        <v>48</v>
      </c>
      <c r="O149" s="134"/>
      <c r="P149" s="37"/>
      <c r="Q149" s="88" t="s">
        <v>179</v>
      </c>
      <c r="R149" s="161"/>
      <c r="S149" s="41"/>
    </row>
    <row r="150" spans="1:19" ht="15.75" customHeight="1" x14ac:dyDescent="0.3">
      <c r="A150" s="80"/>
      <c r="B150" s="61" t="s">
        <v>50</v>
      </c>
      <c r="C150" s="61">
        <v>10</v>
      </c>
      <c r="D150" s="37" t="s">
        <v>42</v>
      </c>
      <c r="E150" s="61" t="s">
        <v>253</v>
      </c>
      <c r="F150" s="61">
        <v>8</v>
      </c>
      <c r="G150" s="37" t="s">
        <v>42</v>
      </c>
      <c r="H150" s="61" t="s">
        <v>99</v>
      </c>
      <c r="I150" s="61">
        <v>4</v>
      </c>
      <c r="J150" s="37" t="s">
        <v>42</v>
      </c>
      <c r="K150" s="61" t="s">
        <v>172</v>
      </c>
      <c r="L150" s="62">
        <v>6</v>
      </c>
      <c r="M150" s="40" t="s">
        <v>42</v>
      </c>
      <c r="N150" s="133" t="s">
        <v>15</v>
      </c>
      <c r="O150" s="133">
        <v>7</v>
      </c>
      <c r="P150" s="40" t="str">
        <f t="shared" ref="P150:P154" si="23">IF(O150,"公斤","")</f>
        <v>公斤</v>
      </c>
      <c r="Q150" s="61" t="s">
        <v>180</v>
      </c>
      <c r="R150" s="61">
        <v>0.2</v>
      </c>
      <c r="S150" s="41" t="s">
        <v>42</v>
      </c>
    </row>
    <row r="151" spans="1:19" ht="15.75" customHeight="1" x14ac:dyDescent="0.3">
      <c r="A151" s="80"/>
      <c r="B151" s="61" t="s">
        <v>252</v>
      </c>
      <c r="C151" s="61">
        <v>0.4</v>
      </c>
      <c r="D151" s="37" t="s">
        <v>42</v>
      </c>
      <c r="E151" s="61" t="s">
        <v>60</v>
      </c>
      <c r="F151" s="61">
        <v>0.5</v>
      </c>
      <c r="G151" s="37" t="s">
        <v>42</v>
      </c>
      <c r="H151" s="61" t="s">
        <v>115</v>
      </c>
      <c r="I151" s="61">
        <v>3</v>
      </c>
      <c r="J151" s="37" t="s">
        <v>42</v>
      </c>
      <c r="K151" s="61" t="s">
        <v>60</v>
      </c>
      <c r="L151" s="61">
        <v>0.5</v>
      </c>
      <c r="M151" s="40" t="s">
        <v>42</v>
      </c>
      <c r="N151" s="134" t="s">
        <v>58</v>
      </c>
      <c r="O151" s="134">
        <v>0.05</v>
      </c>
      <c r="P151" s="40" t="str">
        <f t="shared" si="23"/>
        <v>公斤</v>
      </c>
      <c r="Q151" s="61" t="s">
        <v>181</v>
      </c>
      <c r="R151" s="61">
        <v>0.6</v>
      </c>
      <c r="S151" s="41" t="s">
        <v>42</v>
      </c>
    </row>
    <row r="152" spans="1:19" ht="15.75" customHeight="1" x14ac:dyDescent="0.3">
      <c r="A152" s="80"/>
      <c r="B152" s="158"/>
      <c r="C152" s="158"/>
      <c r="D152" s="37"/>
      <c r="E152" s="158" t="s">
        <v>256</v>
      </c>
      <c r="F152" s="158">
        <v>0.05</v>
      </c>
      <c r="G152" s="37" t="s">
        <v>42</v>
      </c>
      <c r="H152" s="158" t="s">
        <v>59</v>
      </c>
      <c r="I152" s="158">
        <v>0.05</v>
      </c>
      <c r="J152" s="37" t="s">
        <v>42</v>
      </c>
      <c r="K152" s="159" t="s">
        <v>59</v>
      </c>
      <c r="L152" s="159">
        <v>0.05</v>
      </c>
      <c r="M152" s="40" t="s">
        <v>42</v>
      </c>
      <c r="N152" s="134"/>
      <c r="O152" s="134"/>
      <c r="P152" s="40" t="str">
        <f t="shared" si="23"/>
        <v/>
      </c>
      <c r="Q152" s="158" t="s">
        <v>59</v>
      </c>
      <c r="R152" s="158">
        <v>0.05</v>
      </c>
      <c r="S152" s="41" t="s">
        <v>42</v>
      </c>
    </row>
    <row r="153" spans="1:19" ht="15.75" customHeight="1" x14ac:dyDescent="0.3">
      <c r="A153" s="80"/>
      <c r="B153" s="61"/>
      <c r="C153" s="61"/>
      <c r="D153" s="37"/>
      <c r="E153" s="61" t="s">
        <v>257</v>
      </c>
      <c r="F153" s="61"/>
      <c r="G153" s="37"/>
      <c r="H153" s="61"/>
      <c r="I153" s="61"/>
      <c r="J153" s="37"/>
      <c r="K153" s="61"/>
      <c r="L153" s="61"/>
      <c r="M153" s="40"/>
      <c r="N153" s="134"/>
      <c r="O153" s="134"/>
      <c r="P153" s="40" t="str">
        <f t="shared" si="23"/>
        <v/>
      </c>
      <c r="Q153" s="37"/>
      <c r="R153" s="158"/>
      <c r="S153" s="41"/>
    </row>
    <row r="154" spans="1:19" ht="15.75" customHeight="1" x14ac:dyDescent="0.3">
      <c r="A154" s="80"/>
      <c r="B154" s="61"/>
      <c r="C154" s="61"/>
      <c r="D154" s="37"/>
      <c r="E154" s="61"/>
      <c r="F154" s="61"/>
      <c r="G154" s="37"/>
      <c r="H154" s="61"/>
      <c r="I154" s="61"/>
      <c r="J154" s="37"/>
      <c r="K154" s="61"/>
      <c r="L154" s="61"/>
      <c r="M154" s="40"/>
      <c r="N154" s="134"/>
      <c r="O154" s="134"/>
      <c r="P154" s="40" t="str">
        <f t="shared" si="23"/>
        <v/>
      </c>
      <c r="Q154" s="37"/>
      <c r="R154" s="158"/>
      <c r="S154" s="41"/>
    </row>
    <row r="155" spans="1:19" ht="15.75" customHeight="1" x14ac:dyDescent="0.3">
      <c r="A155" s="80" t="s">
        <v>259</v>
      </c>
      <c r="B155" s="88" t="s">
        <v>44</v>
      </c>
      <c r="C155" s="161"/>
      <c r="D155" s="37"/>
      <c r="E155" s="81" t="s">
        <v>410</v>
      </c>
      <c r="F155" s="65"/>
      <c r="G155" s="37"/>
      <c r="H155" s="88" t="s">
        <v>201</v>
      </c>
      <c r="I155" s="161"/>
      <c r="J155" s="37"/>
      <c r="K155" s="169" t="s">
        <v>262</v>
      </c>
      <c r="L155" s="170"/>
      <c r="M155" s="40"/>
      <c r="N155" s="134" t="s">
        <v>48</v>
      </c>
      <c r="O155" s="134"/>
      <c r="P155" s="37"/>
      <c r="Q155" s="136" t="s">
        <v>49</v>
      </c>
      <c r="R155" s="137"/>
      <c r="S155" s="41"/>
    </row>
    <row r="156" spans="1:19" ht="15.75" customHeight="1" x14ac:dyDescent="0.3">
      <c r="A156" s="80"/>
      <c r="B156" s="61" t="s">
        <v>50</v>
      </c>
      <c r="C156" s="61">
        <v>10</v>
      </c>
      <c r="D156" s="37" t="s">
        <v>42</v>
      </c>
      <c r="E156" s="40" t="s">
        <v>87</v>
      </c>
      <c r="F156" s="155">
        <v>5.5</v>
      </c>
      <c r="G156" s="37" t="s">
        <v>42</v>
      </c>
      <c r="H156" s="61" t="s">
        <v>99</v>
      </c>
      <c r="I156" s="61">
        <v>4</v>
      </c>
      <c r="J156" s="37" t="s">
        <v>42</v>
      </c>
      <c r="K156" s="61" t="s">
        <v>53</v>
      </c>
      <c r="L156" s="62">
        <v>2.7</v>
      </c>
      <c r="M156" s="40" t="s">
        <v>42</v>
      </c>
      <c r="N156" s="133" t="s">
        <v>15</v>
      </c>
      <c r="O156" s="133">
        <v>7</v>
      </c>
      <c r="P156" s="40" t="str">
        <f t="shared" ref="P156:P160" si="24">IF(O156,"公斤","")</f>
        <v>公斤</v>
      </c>
      <c r="Q156" s="131" t="s">
        <v>54</v>
      </c>
      <c r="R156" s="131">
        <v>4</v>
      </c>
      <c r="S156" s="41" t="s">
        <v>42</v>
      </c>
    </row>
    <row r="157" spans="1:19" ht="15.75" customHeight="1" x14ac:dyDescent="0.3">
      <c r="A157" s="80"/>
      <c r="B157" s="61"/>
      <c r="C157" s="61"/>
      <c r="D157" s="37"/>
      <c r="E157" s="81" t="s">
        <v>264</v>
      </c>
      <c r="F157" s="81">
        <v>0.1</v>
      </c>
      <c r="G157" s="37" t="s">
        <v>42</v>
      </c>
      <c r="H157" s="61" t="s">
        <v>206</v>
      </c>
      <c r="I157" s="61">
        <v>1</v>
      </c>
      <c r="J157" s="37" t="s">
        <v>42</v>
      </c>
      <c r="K157" s="62" t="s">
        <v>48</v>
      </c>
      <c r="L157" s="62">
        <v>5</v>
      </c>
      <c r="M157" s="40" t="s">
        <v>42</v>
      </c>
      <c r="N157" s="134" t="s">
        <v>58</v>
      </c>
      <c r="O157" s="134">
        <v>0.05</v>
      </c>
      <c r="P157" s="40" t="str">
        <f t="shared" si="24"/>
        <v>公斤</v>
      </c>
      <c r="Q157" s="131" t="s">
        <v>59</v>
      </c>
      <c r="R157" s="131">
        <v>0.05</v>
      </c>
      <c r="S157" s="41" t="s">
        <v>42</v>
      </c>
    </row>
    <row r="158" spans="1:19" ht="15.75" customHeight="1" x14ac:dyDescent="0.3">
      <c r="A158" s="80"/>
      <c r="B158" s="61"/>
      <c r="C158" s="61"/>
      <c r="D158" s="37"/>
      <c r="E158" s="81" t="s">
        <v>126</v>
      </c>
      <c r="F158" s="81">
        <v>2</v>
      </c>
      <c r="G158" s="37" t="s">
        <v>42</v>
      </c>
      <c r="H158" s="61" t="s">
        <v>59</v>
      </c>
      <c r="I158" s="61">
        <v>0.05</v>
      </c>
      <c r="J158" s="37" t="s">
        <v>42</v>
      </c>
      <c r="K158" s="62" t="s">
        <v>60</v>
      </c>
      <c r="L158" s="62">
        <v>0.5</v>
      </c>
      <c r="M158" s="40" t="s">
        <v>42</v>
      </c>
      <c r="N158" s="134"/>
      <c r="O158" s="134"/>
      <c r="P158" s="40" t="str">
        <f t="shared" si="24"/>
        <v/>
      </c>
      <c r="Q158" s="131"/>
      <c r="R158" s="131">
        <v>0.6</v>
      </c>
      <c r="S158" s="41" t="s">
        <v>42</v>
      </c>
    </row>
    <row r="159" spans="1:19" ht="15.75" customHeight="1" x14ac:dyDescent="0.3">
      <c r="A159" s="80"/>
      <c r="B159" s="61"/>
      <c r="C159" s="61"/>
      <c r="D159" s="37"/>
      <c r="E159" s="81" t="s">
        <v>59</v>
      </c>
      <c r="F159" s="81">
        <v>0.05</v>
      </c>
      <c r="G159" s="37" t="s">
        <v>42</v>
      </c>
      <c r="H159" s="61"/>
      <c r="I159" s="61"/>
      <c r="J159" s="37"/>
      <c r="K159" s="61"/>
      <c r="L159" s="61"/>
      <c r="M159" s="40"/>
      <c r="N159" s="134"/>
      <c r="O159" s="134"/>
      <c r="P159" s="40" t="str">
        <f t="shared" si="24"/>
        <v/>
      </c>
      <c r="Q159" s="81"/>
      <c r="R159" s="81"/>
      <c r="S159" s="41"/>
    </row>
    <row r="160" spans="1:19" ht="15.75" customHeight="1" thickBot="1" x14ac:dyDescent="0.35">
      <c r="A160" s="80"/>
      <c r="B160" s="61"/>
      <c r="C160" s="61"/>
      <c r="D160" s="37"/>
      <c r="E160" s="164"/>
      <c r="F160" s="164"/>
      <c r="G160" s="50"/>
      <c r="H160" s="61"/>
      <c r="I160" s="61"/>
      <c r="J160" s="37"/>
      <c r="K160" s="61"/>
      <c r="L160" s="61"/>
      <c r="M160" s="40"/>
      <c r="N160" s="134"/>
      <c r="O160" s="134"/>
      <c r="P160" s="40" t="str">
        <f t="shared" si="24"/>
        <v/>
      </c>
      <c r="Q160" s="82"/>
      <c r="R160" s="82"/>
      <c r="S160" s="41"/>
    </row>
    <row r="161" spans="1:19" ht="15.75" customHeight="1" x14ac:dyDescent="0.3">
      <c r="A161" s="80" t="s">
        <v>265</v>
      </c>
      <c r="B161" s="88" t="s">
        <v>67</v>
      </c>
      <c r="C161" s="161"/>
      <c r="D161" s="37"/>
      <c r="E161" s="88" t="s">
        <v>354</v>
      </c>
      <c r="F161" s="161"/>
      <c r="G161" s="37"/>
      <c r="H161" s="88" t="s">
        <v>267</v>
      </c>
      <c r="I161" s="161"/>
      <c r="J161" s="37"/>
      <c r="K161" s="169" t="s">
        <v>268</v>
      </c>
      <c r="L161" s="170"/>
      <c r="M161" s="40"/>
      <c r="N161" s="134" t="s">
        <v>48</v>
      </c>
      <c r="O161" s="134"/>
      <c r="P161" s="37"/>
      <c r="Q161" s="88" t="s">
        <v>179</v>
      </c>
      <c r="R161" s="161"/>
      <c r="S161" s="41"/>
    </row>
    <row r="162" spans="1:19" ht="15.75" customHeight="1" x14ac:dyDescent="0.3">
      <c r="A162" s="80"/>
      <c r="B162" s="61" t="s">
        <v>50</v>
      </c>
      <c r="C162" s="61">
        <v>7</v>
      </c>
      <c r="D162" s="37" t="s">
        <v>42</v>
      </c>
      <c r="E162" s="61" t="s">
        <v>356</v>
      </c>
      <c r="F162" s="61">
        <v>6</v>
      </c>
      <c r="G162" s="37" t="s">
        <v>42</v>
      </c>
      <c r="H162" s="61" t="s">
        <v>73</v>
      </c>
      <c r="I162" s="61">
        <v>4</v>
      </c>
      <c r="J162" s="37" t="s">
        <v>42</v>
      </c>
      <c r="K162" s="61" t="s">
        <v>360</v>
      </c>
      <c r="L162" s="62">
        <v>0.3</v>
      </c>
      <c r="M162" s="40" t="s">
        <v>42</v>
      </c>
      <c r="N162" s="133" t="s">
        <v>15</v>
      </c>
      <c r="O162" s="133">
        <v>7</v>
      </c>
      <c r="P162" s="40" t="str">
        <f t="shared" ref="P162:P166" si="25">IF(O162,"公斤","")</f>
        <v>公斤</v>
      </c>
      <c r="Q162" s="61" t="s">
        <v>180</v>
      </c>
      <c r="R162" s="61">
        <v>0.2</v>
      </c>
      <c r="S162" s="41" t="s">
        <v>42</v>
      </c>
    </row>
    <row r="163" spans="1:19" ht="15.75" customHeight="1" x14ac:dyDescent="0.3">
      <c r="A163" s="80"/>
      <c r="B163" s="61" t="s">
        <v>74</v>
      </c>
      <c r="C163" s="61">
        <v>3</v>
      </c>
      <c r="D163" s="37" t="s">
        <v>42</v>
      </c>
      <c r="E163" s="61"/>
      <c r="F163" s="61"/>
      <c r="G163" s="37"/>
      <c r="H163" s="61" t="s">
        <v>349</v>
      </c>
      <c r="I163" s="61">
        <v>1</v>
      </c>
      <c r="J163" s="37" t="s">
        <v>42</v>
      </c>
      <c r="K163" s="62" t="s">
        <v>77</v>
      </c>
      <c r="L163" s="62">
        <v>7</v>
      </c>
      <c r="M163" s="40" t="s">
        <v>42</v>
      </c>
      <c r="N163" s="134" t="s">
        <v>58</v>
      </c>
      <c r="O163" s="134">
        <v>0.05</v>
      </c>
      <c r="P163" s="40" t="str">
        <f t="shared" si="25"/>
        <v>公斤</v>
      </c>
      <c r="Q163" s="61" t="s">
        <v>181</v>
      </c>
      <c r="R163" s="61">
        <v>0.1</v>
      </c>
      <c r="S163" s="41" t="s">
        <v>42</v>
      </c>
    </row>
    <row r="164" spans="1:19" ht="15.75" customHeight="1" x14ac:dyDescent="0.3">
      <c r="A164" s="80"/>
      <c r="B164" s="61"/>
      <c r="C164" s="61"/>
      <c r="D164" s="37"/>
      <c r="E164" s="61"/>
      <c r="F164" s="61"/>
      <c r="G164" s="37"/>
      <c r="H164" s="61" t="s">
        <v>270</v>
      </c>
      <c r="I164" s="61">
        <v>1</v>
      </c>
      <c r="J164" s="37" t="s">
        <v>42</v>
      </c>
      <c r="K164" s="61" t="s">
        <v>78</v>
      </c>
      <c r="L164" s="61">
        <v>0.01</v>
      </c>
      <c r="M164" s="40" t="s">
        <v>42</v>
      </c>
      <c r="N164" s="134"/>
      <c r="O164" s="134"/>
      <c r="P164" s="40" t="str">
        <f t="shared" si="25"/>
        <v/>
      </c>
      <c r="Q164" s="158" t="s">
        <v>59</v>
      </c>
      <c r="R164" s="158">
        <v>0.05</v>
      </c>
      <c r="S164" s="41" t="s">
        <v>42</v>
      </c>
    </row>
    <row r="165" spans="1:19" ht="15.75" customHeight="1" x14ac:dyDescent="0.3">
      <c r="A165" s="80"/>
      <c r="B165" s="158"/>
      <c r="C165" s="158"/>
      <c r="D165" s="37"/>
      <c r="E165" s="158"/>
      <c r="F165" s="158"/>
      <c r="G165" s="37"/>
      <c r="H165" s="158" t="s">
        <v>235</v>
      </c>
      <c r="I165" s="158"/>
      <c r="J165" s="37"/>
      <c r="K165" s="158" t="s">
        <v>60</v>
      </c>
      <c r="L165" s="158">
        <v>0.5</v>
      </c>
      <c r="M165" s="40" t="s">
        <v>42</v>
      </c>
      <c r="N165" s="134"/>
      <c r="O165" s="134"/>
      <c r="P165" s="40" t="str">
        <f t="shared" si="25"/>
        <v/>
      </c>
      <c r="Q165" s="158"/>
      <c r="R165" s="158"/>
      <c r="S165" s="41"/>
    </row>
    <row r="166" spans="1:19" ht="15.75" customHeight="1" x14ac:dyDescent="0.3">
      <c r="A166" s="84"/>
      <c r="B166" s="171"/>
      <c r="C166" s="171"/>
      <c r="D166" s="12"/>
      <c r="E166" s="171"/>
      <c r="F166" s="171"/>
      <c r="G166" s="12"/>
      <c r="H166" s="171"/>
      <c r="I166" s="171"/>
      <c r="J166" s="12"/>
      <c r="K166" s="171" t="s">
        <v>59</v>
      </c>
      <c r="L166" s="171">
        <v>0.05</v>
      </c>
      <c r="M166" s="85" t="s">
        <v>42</v>
      </c>
      <c r="N166" s="172"/>
      <c r="O166" s="172"/>
      <c r="P166" s="85" t="str">
        <f t="shared" si="25"/>
        <v/>
      </c>
      <c r="Q166" s="171"/>
      <c r="R166" s="171"/>
      <c r="S166" s="86"/>
    </row>
    <row r="167" spans="1:19" ht="15.75" customHeight="1" x14ac:dyDescent="0.3">
      <c r="A167" s="87" t="s">
        <v>271</v>
      </c>
      <c r="B167" s="88" t="s">
        <v>191</v>
      </c>
      <c r="C167" s="161"/>
      <c r="D167" s="61"/>
      <c r="E167" s="88" t="s">
        <v>411</v>
      </c>
      <c r="F167" s="161"/>
      <c r="G167" s="61"/>
      <c r="H167" s="88" t="s">
        <v>193</v>
      </c>
      <c r="I167" s="161"/>
      <c r="J167" s="61"/>
      <c r="K167" s="88" t="s">
        <v>95</v>
      </c>
      <c r="L167" s="161"/>
      <c r="M167" s="61"/>
      <c r="N167" s="97" t="s">
        <v>48</v>
      </c>
      <c r="O167" s="97"/>
      <c r="P167" s="61"/>
      <c r="Q167" s="88" t="s">
        <v>274</v>
      </c>
      <c r="R167" s="161"/>
      <c r="S167" s="61"/>
    </row>
    <row r="168" spans="1:19" ht="15.75" customHeight="1" x14ac:dyDescent="0.3">
      <c r="A168" s="173"/>
      <c r="B168" s="61" t="s">
        <v>196</v>
      </c>
      <c r="C168" s="61">
        <v>5</v>
      </c>
      <c r="D168" s="61" t="s">
        <v>42</v>
      </c>
      <c r="E168" s="61" t="s">
        <v>168</v>
      </c>
      <c r="F168" s="61">
        <v>6</v>
      </c>
      <c r="G168" s="61" t="s">
        <v>42</v>
      </c>
      <c r="H168" s="61" t="s">
        <v>233</v>
      </c>
      <c r="I168" s="61">
        <v>4</v>
      </c>
      <c r="J168" s="61" t="s">
        <v>42</v>
      </c>
      <c r="K168" s="61" t="s">
        <v>99</v>
      </c>
      <c r="L168" s="61">
        <v>2</v>
      </c>
      <c r="M168" s="61" t="s">
        <v>42</v>
      </c>
      <c r="N168" s="97" t="s">
        <v>15</v>
      </c>
      <c r="O168" s="97">
        <v>7</v>
      </c>
      <c r="P168" s="61" t="str">
        <f t="shared" ref="P168:P172" si="26">IF(O168,"公斤","")</f>
        <v>公斤</v>
      </c>
      <c r="Q168" s="61" t="s">
        <v>53</v>
      </c>
      <c r="R168" s="61">
        <v>0.6</v>
      </c>
      <c r="S168" s="61" t="s">
        <v>42</v>
      </c>
    </row>
    <row r="169" spans="1:19" ht="15.75" customHeight="1" x14ac:dyDescent="0.3">
      <c r="A169" s="173"/>
      <c r="B169" s="61" t="s">
        <v>74</v>
      </c>
      <c r="C169" s="61">
        <v>3</v>
      </c>
      <c r="D169" s="61" t="str">
        <f t="shared" ref="D169:D172" si="27">IF(C169,"公斤","")</f>
        <v>公斤</v>
      </c>
      <c r="E169" s="61"/>
      <c r="F169" s="61"/>
      <c r="G169" s="61"/>
      <c r="H169" s="61" t="s">
        <v>349</v>
      </c>
      <c r="I169" s="61">
        <v>1</v>
      </c>
      <c r="J169" s="61" t="s">
        <v>42</v>
      </c>
      <c r="K169" s="61" t="s">
        <v>126</v>
      </c>
      <c r="L169" s="61">
        <v>3</v>
      </c>
      <c r="M169" s="61" t="s">
        <v>42</v>
      </c>
      <c r="N169" s="97" t="s">
        <v>58</v>
      </c>
      <c r="O169" s="97">
        <v>0.05</v>
      </c>
      <c r="P169" s="61" t="str">
        <f t="shared" si="26"/>
        <v>公斤</v>
      </c>
      <c r="Q169" s="61" t="s">
        <v>90</v>
      </c>
      <c r="R169" s="61">
        <v>1</v>
      </c>
      <c r="S169" s="61" t="s">
        <v>42</v>
      </c>
    </row>
    <row r="170" spans="1:19" ht="15.75" customHeight="1" x14ac:dyDescent="0.3">
      <c r="A170" s="173"/>
      <c r="B170" s="61"/>
      <c r="C170" s="61"/>
      <c r="D170" s="61" t="str">
        <f t="shared" si="27"/>
        <v/>
      </c>
      <c r="E170" s="61"/>
      <c r="F170" s="61"/>
      <c r="G170" s="61"/>
      <c r="H170" s="61" t="s">
        <v>78</v>
      </c>
      <c r="I170" s="61">
        <v>0.01</v>
      </c>
      <c r="J170" s="61" t="s">
        <v>42</v>
      </c>
      <c r="K170" s="61" t="s">
        <v>275</v>
      </c>
      <c r="L170" s="61"/>
      <c r="M170" s="61"/>
      <c r="N170" s="97"/>
      <c r="O170" s="97"/>
      <c r="P170" s="61" t="str">
        <f t="shared" si="26"/>
        <v/>
      </c>
      <c r="Q170" s="61" t="s">
        <v>48</v>
      </c>
      <c r="R170" s="61">
        <v>1</v>
      </c>
      <c r="S170" s="61" t="s">
        <v>42</v>
      </c>
    </row>
    <row r="171" spans="1:19" ht="15.75" customHeight="1" x14ac:dyDescent="0.3">
      <c r="A171" s="173"/>
      <c r="B171" s="61"/>
      <c r="C171" s="61"/>
      <c r="D171" s="61" t="str">
        <f t="shared" si="27"/>
        <v/>
      </c>
      <c r="E171" s="61"/>
      <c r="F171" s="61"/>
      <c r="G171" s="61"/>
      <c r="H171" s="61" t="s">
        <v>59</v>
      </c>
      <c r="I171" s="61">
        <v>0.05</v>
      </c>
      <c r="J171" s="61" t="s">
        <v>42</v>
      </c>
      <c r="K171" s="61" t="s">
        <v>103</v>
      </c>
      <c r="L171" s="61"/>
      <c r="M171" s="61"/>
      <c r="N171" s="97"/>
      <c r="O171" s="97"/>
      <c r="P171" s="61" t="str">
        <f t="shared" si="26"/>
        <v/>
      </c>
      <c r="Q171" s="61" t="s">
        <v>62</v>
      </c>
      <c r="R171" s="61">
        <v>0.01</v>
      </c>
      <c r="S171" s="61" t="s">
        <v>42</v>
      </c>
    </row>
    <row r="172" spans="1:19" ht="15.75" customHeight="1" x14ac:dyDescent="0.3">
      <c r="A172" s="173"/>
      <c r="B172" s="61"/>
      <c r="C172" s="61"/>
      <c r="D172" s="61" t="str">
        <f t="shared" si="27"/>
        <v/>
      </c>
      <c r="E172" s="61"/>
      <c r="F172" s="61"/>
      <c r="G172" s="61"/>
      <c r="H172" s="61"/>
      <c r="I172" s="61"/>
      <c r="J172" s="61" t="str">
        <f t="shared" ref="J172" si="28">IF(I172,"公斤","")</f>
        <v/>
      </c>
      <c r="K172" s="61"/>
      <c r="L172" s="61"/>
      <c r="M172" s="61" t="str">
        <f t="shared" ref="M172" si="29">IF(L172,"公斤","")</f>
        <v/>
      </c>
      <c r="N172" s="61"/>
      <c r="O172" s="61"/>
      <c r="P172" s="61" t="str">
        <f t="shared" si="26"/>
        <v/>
      </c>
      <c r="Q172" s="61" t="s">
        <v>59</v>
      </c>
      <c r="R172" s="61">
        <v>0.05</v>
      </c>
      <c r="S172" s="61" t="s">
        <v>42</v>
      </c>
    </row>
    <row r="173" spans="1:19" ht="15.75" customHeight="1" x14ac:dyDescent="0.3">
      <c r="G173" s="18"/>
      <c r="I173" s="18"/>
      <c r="K173" s="18"/>
      <c r="M173" s="18"/>
      <c r="O173" s="18"/>
    </row>
    <row r="174" spans="1:19" ht="15.75" customHeight="1" x14ac:dyDescent="0.3">
      <c r="G174" s="18"/>
      <c r="I174" s="18"/>
      <c r="K174" s="18"/>
      <c r="M174" s="18"/>
      <c r="O174" s="18"/>
    </row>
    <row r="175" spans="1:19" ht="15.75" customHeight="1" x14ac:dyDescent="0.3">
      <c r="G175" s="18"/>
      <c r="I175" s="18"/>
      <c r="K175" s="18"/>
      <c r="M175" s="18"/>
      <c r="O175" s="18"/>
    </row>
    <row r="176" spans="1:19" ht="15.75" customHeight="1" x14ac:dyDescent="0.3">
      <c r="G176" s="18"/>
      <c r="I176" s="18"/>
      <c r="K176" s="18"/>
      <c r="M176" s="18"/>
      <c r="O176" s="18"/>
    </row>
    <row r="177" spans="7:15" ht="15.75" customHeight="1" x14ac:dyDescent="0.3">
      <c r="G177" s="18"/>
      <c r="I177" s="18"/>
      <c r="K177" s="18"/>
      <c r="M177" s="18"/>
      <c r="O177" s="18"/>
    </row>
    <row r="178" spans="7:15" ht="15.75" customHeight="1" x14ac:dyDescent="0.3">
      <c r="G178" s="18"/>
      <c r="I178" s="18"/>
      <c r="K178" s="18"/>
      <c r="M178" s="18"/>
      <c r="O178" s="18"/>
    </row>
    <row r="179" spans="7:15" ht="15.75" customHeight="1" x14ac:dyDescent="0.3">
      <c r="G179" s="18"/>
      <c r="I179" s="18"/>
      <c r="K179" s="18"/>
      <c r="M179" s="18"/>
      <c r="O179" s="18"/>
    </row>
    <row r="180" spans="7:15" ht="15.75" customHeight="1" x14ac:dyDescent="0.3">
      <c r="G180" s="18"/>
      <c r="I180" s="18"/>
      <c r="K180" s="18"/>
      <c r="M180" s="18"/>
      <c r="O180" s="18"/>
    </row>
    <row r="181" spans="7:15" ht="15.75" customHeight="1" x14ac:dyDescent="0.3">
      <c r="G181" s="18"/>
      <c r="I181" s="18"/>
      <c r="K181" s="18"/>
      <c r="M181" s="18"/>
      <c r="O181" s="18"/>
    </row>
    <row r="182" spans="7:15" ht="15.75" customHeight="1" x14ac:dyDescent="0.3">
      <c r="G182" s="18"/>
      <c r="I182" s="18"/>
      <c r="K182" s="18"/>
      <c r="M182" s="18"/>
      <c r="O182" s="18"/>
    </row>
    <row r="183" spans="7:15" ht="15.75" customHeight="1" x14ac:dyDescent="0.3">
      <c r="G183" s="18"/>
      <c r="I183" s="18"/>
      <c r="K183" s="18"/>
      <c r="M183" s="18"/>
      <c r="O183" s="18"/>
    </row>
    <row r="184" spans="7:15" ht="15.75" customHeight="1" x14ac:dyDescent="0.3">
      <c r="G184" s="18"/>
      <c r="I184" s="18"/>
      <c r="K184" s="18"/>
      <c r="M184" s="18"/>
      <c r="O184" s="18"/>
    </row>
    <row r="185" spans="7:15" ht="15.75" customHeight="1" x14ac:dyDescent="0.3">
      <c r="G185" s="18"/>
      <c r="I185" s="18"/>
      <c r="K185" s="18"/>
      <c r="M185" s="18"/>
      <c r="O185" s="18"/>
    </row>
    <row r="186" spans="7:15" ht="15.75" customHeight="1" x14ac:dyDescent="0.3">
      <c r="G186" s="18"/>
      <c r="I186" s="18"/>
      <c r="K186" s="18"/>
      <c r="M186" s="18"/>
      <c r="O186" s="18"/>
    </row>
    <row r="187" spans="7:15" ht="15.75" customHeight="1" x14ac:dyDescent="0.3">
      <c r="G187" s="18"/>
      <c r="I187" s="18"/>
      <c r="K187" s="18"/>
      <c r="M187" s="18"/>
      <c r="O187" s="18"/>
    </row>
    <row r="188" spans="7:15" ht="15.75" customHeight="1" x14ac:dyDescent="0.3">
      <c r="G188" s="18"/>
      <c r="I188" s="18"/>
      <c r="K188" s="18"/>
      <c r="M188" s="18"/>
      <c r="O188" s="18"/>
    </row>
    <row r="189" spans="7:15" ht="15.75" customHeight="1" x14ac:dyDescent="0.3">
      <c r="G189" s="18"/>
      <c r="I189" s="18"/>
      <c r="K189" s="18"/>
      <c r="M189" s="18"/>
      <c r="O189" s="18"/>
    </row>
    <row r="190" spans="7:15" ht="15.75" customHeight="1" x14ac:dyDescent="0.3">
      <c r="G190" s="18"/>
      <c r="I190" s="18"/>
      <c r="K190" s="18"/>
      <c r="M190" s="18"/>
      <c r="O190" s="18"/>
    </row>
    <row r="191" spans="7:15" ht="15.75" customHeight="1" x14ac:dyDescent="0.3">
      <c r="G191" s="18"/>
      <c r="I191" s="18"/>
      <c r="K191" s="18"/>
      <c r="M191" s="18"/>
      <c r="O191" s="18"/>
    </row>
    <row r="192" spans="7:15" ht="15.75" customHeight="1" x14ac:dyDescent="0.3">
      <c r="G192" s="18"/>
      <c r="I192" s="18"/>
      <c r="K192" s="18"/>
      <c r="M192" s="18"/>
      <c r="O192" s="18"/>
    </row>
    <row r="193" spans="7:15" ht="15.75" customHeight="1" x14ac:dyDescent="0.3">
      <c r="G193" s="18"/>
      <c r="I193" s="18"/>
      <c r="K193" s="18"/>
      <c r="M193" s="18"/>
      <c r="O193" s="18"/>
    </row>
    <row r="194" spans="7:15" ht="15.75" customHeight="1" x14ac:dyDescent="0.3">
      <c r="G194" s="18"/>
      <c r="I194" s="18"/>
      <c r="K194" s="18"/>
      <c r="M194" s="18"/>
      <c r="O194" s="18"/>
    </row>
    <row r="195" spans="7:15" ht="15.75" customHeight="1" x14ac:dyDescent="0.3">
      <c r="G195" s="18"/>
      <c r="I195" s="18"/>
      <c r="K195" s="18"/>
      <c r="M195" s="18"/>
      <c r="O195" s="18"/>
    </row>
    <row r="196" spans="7:15" ht="15.75" customHeight="1" x14ac:dyDescent="0.3">
      <c r="G196" s="18"/>
      <c r="I196" s="18"/>
      <c r="K196" s="18"/>
      <c r="M196" s="18"/>
      <c r="O196" s="18"/>
    </row>
    <row r="197" spans="7:15" ht="15.75" customHeight="1" x14ac:dyDescent="0.3">
      <c r="G197" s="18"/>
      <c r="I197" s="18"/>
      <c r="K197" s="18"/>
      <c r="M197" s="18"/>
      <c r="O197" s="18"/>
    </row>
    <row r="198" spans="7:15" ht="15.75" customHeight="1" x14ac:dyDescent="0.3">
      <c r="G198" s="18"/>
      <c r="I198" s="18"/>
      <c r="K198" s="18"/>
      <c r="M198" s="18"/>
      <c r="O198" s="18"/>
    </row>
    <row r="199" spans="7:15" ht="15.75" customHeight="1" x14ac:dyDescent="0.3">
      <c r="G199" s="18"/>
      <c r="I199" s="18"/>
      <c r="K199" s="18"/>
      <c r="M199" s="18"/>
      <c r="O199" s="18"/>
    </row>
    <row r="200" spans="7:15" ht="15.75" customHeight="1" x14ac:dyDescent="0.3">
      <c r="G200" s="18"/>
      <c r="I200" s="18"/>
      <c r="K200" s="18"/>
      <c r="M200" s="18"/>
      <c r="O200" s="18"/>
    </row>
    <row r="201" spans="7:15" ht="15.75" customHeight="1" x14ac:dyDescent="0.3">
      <c r="G201" s="18"/>
      <c r="I201" s="18"/>
      <c r="K201" s="18"/>
      <c r="M201" s="18"/>
      <c r="O201" s="18"/>
    </row>
    <row r="202" spans="7:15" ht="15.75" customHeight="1" x14ac:dyDescent="0.3">
      <c r="G202" s="18"/>
      <c r="I202" s="18"/>
      <c r="K202" s="18"/>
      <c r="M202" s="18"/>
      <c r="O202" s="18"/>
    </row>
    <row r="203" spans="7:15" ht="15.75" customHeight="1" x14ac:dyDescent="0.3">
      <c r="G203" s="18"/>
      <c r="I203" s="18"/>
      <c r="K203" s="18"/>
      <c r="M203" s="18"/>
      <c r="O203" s="18"/>
    </row>
    <row r="204" spans="7:15" ht="15.75" customHeight="1" x14ac:dyDescent="0.3">
      <c r="G204" s="18"/>
      <c r="I204" s="18"/>
      <c r="K204" s="18"/>
      <c r="M204" s="18"/>
      <c r="O204" s="18"/>
    </row>
    <row r="205" spans="7:15" ht="15.75" customHeight="1" x14ac:dyDescent="0.3">
      <c r="G205" s="18"/>
      <c r="I205" s="18"/>
      <c r="K205" s="18"/>
      <c r="M205" s="18"/>
      <c r="O205" s="18"/>
    </row>
    <row r="206" spans="7:15" ht="15.75" customHeight="1" x14ac:dyDescent="0.3">
      <c r="G206" s="18"/>
      <c r="I206" s="18"/>
      <c r="K206" s="18"/>
      <c r="M206" s="18"/>
      <c r="O206" s="18"/>
    </row>
    <row r="207" spans="7:15" ht="15.75" customHeight="1" x14ac:dyDescent="0.3">
      <c r="G207" s="18"/>
      <c r="I207" s="18"/>
      <c r="K207" s="18"/>
      <c r="M207" s="18"/>
      <c r="O207" s="18"/>
    </row>
    <row r="208" spans="7:15" ht="15.75" customHeight="1" x14ac:dyDescent="0.3">
      <c r="G208" s="18"/>
      <c r="I208" s="18"/>
      <c r="K208" s="18"/>
      <c r="M208" s="18"/>
      <c r="O208" s="18"/>
    </row>
    <row r="209" spans="7:15" ht="15.75" customHeight="1" x14ac:dyDescent="0.3">
      <c r="G209" s="18"/>
      <c r="I209" s="18"/>
      <c r="K209" s="18"/>
      <c r="M209" s="18"/>
      <c r="O209" s="18"/>
    </row>
    <row r="210" spans="7:15" ht="15.75" customHeight="1" x14ac:dyDescent="0.3">
      <c r="G210" s="18"/>
      <c r="I210" s="18"/>
      <c r="K210" s="18"/>
      <c r="M210" s="18"/>
      <c r="O210" s="18"/>
    </row>
    <row r="211" spans="7:15" ht="15.75" customHeight="1" x14ac:dyDescent="0.3">
      <c r="G211" s="18"/>
      <c r="I211" s="18"/>
      <c r="K211" s="18"/>
      <c r="M211" s="18"/>
      <c r="O211" s="18"/>
    </row>
    <row r="212" spans="7:15" ht="15.75" customHeight="1" x14ac:dyDescent="0.3">
      <c r="G212" s="18"/>
      <c r="I212" s="18"/>
      <c r="K212" s="18"/>
      <c r="M212" s="18"/>
      <c r="O212" s="18"/>
    </row>
    <row r="213" spans="7:15" ht="15.75" customHeight="1" x14ac:dyDescent="0.3">
      <c r="G213" s="18"/>
      <c r="I213" s="18"/>
      <c r="K213" s="18"/>
      <c r="M213" s="18"/>
      <c r="O213" s="18"/>
    </row>
    <row r="214" spans="7:15" ht="15.75" customHeight="1" x14ac:dyDescent="0.3">
      <c r="G214" s="18"/>
      <c r="I214" s="18"/>
      <c r="K214" s="18"/>
      <c r="M214" s="18"/>
      <c r="O214" s="18"/>
    </row>
    <row r="215" spans="7:15" ht="15.75" customHeight="1" x14ac:dyDescent="0.3">
      <c r="G215" s="18"/>
      <c r="I215" s="18"/>
      <c r="K215" s="18"/>
      <c r="M215" s="18"/>
      <c r="O215" s="18"/>
    </row>
    <row r="216" spans="7:15" ht="15.75" customHeight="1" x14ac:dyDescent="0.3">
      <c r="G216" s="18"/>
      <c r="I216" s="18"/>
      <c r="K216" s="18"/>
      <c r="M216" s="18"/>
      <c r="O216" s="18"/>
    </row>
    <row r="217" spans="7:15" ht="15.75" customHeight="1" x14ac:dyDescent="0.3">
      <c r="G217" s="18"/>
      <c r="I217" s="18"/>
      <c r="K217" s="18"/>
      <c r="M217" s="18"/>
      <c r="O217" s="18"/>
    </row>
    <row r="218" spans="7:15" ht="15.75" customHeight="1" x14ac:dyDescent="0.3">
      <c r="G218" s="18"/>
      <c r="I218" s="18"/>
      <c r="K218" s="18"/>
      <c r="M218" s="18"/>
      <c r="O218" s="18"/>
    </row>
    <row r="219" spans="7:15" ht="15.75" customHeight="1" x14ac:dyDescent="0.3">
      <c r="G219" s="18"/>
      <c r="I219" s="18"/>
      <c r="K219" s="18"/>
      <c r="M219" s="18"/>
      <c r="O219" s="18"/>
    </row>
    <row r="220" spans="7:15" ht="15.75" customHeight="1" x14ac:dyDescent="0.3">
      <c r="G220" s="18"/>
      <c r="I220" s="18"/>
      <c r="K220" s="18"/>
      <c r="M220" s="18"/>
      <c r="O220" s="18"/>
    </row>
    <row r="221" spans="7:15" ht="15.75" customHeight="1" x14ac:dyDescent="0.3">
      <c r="G221" s="18"/>
      <c r="I221" s="18"/>
      <c r="K221" s="18"/>
      <c r="M221" s="18"/>
      <c r="O221" s="18"/>
    </row>
    <row r="222" spans="7:15" ht="15.75" customHeight="1" x14ac:dyDescent="0.3">
      <c r="G222" s="18"/>
      <c r="I222" s="18"/>
      <c r="K222" s="18"/>
      <c r="M222" s="18"/>
      <c r="O222" s="18"/>
    </row>
    <row r="223" spans="7:15" ht="15.75" customHeight="1" x14ac:dyDescent="0.3">
      <c r="G223" s="18"/>
      <c r="I223" s="18"/>
      <c r="K223" s="18"/>
      <c r="M223" s="18"/>
      <c r="O223" s="18"/>
    </row>
    <row r="224" spans="7:15" ht="15.75" customHeight="1" x14ac:dyDescent="0.3">
      <c r="G224" s="18"/>
      <c r="I224" s="18"/>
      <c r="K224" s="18"/>
      <c r="M224" s="18"/>
      <c r="O224" s="18"/>
    </row>
    <row r="225" spans="7:15" ht="15.75" customHeight="1" x14ac:dyDescent="0.3">
      <c r="G225" s="18"/>
      <c r="I225" s="18"/>
      <c r="K225" s="18"/>
      <c r="M225" s="18"/>
      <c r="O225" s="18"/>
    </row>
    <row r="226" spans="7:15" ht="15.75" customHeight="1" x14ac:dyDescent="0.3">
      <c r="G226" s="18"/>
      <c r="I226" s="18"/>
      <c r="K226" s="18"/>
      <c r="M226" s="18"/>
      <c r="O226" s="18"/>
    </row>
    <row r="227" spans="7:15" ht="15.75" customHeight="1" x14ac:dyDescent="0.3">
      <c r="G227" s="18"/>
      <c r="I227" s="18"/>
      <c r="K227" s="18"/>
      <c r="M227" s="18"/>
      <c r="O227" s="18"/>
    </row>
    <row r="228" spans="7:15" ht="15.75" customHeight="1" x14ac:dyDescent="0.3">
      <c r="G228" s="18"/>
      <c r="I228" s="18"/>
      <c r="K228" s="18"/>
      <c r="M228" s="18"/>
      <c r="O228" s="18"/>
    </row>
    <row r="229" spans="7:15" ht="15.75" customHeight="1" x14ac:dyDescent="0.3">
      <c r="G229" s="18"/>
      <c r="I229" s="18"/>
      <c r="K229" s="18"/>
      <c r="M229" s="18"/>
      <c r="O229" s="18"/>
    </row>
    <row r="230" spans="7:15" ht="15.75" customHeight="1" x14ac:dyDescent="0.3">
      <c r="G230" s="18"/>
      <c r="I230" s="18"/>
      <c r="K230" s="18"/>
      <c r="M230" s="18"/>
      <c r="O230" s="18"/>
    </row>
    <row r="231" spans="7:15" ht="15.75" customHeight="1" x14ac:dyDescent="0.3">
      <c r="G231" s="18"/>
      <c r="I231" s="18"/>
      <c r="K231" s="18"/>
      <c r="M231" s="18"/>
      <c r="O231" s="18"/>
    </row>
    <row r="232" spans="7:15" ht="15.75" customHeight="1" x14ac:dyDescent="0.3"/>
    <row r="233" spans="7:15" ht="15.75" customHeight="1" x14ac:dyDescent="0.3"/>
    <row r="234" spans="7:15" ht="15.75" customHeight="1" x14ac:dyDescent="0.3"/>
    <row r="235" spans="7:15" ht="15.75" customHeight="1" x14ac:dyDescent="0.3"/>
    <row r="236" spans="7:15" ht="15.75" customHeight="1" x14ac:dyDescent="0.3"/>
    <row r="237" spans="7:15" ht="15.75" customHeight="1" x14ac:dyDescent="0.3"/>
    <row r="238" spans="7:15" ht="15.75" customHeight="1" x14ac:dyDescent="0.3"/>
    <row r="239" spans="7:15" ht="15.75" customHeight="1" x14ac:dyDescent="0.3"/>
    <row r="240" spans="7:15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">
    <mergeCell ref="A33:Z33"/>
  </mergeCells>
  <phoneticPr fontId="1" type="noConversion"/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00"/>
  <sheetViews>
    <sheetView tabSelected="1" zoomScale="55" zoomScaleNormal="55" workbookViewId="0">
      <selection activeCell="R40" sqref="R40"/>
    </sheetView>
  </sheetViews>
  <sheetFormatPr defaultColWidth="7.21875" defaultRowHeight="15" customHeight="1" x14ac:dyDescent="0.3"/>
  <cols>
    <col min="1" max="1" width="7.21875" style="1"/>
    <col min="2" max="3" width="5.44140625" style="1" customWidth="1"/>
    <col min="4" max="4" width="7.21875" style="1"/>
    <col min="5" max="5" width="12.33203125" style="1" customWidth="1"/>
    <col min="6" max="6" width="7.21875" style="1"/>
    <col min="7" max="7" width="17.44140625" style="1" customWidth="1"/>
    <col min="8" max="8" width="7.21875" style="1"/>
    <col min="9" max="9" width="18.77734375" style="1" customWidth="1"/>
    <col min="10" max="12" width="7.21875" style="1"/>
    <col min="13" max="13" width="16.109375" style="1" customWidth="1"/>
    <col min="14" max="16384" width="7.21875" style="1"/>
  </cols>
  <sheetData>
    <row r="1" spans="1:20" ht="15.75" customHeight="1" x14ac:dyDescent="0.3">
      <c r="C1" s="103">
        <v>111</v>
      </c>
      <c r="D1" s="3" t="s">
        <v>0</v>
      </c>
      <c r="E1" s="3" t="s">
        <v>276</v>
      </c>
      <c r="F1" s="3" t="s">
        <v>339</v>
      </c>
      <c r="G1" s="3" t="s">
        <v>3</v>
      </c>
      <c r="H1" s="3" t="s">
        <v>4</v>
      </c>
      <c r="I1" s="4"/>
      <c r="J1" s="3"/>
      <c r="K1" s="3"/>
      <c r="L1" s="3"/>
      <c r="M1" s="3"/>
      <c r="N1" s="4"/>
      <c r="O1" s="4"/>
      <c r="P1" s="4"/>
      <c r="Q1" s="4"/>
      <c r="R1" s="4"/>
      <c r="S1" s="4"/>
      <c r="T1" s="4"/>
    </row>
    <row r="2" spans="1:20" ht="15.75" customHeight="1" x14ac:dyDescent="0.3">
      <c r="A2" s="1" t="s">
        <v>5</v>
      </c>
      <c r="B2" s="1" t="s">
        <v>6</v>
      </c>
      <c r="C2" s="104" t="s">
        <v>4</v>
      </c>
      <c r="D2" s="105" t="s">
        <v>7</v>
      </c>
      <c r="E2" s="106" t="s">
        <v>8</v>
      </c>
      <c r="F2" s="3" t="s">
        <v>9</v>
      </c>
      <c r="G2" s="9" t="s">
        <v>10</v>
      </c>
      <c r="H2" s="10" t="s">
        <v>11</v>
      </c>
      <c r="I2" s="11" t="s">
        <v>12</v>
      </c>
      <c r="J2" s="10" t="s">
        <v>15</v>
      </c>
      <c r="K2" s="13" t="s">
        <v>16</v>
      </c>
      <c r="L2" s="10" t="s">
        <v>17</v>
      </c>
      <c r="M2" s="13" t="s">
        <v>18</v>
      </c>
      <c r="N2" s="10" t="s">
        <v>19</v>
      </c>
      <c r="O2" s="10" t="s">
        <v>20</v>
      </c>
      <c r="P2" s="10" t="s">
        <v>21</v>
      </c>
      <c r="Q2" s="10" t="s">
        <v>22</v>
      </c>
      <c r="R2" s="10" t="s">
        <v>23</v>
      </c>
      <c r="S2" s="10" t="s">
        <v>24</v>
      </c>
      <c r="T2" s="10" t="s">
        <v>25</v>
      </c>
    </row>
    <row r="3" spans="1:20" ht="15.75" customHeight="1" x14ac:dyDescent="0.3">
      <c r="A3" s="14">
        <v>45047</v>
      </c>
      <c r="B3" s="1" t="s">
        <v>26</v>
      </c>
      <c r="C3" s="3" t="str">
        <f>[1]A案葷食國中!A4</f>
        <v>O1</v>
      </c>
      <c r="D3" s="3" t="str">
        <f>[1]A案素食國小!I4</f>
        <v>白米飯</v>
      </c>
      <c r="E3" s="9" t="str">
        <f>[1]A案素食國小!Y4</f>
        <v xml:space="preserve">米    </v>
      </c>
      <c r="F3" s="3" t="str">
        <f>[1]A案素食國小!L4</f>
        <v>咖哩麵腸</v>
      </c>
      <c r="G3" s="3" t="str">
        <f>[1]A案素食國小!Z4</f>
        <v>麵腸 芹菜 胡蘿蔔 馬鈴薯 咖哩粉</v>
      </c>
      <c r="H3" s="3" t="str">
        <f>[1]A案素食國小!O4</f>
        <v>素炒甘藍</v>
      </c>
      <c r="I3" s="15" t="str">
        <f>[1]A案素食國小!AA4</f>
        <v xml:space="preserve">素火腿 薑 甘藍  </v>
      </c>
      <c r="J3" s="3" t="str">
        <f>[1]A案素食國小!R4</f>
        <v>時蔬</v>
      </c>
      <c r="K3" s="15" t="str">
        <f>[1]A案素食國小!AB4</f>
        <v xml:space="preserve">蔬菜 薑   </v>
      </c>
      <c r="L3" s="3" t="str">
        <f>[1]A案素食國小!U4</f>
        <v>冬瓜湯</v>
      </c>
      <c r="M3" s="15" t="str">
        <f>[1]A案素食國小!AC4</f>
        <v xml:space="preserve">冬瓜 薑   </v>
      </c>
      <c r="N3" s="4">
        <f>[1]A案素食國小!B4</f>
        <v>5.3</v>
      </c>
      <c r="O3" s="4">
        <f>[1]A案素食國小!C4</f>
        <v>2.4</v>
      </c>
      <c r="P3" s="4">
        <f>[1]A案素食國小!D4</f>
        <v>2.2000000000000002</v>
      </c>
      <c r="Q3" s="4">
        <f>[1]A案素食國小!E4</f>
        <v>3</v>
      </c>
      <c r="R3" s="4">
        <f>[1]A案素食國小!F4</f>
        <v>0</v>
      </c>
      <c r="S3" s="4">
        <f>[1]A案素食國小!G4</f>
        <v>0</v>
      </c>
      <c r="T3" s="107">
        <f>[1]A案素食國小!H4</f>
        <v>741</v>
      </c>
    </row>
    <row r="4" spans="1:20" ht="15.75" customHeight="1" x14ac:dyDescent="0.3">
      <c r="A4" s="14">
        <f t="shared" ref="A4:A5" si="0">A3+1</f>
        <v>45048</v>
      </c>
      <c r="B4" s="1" t="s">
        <v>27</v>
      </c>
      <c r="C4" s="3" t="str">
        <f>[1]A案葷食國中!A10</f>
        <v>O2</v>
      </c>
      <c r="D4" s="3" t="str">
        <f>[1]A案素食國小!I10</f>
        <v>糙米飯</v>
      </c>
      <c r="E4" s="9" t="str">
        <f>[1]A案素食國小!Y10</f>
        <v xml:space="preserve">米 糙米   </v>
      </c>
      <c r="F4" s="3" t="str">
        <f>[1]A案素食國小!L10</f>
        <v>紅燒豆包</v>
      </c>
      <c r="G4" s="3" t="str">
        <f>[1]A案素食國小!Z10</f>
        <v xml:space="preserve">豆包 滷包   </v>
      </c>
      <c r="H4" s="3" t="str">
        <f>[1]A案素食國小!O10</f>
        <v>金針菇豆腐</v>
      </c>
      <c r="I4" s="15" t="str">
        <f>[1]A案素食國小!AA10</f>
        <v xml:space="preserve">豆腐 金針菇 乾香菇 薑 </v>
      </c>
      <c r="J4" s="3" t="str">
        <f>[1]A案素食國小!R10</f>
        <v>時蔬</v>
      </c>
      <c r="K4" s="15" t="str">
        <f>[1]A案素食國小!AB10</f>
        <v xml:space="preserve">蔬菜 薑   </v>
      </c>
      <c r="L4" s="3" t="str">
        <f>[1]A案素食國小!U10</f>
        <v>豆漿</v>
      </c>
      <c r="M4" s="15" t="str">
        <f>[1]A案素食國小!AC10</f>
        <v xml:space="preserve">豆漿    </v>
      </c>
      <c r="N4" s="4">
        <f>[1]A案素食國小!B10</f>
        <v>5.5</v>
      </c>
      <c r="O4" s="4">
        <f>[1]A案素食國小!C10</f>
        <v>2.7</v>
      </c>
      <c r="P4" s="4">
        <f>[1]A案素食國小!D10</f>
        <v>1.1000000000000001</v>
      </c>
      <c r="Q4" s="4">
        <f>[1]A案素食國小!E10</f>
        <v>3</v>
      </c>
      <c r="R4" s="4">
        <f>[1]A案素食國小!F10</f>
        <v>0</v>
      </c>
      <c r="S4" s="4">
        <f>[1]A案素食國小!G10</f>
        <v>0</v>
      </c>
      <c r="T4" s="107">
        <f>[1]A案素食國小!H10</f>
        <v>750</v>
      </c>
    </row>
    <row r="5" spans="1:20" ht="15.75" customHeight="1" x14ac:dyDescent="0.3">
      <c r="A5" s="14">
        <f t="shared" si="0"/>
        <v>45049</v>
      </c>
      <c r="B5" s="1" t="s">
        <v>28</v>
      </c>
      <c r="C5" s="3" t="str">
        <f>[1]A案葷食國中!A16</f>
        <v>O3</v>
      </c>
      <c r="D5" s="3" t="str">
        <f>[1]A案素食國小!I16</f>
        <v>刈包特餐</v>
      </c>
      <c r="E5" s="9" t="str">
        <f>[1]A案素食國小!Y16</f>
        <v xml:space="preserve">刈包    </v>
      </c>
      <c r="F5" s="3" t="str">
        <f>[1]A案素食國小!L16</f>
        <v>紅麴素排</v>
      </c>
      <c r="G5" s="3" t="str">
        <f>[1]A案素食國小!Z16</f>
        <v xml:space="preserve">素排    </v>
      </c>
      <c r="H5" s="3" t="str">
        <f>[1]A案素食國小!O16</f>
        <v>芹香豆芽</v>
      </c>
      <c r="I5" s="15" t="str">
        <f>[1]A案素食國小!AA16</f>
        <v xml:space="preserve">綠豆芽 芹菜 胡蘿蔔 薑 </v>
      </c>
      <c r="J5" s="3" t="str">
        <f>[1]A案素食國小!R16</f>
        <v>時蔬</v>
      </c>
      <c r="K5" s="15" t="str">
        <f>[1]A案素食國小!AB16</f>
        <v xml:space="preserve">蔬菜 薑   </v>
      </c>
      <c r="L5" s="3" t="str">
        <f>[1]A案素食國小!U16</f>
        <v>糙米粥</v>
      </c>
      <c r="M5" s="15" t="str">
        <f>[1]A案素食國小!AC16</f>
        <v>雞蛋 糙米 胡蘿蔔 乾香菇 時瓜</v>
      </c>
      <c r="N5" s="4">
        <f>[1]A案素食國小!B16</f>
        <v>4</v>
      </c>
      <c r="O5" s="4">
        <f>[1]A案素食國小!C16</f>
        <v>2.4</v>
      </c>
      <c r="P5" s="4">
        <f>[1]A案素食國小!D16</f>
        <v>1.9</v>
      </c>
      <c r="Q5" s="4">
        <f>[1]A案素食國小!E16</f>
        <v>3.3</v>
      </c>
      <c r="R5" s="4">
        <f>[1]A案素食國小!F16</f>
        <v>0</v>
      </c>
      <c r="S5" s="4">
        <f>[1]A案素食國小!G16</f>
        <v>0</v>
      </c>
      <c r="T5" s="107">
        <f>[1]A案素食國小!H16</f>
        <v>656</v>
      </c>
    </row>
    <row r="6" spans="1:20" ht="15.75" customHeight="1" x14ac:dyDescent="0.3">
      <c r="A6" s="14">
        <f>A5+1</f>
        <v>45050</v>
      </c>
      <c r="B6" s="1" t="s">
        <v>29</v>
      </c>
      <c r="C6" s="3" t="str">
        <f>[1]A案葷食國中!A22</f>
        <v>O4</v>
      </c>
      <c r="D6" s="3" t="str">
        <f>[1]A案素食國小!I22</f>
        <v>糙米飯</v>
      </c>
      <c r="E6" s="9" t="str">
        <f>[1]A案素食國小!Y22</f>
        <v xml:space="preserve">米 糙米   </v>
      </c>
      <c r="F6" s="3" t="str">
        <f>[1]A案素食國小!L22</f>
        <v>豉香百頁</v>
      </c>
      <c r="G6" s="3" t="str">
        <f>[1]A案素食國小!Z22</f>
        <v>百頁豆腐 白蘿蔔 胡蘿蔔 豆豉 薑</v>
      </c>
      <c r="H6" s="3" t="str">
        <f>[1]A案素食國小!O22</f>
        <v>蜜汁豆干</v>
      </c>
      <c r="I6" s="15" t="str">
        <f>[1]A案素食國小!AA22</f>
        <v xml:space="preserve">豆干 芝麻(熟)   </v>
      </c>
      <c r="J6" s="3" t="str">
        <f>[1]A案素食國小!R22</f>
        <v>時蔬</v>
      </c>
      <c r="K6" s="15" t="str">
        <f>[1]A案素食國小!AB22</f>
        <v xml:space="preserve">蔬菜 薑   </v>
      </c>
      <c r="L6" s="3" t="str">
        <f>[1]A案素食國小!U22</f>
        <v>仙草甜湯</v>
      </c>
      <c r="M6" s="15" t="str">
        <f>[1]A案素食國小!AC22</f>
        <v xml:space="preserve">仙草凍 二砂糖   </v>
      </c>
      <c r="N6" s="4">
        <f>[1]A案素食國小!B22</f>
        <v>5.5</v>
      </c>
      <c r="O6" s="4">
        <f>[1]A案素食國小!C22</f>
        <v>3</v>
      </c>
      <c r="P6" s="4">
        <f>[1]A案素食國小!D22</f>
        <v>1.4</v>
      </c>
      <c r="Q6" s="4">
        <f>[1]A案素食國小!E22</f>
        <v>3</v>
      </c>
      <c r="R6" s="4">
        <f>[1]A案素食國小!F22</f>
        <v>0</v>
      </c>
      <c r="S6" s="4">
        <f>[1]A案素食國小!G22</f>
        <v>0</v>
      </c>
      <c r="T6" s="107">
        <f>[1]A案素食國小!H22</f>
        <v>780</v>
      </c>
    </row>
    <row r="7" spans="1:20" ht="15.75" customHeight="1" x14ac:dyDescent="0.3">
      <c r="A7" s="14">
        <f t="shared" ref="A7:A10" si="1">A6+1</f>
        <v>45051</v>
      </c>
      <c r="B7" s="1" t="s">
        <v>30</v>
      </c>
      <c r="C7" s="3" t="str">
        <f>[1]A案葷食國中!A28</f>
        <v>O5</v>
      </c>
      <c r="D7" s="3" t="str">
        <f>[1]A案素食國小!I28</f>
        <v>芝麻飯</v>
      </c>
      <c r="E7" s="9" t="str">
        <f>[1]A案素食國小!Y28</f>
        <v xml:space="preserve">米 芝麻(熟)   </v>
      </c>
      <c r="F7" s="3" t="str">
        <f>[1]A案素食國小!L28</f>
        <v>海結麵輪</v>
      </c>
      <c r="G7" s="3" t="str">
        <f>[1]A案素食國小!Z28</f>
        <v xml:space="preserve">麵輪 乾海帶 胡蘿蔔 薑 </v>
      </c>
      <c r="H7" s="3" t="str">
        <f>[1]A案素食國小!O28</f>
        <v>雪菜豆干</v>
      </c>
      <c r="I7" s="15" t="str">
        <f>[1]A案素食國小!AA28</f>
        <v xml:space="preserve">豆干 雪裡蕻 薑  </v>
      </c>
      <c r="J7" s="3" t="str">
        <f>[1]A案素食國小!R28</f>
        <v>時蔬</v>
      </c>
      <c r="K7" s="15" t="str">
        <f>[1]A案素食國小!AB28</f>
        <v xml:space="preserve">蔬菜 薑   </v>
      </c>
      <c r="L7" s="3" t="str">
        <f>[1]A案素食國小!U28</f>
        <v>金針湯</v>
      </c>
      <c r="M7" s="15" t="str">
        <f>[1]A案素食國小!AC28</f>
        <v xml:space="preserve">金針菜乾 榨菜 薑  </v>
      </c>
      <c r="N7" s="4">
        <f>[1]A案素食國小!B28</f>
        <v>5</v>
      </c>
      <c r="O7" s="4">
        <f>[1]A案素食國小!C28</f>
        <v>2</v>
      </c>
      <c r="P7" s="4">
        <f>[1]A案素食國小!D28</f>
        <v>1.8</v>
      </c>
      <c r="Q7" s="4">
        <f>[1]A案素食國小!E28</f>
        <v>3.4</v>
      </c>
      <c r="R7" s="4">
        <f>[1]A案素食國小!F28</f>
        <v>0</v>
      </c>
      <c r="S7" s="4">
        <f>[1]A案素食國小!G28</f>
        <v>0</v>
      </c>
      <c r="T7" s="107">
        <f>[1]A案素食國小!H28</f>
        <v>698</v>
      </c>
    </row>
    <row r="8" spans="1:20" ht="15.75" customHeight="1" x14ac:dyDescent="0.3">
      <c r="A8" s="14">
        <f>A7+3</f>
        <v>45054</v>
      </c>
      <c r="B8" s="1" t="s">
        <v>26</v>
      </c>
      <c r="C8" s="3" t="str">
        <f>[1]A案葷食國中!A34</f>
        <v>P1</v>
      </c>
      <c r="D8" s="3" t="str">
        <f>[1]A案素食國小!I34</f>
        <v>白米飯</v>
      </c>
      <c r="E8" s="9" t="str">
        <f>[1]A案素食國小!Y34</f>
        <v xml:space="preserve">米    </v>
      </c>
      <c r="F8" s="3" t="str">
        <f>[1]A案素食國小!L34</f>
        <v>豆瓣油腐</v>
      </c>
      <c r="G8" s="3" t="str">
        <f>[1]A案素食國小!Z34</f>
        <v xml:space="preserve">四角油豆腐 豆薯 胡蘿蔔 豆瓣醬 </v>
      </c>
      <c r="H8" s="3" t="str">
        <f>[1]A案素食國小!O34</f>
        <v>麵筋時瓜</v>
      </c>
      <c r="I8" s="15" t="str">
        <f>[1]A案素食國小!AA34</f>
        <v xml:space="preserve">麵筋 時瓜 乾木耳 薑 </v>
      </c>
      <c r="J8" s="3" t="str">
        <f>[1]A案素食國小!R34</f>
        <v>時蔬</v>
      </c>
      <c r="K8" s="15" t="str">
        <f>[1]A案素食國小!AB34</f>
        <v xml:space="preserve">蔬菜 薑   </v>
      </c>
      <c r="L8" s="3" t="str">
        <f>[1]A案素食國小!U34</f>
        <v>時蔬湯</v>
      </c>
      <c r="M8" s="15" t="str">
        <f>[1]A案素食國小!AC34</f>
        <v xml:space="preserve">時蔬 薑   </v>
      </c>
      <c r="N8" s="4">
        <f>[1]A案素食國小!B34</f>
        <v>5</v>
      </c>
      <c r="O8" s="4">
        <f>[1]A案素食國小!C34</f>
        <v>1.7</v>
      </c>
      <c r="P8" s="4">
        <f>[1]A案素食國小!D34</f>
        <v>2.1</v>
      </c>
      <c r="Q8" s="4">
        <f>[1]A案素食國小!E34</f>
        <v>3.2</v>
      </c>
      <c r="R8" s="4">
        <f>[1]A案素食國小!F34</f>
        <v>0</v>
      </c>
      <c r="S8" s="4">
        <f>[1]A案素食國小!G34</f>
        <v>0</v>
      </c>
      <c r="T8" s="107">
        <f>[1]A案素食國小!H34</f>
        <v>674</v>
      </c>
    </row>
    <row r="9" spans="1:20" ht="15.75" customHeight="1" x14ac:dyDescent="0.3">
      <c r="A9" s="14">
        <f t="shared" si="1"/>
        <v>45055</v>
      </c>
      <c r="B9" s="1" t="s">
        <v>27</v>
      </c>
      <c r="C9" s="3" t="str">
        <f>[1]A案葷食國中!A40</f>
        <v>P2</v>
      </c>
      <c r="D9" s="3" t="str">
        <f>[1]A案素食國小!I40</f>
        <v>糙米飯</v>
      </c>
      <c r="E9" s="9" t="str">
        <f>[1]A案素食國小!Y40</f>
        <v xml:space="preserve">米 糙米   </v>
      </c>
      <c r="F9" s="3" t="str">
        <f>[1]A案素食國小!L40</f>
        <v>醬瓜干丁</v>
      </c>
      <c r="G9" s="3" t="str">
        <f>[1]A案素食國小!Z40</f>
        <v xml:space="preserve">豆干 胡蘿蔔 醃漬花胡瓜 薑 </v>
      </c>
      <c r="H9" s="3" t="str">
        <f>[1]A案素食國小!O40</f>
        <v>關東煮</v>
      </c>
      <c r="I9" s="15" t="str">
        <f>[1]A案素食國小!AA40</f>
        <v xml:space="preserve">凍豆腐 甜玉米 素黑輪  </v>
      </c>
      <c r="J9" s="3" t="str">
        <f>[1]A案素食國小!R40</f>
        <v>時蔬</v>
      </c>
      <c r="K9" s="15" t="str">
        <f>[1]A案素食國小!AB40</f>
        <v xml:space="preserve">蔬菜 薑   </v>
      </c>
      <c r="L9" s="3" t="str">
        <f>[1]A案素食國小!U40</f>
        <v>番茄時蔬湯</v>
      </c>
      <c r="M9" s="15" t="str">
        <f>[1]A案素食國小!AC40</f>
        <v xml:space="preserve">大番茄 時蔬 薑  </v>
      </c>
      <c r="N9" s="4">
        <f>[1]A案素食國小!B40</f>
        <v>5.6</v>
      </c>
      <c r="O9" s="4">
        <f>[1]A案素食國小!C40</f>
        <v>2.2999999999999998</v>
      </c>
      <c r="P9" s="4">
        <f>[1]A案素食國小!D40</f>
        <v>1.3</v>
      </c>
      <c r="Q9" s="4">
        <f>[1]A案素食國小!E40</f>
        <v>3</v>
      </c>
      <c r="R9" s="4">
        <f>[1]A案素食國小!F40</f>
        <v>0</v>
      </c>
      <c r="S9" s="4">
        <f>[1]A案素食國小!G40</f>
        <v>0</v>
      </c>
      <c r="T9" s="107">
        <f>[1]A案素食國小!H40</f>
        <v>732</v>
      </c>
    </row>
    <row r="10" spans="1:20" ht="15.75" customHeight="1" x14ac:dyDescent="0.3">
      <c r="A10" s="14">
        <f t="shared" si="1"/>
        <v>45056</v>
      </c>
      <c r="B10" s="1" t="s">
        <v>28</v>
      </c>
      <c r="C10" s="3" t="str">
        <f>[1]A案葷食國中!A46</f>
        <v>P3</v>
      </c>
      <c r="D10" s="3" t="str">
        <f>[1]A案素食國小!I46</f>
        <v>油飯特餐</v>
      </c>
      <c r="E10" s="9" t="str">
        <f>[1]A案素食國小!Y46</f>
        <v xml:space="preserve">米 糯米   </v>
      </c>
      <c r="F10" s="3" t="str">
        <f>[1]A案素食國小!L46</f>
        <v>滷煎蒸炒滑蛋</v>
      </c>
      <c r="G10" s="3" t="str">
        <f>[1]A案素食國小!Z46</f>
        <v xml:space="preserve">蛋    </v>
      </c>
      <c r="H10" s="3" t="str">
        <f>[1]A案素食國小!O46</f>
        <v>油飯配料</v>
      </c>
      <c r="I10" s="15" t="str">
        <f>[1]A案素食國小!AA46</f>
        <v xml:space="preserve">素香鬆 乾香菇 薑  </v>
      </c>
      <c r="J10" s="3" t="str">
        <f>[1]A案素食國小!R46</f>
        <v>時蔬</v>
      </c>
      <c r="K10" s="15" t="str">
        <f>[1]A案素食國小!AB46</f>
        <v xml:space="preserve">蔬菜 薑   </v>
      </c>
      <c r="L10" s="3" t="str">
        <f>[1]A案素食國小!U46</f>
        <v>四神湯</v>
      </c>
      <c r="M10" s="15" t="str">
        <f>[1]A案素食國小!AC46</f>
        <v xml:space="preserve">四神    </v>
      </c>
      <c r="N10" s="4">
        <f>[1]A案素食國小!B46</f>
        <v>2.5</v>
      </c>
      <c r="O10" s="4">
        <f>[1]A案素食國小!C46</f>
        <v>2.6</v>
      </c>
      <c r="P10" s="4">
        <f>[1]A案素食國小!D46</f>
        <v>1.5</v>
      </c>
      <c r="Q10" s="4">
        <f>[1]A案素食國小!E46</f>
        <v>3.3</v>
      </c>
      <c r="R10" s="4">
        <f>[1]A案素食國小!F46</f>
        <v>0</v>
      </c>
      <c r="S10" s="4">
        <f>[1]A案素食國小!G46</f>
        <v>0</v>
      </c>
      <c r="T10" s="107">
        <f>[1]A案素食國小!H46</f>
        <v>556</v>
      </c>
    </row>
    <row r="11" spans="1:20" ht="15.75" customHeight="1" x14ac:dyDescent="0.3">
      <c r="A11" s="14">
        <f>A10+1</f>
        <v>45057</v>
      </c>
      <c r="B11" s="1" t="s">
        <v>29</v>
      </c>
      <c r="C11" s="3" t="str">
        <f>[1]A案葷食國中!A52</f>
        <v>P4</v>
      </c>
      <c r="D11" s="3" t="str">
        <f>[1]A案素食國小!I52</f>
        <v>糙米飯</v>
      </c>
      <c r="E11" s="9" t="str">
        <f>[1]A案素食國小!Y52</f>
        <v xml:space="preserve">米 糙米   </v>
      </c>
      <c r="F11" s="3" t="str">
        <f>[1]A案素食國小!L52</f>
        <v>咖哩麵腸</v>
      </c>
      <c r="G11" s="3" t="str">
        <f>[1]A案素食國小!Z52</f>
        <v>麵腸 芹菜 胡蘿蔔 馬鈴薯 咖哩粉</v>
      </c>
      <c r="H11" s="3" t="str">
        <f>[1]A案素食國小!O52</f>
        <v>麵筋白菜</v>
      </c>
      <c r="I11" s="15" t="str">
        <f>[1]A案素食國小!AA52</f>
        <v>麵筋 結球白菜 乾香菇 胡蘿蔔 薑</v>
      </c>
      <c r="J11" s="3" t="str">
        <f>[1]A案素食國小!R52</f>
        <v>時蔬</v>
      </c>
      <c r="K11" s="15" t="str">
        <f>[1]A案素食國小!AB52</f>
        <v xml:space="preserve">蔬菜 薑   </v>
      </c>
      <c r="L11" s="3" t="str">
        <f>[1]A案素食國小!U52</f>
        <v>綠豆甜湯</v>
      </c>
      <c r="M11" s="15" t="str">
        <f>[1]A案素食國小!AC52</f>
        <v xml:space="preserve">綠豆 二砂糖   </v>
      </c>
      <c r="N11" s="4">
        <f>[1]A案素食國小!B52</f>
        <v>6.5</v>
      </c>
      <c r="O11" s="4">
        <f>[1]A案素食國小!C52</f>
        <v>2</v>
      </c>
      <c r="P11" s="4">
        <f>[1]A案素食國小!D52</f>
        <v>1.5</v>
      </c>
      <c r="Q11" s="4">
        <f>[1]A案素食國小!E52</f>
        <v>3.1</v>
      </c>
      <c r="R11" s="4">
        <f>[1]A案素食國小!F52</f>
        <v>0</v>
      </c>
      <c r="S11" s="4">
        <f>[1]A案素食國小!G52</f>
        <v>0</v>
      </c>
      <c r="T11" s="107">
        <f>[1]A案素食國小!H52</f>
        <v>782</v>
      </c>
    </row>
    <row r="12" spans="1:20" ht="15.75" customHeight="1" x14ac:dyDescent="0.3">
      <c r="A12" s="14">
        <f t="shared" ref="A12:A15" si="2">A11+1</f>
        <v>45058</v>
      </c>
      <c r="B12" s="1" t="s">
        <v>30</v>
      </c>
      <c r="C12" s="3" t="str">
        <f>[1]A案葷食國中!A58</f>
        <v>P5</v>
      </c>
      <c r="D12" s="3" t="str">
        <f>[1]A案素食國小!I58</f>
        <v>燕麥飯</v>
      </c>
      <c r="E12" s="9" t="str">
        <f>[1]A案素食國小!Y58</f>
        <v xml:space="preserve">米 燕麥   </v>
      </c>
      <c r="F12" s="3" t="str">
        <f>[1]A案素食國小!L58</f>
        <v>芹香百頁</v>
      </c>
      <c r="G12" s="3" t="str">
        <f>[1]A案素食國小!Z58</f>
        <v xml:space="preserve">百頁豆腐 芹菜 薑  </v>
      </c>
      <c r="H12" s="3" t="str">
        <f>[1]A案素食國小!O58</f>
        <v>豆包甘藍</v>
      </c>
      <c r="I12" s="15" t="str">
        <f>[1]A案素食國小!AA58</f>
        <v xml:space="preserve">豆包 甘藍 胡蘿蔔 薑 </v>
      </c>
      <c r="J12" s="3" t="str">
        <f>[1]A案素食國小!R58</f>
        <v>時蔬</v>
      </c>
      <c r="K12" s="15" t="str">
        <f>[1]A案素食國小!AB58</f>
        <v xml:space="preserve">蔬菜 薑   </v>
      </c>
      <c r="L12" s="3" t="str">
        <f>[1]A案素食國小!U58</f>
        <v>紫菜湯</v>
      </c>
      <c r="M12" s="15" t="str">
        <f>[1]A案素食國小!AC58</f>
        <v xml:space="preserve">紫菜 薑   </v>
      </c>
      <c r="N12" s="4">
        <f>[1]A案素食國小!B58</f>
        <v>5.2</v>
      </c>
      <c r="O12" s="4">
        <f>[1]A案素食國小!C58</f>
        <v>2.4</v>
      </c>
      <c r="P12" s="4">
        <f>[1]A案素食國小!D58</f>
        <v>1.8</v>
      </c>
      <c r="Q12" s="4">
        <f>[1]A案素食國小!E58</f>
        <v>3.2</v>
      </c>
      <c r="R12" s="4">
        <f>[1]A案素食國小!F58</f>
        <v>0</v>
      </c>
      <c r="S12" s="4">
        <f>[1]A案素食國小!G58</f>
        <v>0</v>
      </c>
      <c r="T12" s="107">
        <f>[1]A案素食國小!H58</f>
        <v>733</v>
      </c>
    </row>
    <row r="13" spans="1:20" ht="15.75" customHeight="1" x14ac:dyDescent="0.3">
      <c r="A13" s="14">
        <f>A12+3</f>
        <v>45061</v>
      </c>
      <c r="B13" s="1" t="s">
        <v>26</v>
      </c>
      <c r="C13" s="3" t="str">
        <f>[1]A案葷食國中!A64</f>
        <v>Q1</v>
      </c>
      <c r="D13" s="3" t="str">
        <f>[1]A案素食國小!I64</f>
        <v>白米飯</v>
      </c>
      <c r="E13" s="9" t="str">
        <f>[1]A案素食國小!Y64</f>
        <v xml:space="preserve">米    </v>
      </c>
      <c r="F13" s="3" t="str">
        <f>[1]A案素食國小!L64</f>
        <v>京醬麵腸</v>
      </c>
      <c r="G13" s="3" t="str">
        <f>[1]A案素食國小!Z64</f>
        <v xml:space="preserve">麵腸 豆薯 薑 甜麵醬 </v>
      </c>
      <c r="H13" s="3" t="str">
        <f>[1]A案素食國小!O64</f>
        <v>香滷油腐</v>
      </c>
      <c r="I13" s="15" t="str">
        <f>[1]A案素食國小!AA64</f>
        <v xml:space="preserve">四角油豆腐 脆筍 滷包 薑 </v>
      </c>
      <c r="J13" s="3" t="str">
        <f>[1]A案素食國小!R64</f>
        <v>時蔬</v>
      </c>
      <c r="K13" s="15" t="str">
        <f>[1]A案素食國小!AB64</f>
        <v xml:space="preserve">蔬菜 薑   </v>
      </c>
      <c r="L13" s="3" t="str">
        <f>[1]A案素食國小!U64</f>
        <v>味噌湯</v>
      </c>
      <c r="M13" s="15" t="str">
        <f>[1]A案素食國小!AC64</f>
        <v xml:space="preserve">乾裙帶菜 味噌 薑  </v>
      </c>
      <c r="N13" s="4">
        <f>[1]A案素食國小!B64</f>
        <v>5</v>
      </c>
      <c r="O13" s="4">
        <f>[1]A案素食國小!C64</f>
        <v>2</v>
      </c>
      <c r="P13" s="4">
        <f>[1]A案素食國小!D64</f>
        <v>1.2</v>
      </c>
      <c r="Q13" s="4">
        <f>[1]A案素食國小!E64</f>
        <v>2.5</v>
      </c>
      <c r="R13" s="4">
        <f>[1]A案素食國小!F64</f>
        <v>0</v>
      </c>
      <c r="S13" s="4">
        <f>[1]A案素食國小!G64</f>
        <v>0</v>
      </c>
      <c r="T13" s="107">
        <f>[1]A案素食國小!H64</f>
        <v>642.5</v>
      </c>
    </row>
    <row r="14" spans="1:20" ht="15.75" customHeight="1" x14ac:dyDescent="0.3">
      <c r="A14" s="14">
        <f t="shared" si="2"/>
        <v>45062</v>
      </c>
      <c r="B14" s="1" t="s">
        <v>27</v>
      </c>
      <c r="C14" s="3" t="str">
        <f>[1]A案葷食國中!A70</f>
        <v>Q2</v>
      </c>
      <c r="D14" s="3" t="str">
        <f>[1]A案素食國小!I70</f>
        <v>糙米飯</v>
      </c>
      <c r="E14" s="9" t="str">
        <f>[1]A案素食國小!Y70</f>
        <v xml:space="preserve">米 糙米   </v>
      </c>
      <c r="F14" s="3" t="str">
        <f>[1]A案素食國小!L70</f>
        <v>麻油凍腐</v>
      </c>
      <c r="G14" s="3" t="str">
        <f>[1]A案素食國小!Z70</f>
        <v>凍豆腐 麻油 薑 甘藍 枸杞</v>
      </c>
      <c r="H14" s="3" t="str">
        <f>[1]A案素食國小!O70</f>
        <v>蜜汁豆干</v>
      </c>
      <c r="I14" s="15" t="str">
        <f>[1]A案素食國小!AA70</f>
        <v xml:space="preserve">豆干 白芝麻   </v>
      </c>
      <c r="J14" s="3" t="str">
        <f>[1]A案素食國小!R70</f>
        <v>時蔬</v>
      </c>
      <c r="K14" s="15" t="str">
        <f>[1]A案素食國小!AB70</f>
        <v xml:space="preserve">蔬菜 薑   </v>
      </c>
      <c r="L14" s="3" t="str">
        <f>[1]A案素食國小!U70</f>
        <v>針菇湯</v>
      </c>
      <c r="M14" s="15" t="str">
        <f>[1]A案素食國小!AC70</f>
        <v xml:space="preserve">金針菇 胡蘿蔔 薑  </v>
      </c>
      <c r="N14" s="4">
        <f>[1]A案素食國小!B70</f>
        <v>5</v>
      </c>
      <c r="O14" s="4">
        <f>[1]A案素食國小!C70</f>
        <v>2</v>
      </c>
      <c r="P14" s="4">
        <f>[1]A案素食國小!D70</f>
        <v>1.1000000000000001</v>
      </c>
      <c r="Q14" s="4">
        <f>[1]A案素食國小!E70</f>
        <v>2.5</v>
      </c>
      <c r="R14" s="4">
        <f>[1]A案素食國小!F70</f>
        <v>0</v>
      </c>
      <c r="S14" s="4">
        <f>[1]A案素食國小!G70</f>
        <v>0</v>
      </c>
      <c r="T14" s="107">
        <f>[1]A案素食國小!H70</f>
        <v>640</v>
      </c>
    </row>
    <row r="15" spans="1:20" ht="15.75" customHeight="1" x14ac:dyDescent="0.3">
      <c r="A15" s="14">
        <f t="shared" si="2"/>
        <v>45063</v>
      </c>
      <c r="B15" s="1" t="s">
        <v>28</v>
      </c>
      <c r="C15" s="3" t="str">
        <f>[1]A案葷食國中!A76</f>
        <v>Q3</v>
      </c>
      <c r="D15" s="3" t="str">
        <f>[1]A案素食國小!I76</f>
        <v>炊粉特餐</v>
      </c>
      <c r="E15" s="9" t="str">
        <f>[1]A案素食國小!Y76</f>
        <v xml:space="preserve">米粉    </v>
      </c>
      <c r="F15" s="3" t="str">
        <f>[1]A案素食國小!L76</f>
        <v>椒鹽豆包</v>
      </c>
      <c r="G15" s="3" t="str">
        <f>[1]A案素食國小!Z76</f>
        <v xml:space="preserve">豆包 胡椒鹽   </v>
      </c>
      <c r="H15" s="3" t="str">
        <f>[1]A案素食國小!O76</f>
        <v>米粉配料</v>
      </c>
      <c r="I15" s="15" t="str">
        <f>[1]A案素食國小!AA76</f>
        <v xml:space="preserve">素香鬆 時蔬 胡蘿蔔 薑 </v>
      </c>
      <c r="J15" s="3" t="str">
        <f>[1]A案素食國小!R76</f>
        <v>時蔬</v>
      </c>
      <c r="K15" s="15" t="str">
        <f>[1]A案素食國小!AB76</f>
        <v xml:space="preserve">蔬菜 薑   </v>
      </c>
      <c r="L15" s="3" t="str">
        <f>[1]A案素食國小!U76</f>
        <v>大滷湯</v>
      </c>
      <c r="M15" s="15" t="str">
        <f>[1]A案素食國小!AC76</f>
        <v xml:space="preserve">雞蛋 脆筍 乾木耳 胡蘿蔔 </v>
      </c>
      <c r="N15" s="4">
        <f>[1]A案素食國小!B76</f>
        <v>6.1</v>
      </c>
      <c r="O15" s="4">
        <f>[1]A案素食國小!C76</f>
        <v>2</v>
      </c>
      <c r="P15" s="4">
        <f>[1]A案素食國小!D76</f>
        <v>0.7</v>
      </c>
      <c r="Q15" s="4">
        <f>[1]A案素食國小!E76</f>
        <v>2.5</v>
      </c>
      <c r="R15" s="4">
        <f>[1]A案素食國小!F76</f>
        <v>0</v>
      </c>
      <c r="S15" s="4">
        <f>[1]A案素食國小!G76</f>
        <v>0</v>
      </c>
      <c r="T15" s="107">
        <f>[1]A案素食國小!H76</f>
        <v>707</v>
      </c>
    </row>
    <row r="16" spans="1:20" ht="15.75" customHeight="1" x14ac:dyDescent="0.3">
      <c r="A16" s="14">
        <f>A15+1</f>
        <v>45064</v>
      </c>
      <c r="B16" s="1" t="s">
        <v>29</v>
      </c>
      <c r="C16" s="3" t="str">
        <f>[1]A案葷食國中!A82</f>
        <v>Q4</v>
      </c>
      <c r="D16" s="3" t="str">
        <f>[1]A案素食國小!I82</f>
        <v>糙米飯</v>
      </c>
      <c r="E16" s="9" t="str">
        <f>[1]A案素食國小!Y82</f>
        <v xml:space="preserve">米 糙米   </v>
      </c>
      <c r="F16" s="3" t="str">
        <f>[1]A案素食國小!L82</f>
        <v>梅粉豆包</v>
      </c>
      <c r="G16" s="3" t="str">
        <f>[1]A案素食國小!Z82</f>
        <v xml:space="preserve">豆包 梅粉   </v>
      </c>
      <c r="H16" s="3" t="str">
        <f>[1]A案素食國小!O82</f>
        <v>青椒豆干</v>
      </c>
      <c r="I16" s="15" t="str">
        <f>[1]A案素食國小!AA82</f>
        <v xml:space="preserve">豆干 甜椒(青皮) 乾木耳 薑 </v>
      </c>
      <c r="J16" s="3" t="str">
        <f>[1]A案素食國小!R82</f>
        <v>時蔬</v>
      </c>
      <c r="K16" s="15" t="str">
        <f>[1]A案素食國小!AB82</f>
        <v xml:space="preserve">蔬菜 薑   </v>
      </c>
      <c r="L16" s="3" t="str">
        <f>[1]A案素食國小!U82</f>
        <v>紅豆小米湯</v>
      </c>
      <c r="M16" s="15" t="str">
        <f>[1]A案素食國小!AC82</f>
        <v xml:space="preserve">紅豆 小米 二砂糖  </v>
      </c>
      <c r="N16" s="4">
        <f>[1]A案素食國小!B82</f>
        <v>5.9</v>
      </c>
      <c r="O16" s="4">
        <f>[1]A案素食國小!C82</f>
        <v>2.7</v>
      </c>
      <c r="P16" s="4">
        <f>[1]A案素食國小!D82</f>
        <v>0.9</v>
      </c>
      <c r="Q16" s="4">
        <f>[1]A案素食國小!E82</f>
        <v>2.5</v>
      </c>
      <c r="R16" s="4">
        <f>[1]A案素食國小!F82</f>
        <v>0</v>
      </c>
      <c r="S16" s="4">
        <f>[1]A案素食國小!G82</f>
        <v>0</v>
      </c>
      <c r="T16" s="107">
        <f>[1]A案素食國小!H82</f>
        <v>750.5</v>
      </c>
    </row>
    <row r="17" spans="1:20" ht="15.75" customHeight="1" x14ac:dyDescent="0.3">
      <c r="A17" s="14">
        <f t="shared" ref="A17:A21" si="3">A16+1</f>
        <v>45065</v>
      </c>
      <c r="B17" s="1" t="s">
        <v>30</v>
      </c>
      <c r="C17" s="3" t="str">
        <f>[1]A案葷食國中!A88</f>
        <v>Q5</v>
      </c>
      <c r="D17" s="3" t="str">
        <f>[1]A案素食國小!I88</f>
        <v>小米飯</v>
      </c>
      <c r="E17" s="9" t="str">
        <f>[1]A案素食國小!Y88</f>
        <v xml:space="preserve">米 小米   </v>
      </c>
      <c r="F17" s="3" t="str">
        <f>[1]A案素食國小!L88</f>
        <v>壽喜麵輪</v>
      </c>
      <c r="G17" s="3" t="str">
        <f>[1]A案素食國小!Z88</f>
        <v>麵輪 甘藍 胡蘿蔔 薑 芝麻(熟)</v>
      </c>
      <c r="H17" s="3" t="str">
        <f>[1]A案素食國小!O88</f>
        <v>紅燒豆腐</v>
      </c>
      <c r="I17" s="15" t="str">
        <f>[1]A案素食國小!AA88</f>
        <v xml:space="preserve">豆腐 乾香菇 薑 麻竹筍(桶筍) </v>
      </c>
      <c r="J17" s="3" t="str">
        <f>[1]A案素食國小!R88</f>
        <v>時蔬</v>
      </c>
      <c r="K17" s="15" t="str">
        <f>[1]A案素食國小!AB88</f>
        <v xml:space="preserve">蔬菜 薑   </v>
      </c>
      <c r="L17" s="3" t="str">
        <f>[1]A案素食國小!U88</f>
        <v>番茄時蔬湯</v>
      </c>
      <c r="M17" s="15" t="str">
        <f>[1]A案素食國小!AC88</f>
        <v xml:space="preserve">時蔬 大番茄 薑  </v>
      </c>
      <c r="N17" s="4">
        <f>[1]A案素食國小!B88</f>
        <v>5.2</v>
      </c>
      <c r="O17" s="4">
        <f>[1]A案素食國小!C88</f>
        <v>2.5</v>
      </c>
      <c r="P17" s="4">
        <f>[1]A案素食國小!D88</f>
        <v>1.6</v>
      </c>
      <c r="Q17" s="4">
        <f>[1]A案素食國小!E88</f>
        <v>2.5</v>
      </c>
      <c r="R17" s="4">
        <f>[1]A案素食國小!F88</f>
        <v>0</v>
      </c>
      <c r="S17" s="4">
        <f>[1]A案素食國小!G88</f>
        <v>0</v>
      </c>
      <c r="T17" s="107">
        <f>[1]A案素食國小!H88</f>
        <v>704</v>
      </c>
    </row>
    <row r="18" spans="1:20" ht="15.75" customHeight="1" x14ac:dyDescent="0.3">
      <c r="A18" s="14">
        <f>A17+3</f>
        <v>45068</v>
      </c>
      <c r="B18" s="1" t="s">
        <v>26</v>
      </c>
      <c r="C18" s="3" t="str">
        <f>[1]A案葷食國中!A94</f>
        <v>R1</v>
      </c>
      <c r="D18" s="3" t="str">
        <f>[1]A案素食國小!I94</f>
        <v>白米飯</v>
      </c>
      <c r="E18" s="9" t="str">
        <f>[1]A案素食國小!Y94</f>
        <v xml:space="preserve">米    </v>
      </c>
      <c r="F18" s="3" t="str">
        <f>[1]A案素食國小!L94</f>
        <v>時瓜油腐</v>
      </c>
      <c r="G18" s="3" t="str">
        <f>[1]A案素食國小!Z94</f>
        <v xml:space="preserve">四角油豆腐 時瓜 薑  </v>
      </c>
      <c r="H18" s="3" t="str">
        <f>[1]A案素食國小!O94</f>
        <v>豆包豆芽</v>
      </c>
      <c r="I18" s="15" t="str">
        <f>[1]A案素食國小!AA94</f>
        <v xml:space="preserve">豆包 綠豆芽 胡蘿蔔 薑 </v>
      </c>
      <c r="J18" s="3" t="str">
        <f>[1]A案素食國小!R94</f>
        <v>時蔬</v>
      </c>
      <c r="K18" s="15" t="str">
        <f>[1]A案素食國小!AB94</f>
        <v xml:space="preserve">蔬菜 薑   </v>
      </c>
      <c r="L18" s="3" t="str">
        <f>[1]A案素食國小!U94</f>
        <v>鮮菇紫菜湯</v>
      </c>
      <c r="M18" s="15" t="str">
        <f>[1]A案素食國小!AC94</f>
        <v xml:space="preserve">紫菜 金針菇 薑  </v>
      </c>
      <c r="N18" s="4">
        <f>[1]A案素食國小!B94</f>
        <v>5</v>
      </c>
      <c r="O18" s="4">
        <f>[1]A案素食國小!C94</f>
        <v>2</v>
      </c>
      <c r="P18" s="4">
        <f>[1]A案素食國小!D94</f>
        <v>1.8</v>
      </c>
      <c r="Q18" s="4">
        <f>[1]A案素食國小!E94</f>
        <v>2.8</v>
      </c>
      <c r="R18" s="4">
        <f>[1]A案素食國小!F94</f>
        <v>0</v>
      </c>
      <c r="S18" s="4">
        <f>[1]A案素食國小!G94</f>
        <v>0</v>
      </c>
      <c r="T18" s="107">
        <f>[1]A案素食國小!H94</f>
        <v>671</v>
      </c>
    </row>
    <row r="19" spans="1:20" ht="15.75" customHeight="1" x14ac:dyDescent="0.3">
      <c r="A19" s="14">
        <f t="shared" si="3"/>
        <v>45069</v>
      </c>
      <c r="B19" s="1" t="s">
        <v>27</v>
      </c>
      <c r="C19" s="3" t="str">
        <f>[1]A案葷食國中!A100</f>
        <v>R2</v>
      </c>
      <c r="D19" s="3" t="str">
        <f>[1]A案素食國小!I100</f>
        <v>糙米飯</v>
      </c>
      <c r="E19" s="9" t="str">
        <f>[1]A案素食國小!Y100</f>
        <v xml:space="preserve">米 糙米   </v>
      </c>
      <c r="F19" s="3" t="str">
        <f>[1]A案素食國小!L100</f>
        <v>椒鹽豆包</v>
      </c>
      <c r="G19" s="3" t="str">
        <f>[1]A案素食國小!Z100</f>
        <v xml:space="preserve">豆包 胡椒鹽   </v>
      </c>
      <c r="H19" s="3" t="str">
        <f>[1]A案素食國小!O100</f>
        <v>麻婆豆腐</v>
      </c>
      <c r="I19" s="15" t="str">
        <f>[1]A案素食國小!AA100</f>
        <v xml:space="preserve">豆腐 素肉 冷凍毛豆仁 薑 </v>
      </c>
      <c r="J19" s="3" t="str">
        <f>[1]A案素食國小!R100</f>
        <v>時蔬</v>
      </c>
      <c r="K19" s="15" t="str">
        <f>[1]A案素食國小!AB100</f>
        <v xml:space="preserve">蔬菜 薑   </v>
      </c>
      <c r="L19" s="3" t="str">
        <f>[1]A案素食國小!U100</f>
        <v>時蔬湯</v>
      </c>
      <c r="M19" s="15" t="str">
        <f>[1]A案素食國小!AC100</f>
        <v xml:space="preserve">時蔬 薑   </v>
      </c>
      <c r="N19" s="4">
        <f>[1]A案素食國小!B100</f>
        <v>5</v>
      </c>
      <c r="O19" s="4">
        <f>[1]A案素食國小!C100</f>
        <v>2.9</v>
      </c>
      <c r="P19" s="4">
        <f>[1]A案素食國小!D100</f>
        <v>1.1000000000000001</v>
      </c>
      <c r="Q19" s="4">
        <f>[1]A案素食國小!E100</f>
        <v>2.8</v>
      </c>
      <c r="R19" s="4">
        <f>[1]A案素食國小!F100</f>
        <v>0</v>
      </c>
      <c r="S19" s="4">
        <f>[1]A案素食國小!G100</f>
        <v>0</v>
      </c>
      <c r="T19" s="107">
        <f>[1]A案素食國小!H100</f>
        <v>721</v>
      </c>
    </row>
    <row r="20" spans="1:20" ht="15.75" customHeight="1" x14ac:dyDescent="0.3">
      <c r="A20" s="14">
        <f t="shared" si="3"/>
        <v>45070</v>
      </c>
      <c r="B20" s="1" t="s">
        <v>28</v>
      </c>
      <c r="C20" s="3" t="str">
        <f>[1]A案葷食國中!A106</f>
        <v>R3</v>
      </c>
      <c r="D20" s="3" t="str">
        <f>[1]A案素食國小!I106</f>
        <v>西式特餐</v>
      </c>
      <c r="E20" s="9" t="str">
        <f>[1]A案素食國小!Y106</f>
        <v xml:space="preserve">義大利麵    </v>
      </c>
      <c r="F20" s="3" t="str">
        <f>[1]A案素食國小!L106</f>
        <v>茄汁麵腸</v>
      </c>
      <c r="G20" s="3" t="str">
        <f>[1]A案素食國小!Z106</f>
        <v xml:space="preserve">麵腸 馬鈴薯 芹菜 蕃茄醬 </v>
      </c>
      <c r="H20" s="3" t="str">
        <f>[1]A案素食國小!O106</f>
        <v>拌麵配料</v>
      </c>
      <c r="I20" s="15" t="str">
        <f>[1]A案素食國小!AA106</f>
        <v xml:space="preserve">甘藍 素火腿丁 乾香菇  </v>
      </c>
      <c r="J20" s="3" t="str">
        <f>[1]A案素食國小!R106</f>
        <v>時蔬</v>
      </c>
      <c r="K20" s="15" t="str">
        <f>[1]A案素食國小!AB106</f>
        <v xml:space="preserve">蔬菜 大蒜   </v>
      </c>
      <c r="L20" s="3" t="str">
        <f>[1]A案素食國小!U106</f>
        <v>南瓜蛋花湯</v>
      </c>
      <c r="M20" s="15" t="str">
        <f>[1]A案素食國小!AC106</f>
        <v xml:space="preserve">雞蛋 南瓜 薑  </v>
      </c>
      <c r="N20" s="4">
        <f>[1]A案素食國小!B106</f>
        <v>4</v>
      </c>
      <c r="O20" s="4">
        <f>[1]A案素食國小!C106</f>
        <v>2.6</v>
      </c>
      <c r="P20" s="4">
        <f>[1]A案素食國小!D106</f>
        <v>1.4</v>
      </c>
      <c r="Q20" s="4">
        <f>[1]A案素食國小!E106</f>
        <v>2.5</v>
      </c>
      <c r="R20" s="4">
        <f>[1]A案素食國小!F106</f>
        <v>0</v>
      </c>
      <c r="S20" s="4">
        <f>[1]A案素食國小!G106</f>
        <v>0</v>
      </c>
      <c r="T20" s="107">
        <f>[1]A案素食國小!H106</f>
        <v>622.5</v>
      </c>
    </row>
    <row r="21" spans="1:20" ht="15.75" customHeight="1" x14ac:dyDescent="0.3">
      <c r="A21" s="14">
        <f t="shared" si="3"/>
        <v>45071</v>
      </c>
      <c r="B21" s="1" t="s">
        <v>29</v>
      </c>
      <c r="C21" s="3" t="str">
        <f>[1]A案葷食國中!A112</f>
        <v>R4</v>
      </c>
      <c r="D21" s="3" t="str">
        <f>[1]A案素食國小!I112</f>
        <v>糙米飯</v>
      </c>
      <c r="E21" s="9" t="str">
        <f>[1]A案素食國小!Y112</f>
        <v xml:space="preserve">米 糙米   </v>
      </c>
      <c r="F21" s="3" t="str">
        <f>[1]A案素食國小!L112</f>
        <v>花生麵筋</v>
      </c>
      <c r="G21" s="3" t="str">
        <f>[1]A案素食國小!Z112</f>
        <v xml:space="preserve">麵筋 花生 薑 小黃瓜 </v>
      </c>
      <c r="H21" s="3" t="str">
        <f>[1]A案素食國小!O112</f>
        <v>豆包海帶</v>
      </c>
      <c r="I21" s="15" t="str">
        <f>[1]A案素食國小!AA112</f>
        <v xml:space="preserve">乾海帶 豆包 薑  </v>
      </c>
      <c r="J21" s="3" t="str">
        <f>[1]A案素食國小!R112</f>
        <v>時蔬</v>
      </c>
      <c r="K21" s="15" t="str">
        <f>[1]A案素食國小!AB112</f>
        <v xml:space="preserve">蔬菜 大蒜   </v>
      </c>
      <c r="L21" s="3" t="str">
        <f>[1]A案素食國小!U112</f>
        <v>銀耳湯</v>
      </c>
      <c r="M21" s="15" t="str">
        <f>[1]A案素食國小!AC112</f>
        <v xml:space="preserve">乾銀耳 二砂糖   </v>
      </c>
      <c r="N21" s="4">
        <f>[1]A案素食國小!B112</f>
        <v>5</v>
      </c>
      <c r="O21" s="4">
        <f>[1]A案素食國小!C112</f>
        <v>2.5</v>
      </c>
      <c r="P21" s="4">
        <f>[1]A案素食國小!D112</f>
        <v>1.1000000000000001</v>
      </c>
      <c r="Q21" s="4">
        <f>[1]A案素食國小!E112</f>
        <v>2.8</v>
      </c>
      <c r="R21" s="4">
        <f>[1]A案素食國小!F112</f>
        <v>0</v>
      </c>
      <c r="S21" s="4">
        <f>[1]A案素食國小!G112</f>
        <v>0</v>
      </c>
      <c r="T21" s="107">
        <f>[1]A案素食國小!H112</f>
        <v>691</v>
      </c>
    </row>
    <row r="22" spans="1:20" ht="15.75" customHeight="1" x14ac:dyDescent="0.3">
      <c r="A22" s="14">
        <f>A21+1</f>
        <v>45072</v>
      </c>
      <c r="B22" s="1" t="s">
        <v>30</v>
      </c>
      <c r="C22" s="3" t="str">
        <f>[1]A案葷食國中!A118</f>
        <v>R5</v>
      </c>
      <c r="D22" s="3" t="str">
        <f>[1]A案素食國小!I118</f>
        <v>紫米飯</v>
      </c>
      <c r="E22" s="9" t="str">
        <f>[1]A案素食國小!Y118</f>
        <v xml:space="preserve">米 黑糯米   </v>
      </c>
      <c r="F22" s="3" t="str">
        <f>[1]A案素食國小!L118</f>
        <v>沙茶豆腐</v>
      </c>
      <c r="G22" s="3" t="str">
        <f>[1]A案素食國小!Z118</f>
        <v xml:space="preserve">豆腐 胡蘿蔔 薑 沙茶醬 </v>
      </c>
      <c r="H22" s="3" t="str">
        <f>[1]A案素食國小!O118</f>
        <v>雪菜豆干</v>
      </c>
      <c r="I22" s="15" t="str">
        <f>[1]A案素食國小!AA118</f>
        <v xml:space="preserve">豆干 雪裡蕻 薑  </v>
      </c>
      <c r="J22" s="3" t="str">
        <f>[1]A案素食國小!R118</f>
        <v>時蔬</v>
      </c>
      <c r="K22" s="15" t="str">
        <f>[1]A案素食國小!AB118</f>
        <v xml:space="preserve">蔬菜 大蒜   </v>
      </c>
      <c r="L22" s="3" t="str">
        <f>[1]A案素食國小!U118</f>
        <v>味噌湯</v>
      </c>
      <c r="M22" s="15" t="str">
        <f>[1]A案素食國小!AC118</f>
        <v xml:space="preserve">乾裙帶菜 味噌 薑  </v>
      </c>
      <c r="N22" s="4">
        <f>[1]A案素食國小!B118</f>
        <v>5.4</v>
      </c>
      <c r="O22" s="4">
        <f>[1]A案素食國小!C118</f>
        <v>2.5</v>
      </c>
      <c r="P22" s="4">
        <f>[1]A案素食國小!D118</f>
        <v>0.6</v>
      </c>
      <c r="Q22" s="4">
        <f>[1]A案素食國小!E118</f>
        <v>2.8</v>
      </c>
      <c r="R22" s="4">
        <f>[1]A案素食國小!F118</f>
        <v>0</v>
      </c>
      <c r="S22" s="4">
        <f>[1]A案素食國小!G118</f>
        <v>0</v>
      </c>
      <c r="T22" s="107">
        <f>[1]A案素食國小!H118</f>
        <v>706.5</v>
      </c>
    </row>
    <row r="23" spans="1:20" ht="15.75" customHeight="1" x14ac:dyDescent="0.3">
      <c r="A23" s="14">
        <f>A22+3</f>
        <v>45075</v>
      </c>
      <c r="B23" s="1" t="s">
        <v>26</v>
      </c>
      <c r="C23" s="3" t="str">
        <f>[1]A案葷食國中!A124</f>
        <v>S1</v>
      </c>
      <c r="D23" s="3" t="str">
        <f>[1]A案素食國小!I124</f>
        <v>白米飯</v>
      </c>
      <c r="E23" s="9" t="str">
        <f>[1]A案素食國小!Y124</f>
        <v xml:space="preserve">米    </v>
      </c>
      <c r="F23" s="3" t="str">
        <f>[1]A案素食國小!L124</f>
        <v>塔香油腐</v>
      </c>
      <c r="G23" s="3" t="str">
        <f>[1]A案素食國小!Z124</f>
        <v xml:space="preserve">四角油豆腐 九層塔 豆薯 薑 </v>
      </c>
      <c r="H23" s="3" t="str">
        <f>[1]A案素食國小!O124</f>
        <v>青椒豆干</v>
      </c>
      <c r="I23" s="15" t="str">
        <f>[1]A案素食國小!AA124</f>
        <v xml:space="preserve">豆干 甜椒(青皮) 薑  </v>
      </c>
      <c r="J23" s="3" t="str">
        <f>[1]A案素食國小!R124</f>
        <v>時蔬</v>
      </c>
      <c r="K23" s="15" t="str">
        <f>[1]A案素食國小!AB124</f>
        <v xml:space="preserve">蔬菜 大蒜   </v>
      </c>
      <c r="L23" s="3" t="str">
        <f>[1]A案素食國小!U124</f>
        <v>冬瓜湯</v>
      </c>
      <c r="M23" s="15" t="str">
        <f>[1]A案素食國小!AC124</f>
        <v xml:space="preserve">冬瓜 薑   </v>
      </c>
      <c r="N23" s="4">
        <f>[1]A案素食國小!B124</f>
        <v>5</v>
      </c>
      <c r="O23" s="4">
        <f>[1]A案素食國小!C124</f>
        <v>1.6</v>
      </c>
      <c r="P23" s="4">
        <f>[1]A案素食國小!D124</f>
        <v>1.4</v>
      </c>
      <c r="Q23" s="4">
        <f>[1]A案素食國小!E124</f>
        <v>3</v>
      </c>
      <c r="R23" s="4">
        <f>[1]A案素食國小!F124</f>
        <v>0</v>
      </c>
      <c r="S23" s="4">
        <f>[1]A案素食國小!G124</f>
        <v>0</v>
      </c>
      <c r="T23" s="107">
        <f>[1]A案素食國小!H124</f>
        <v>640</v>
      </c>
    </row>
    <row r="24" spans="1:20" ht="15.75" customHeight="1" x14ac:dyDescent="0.3">
      <c r="A24" s="14">
        <f t="shared" ref="A24:A25" si="4">A23+1</f>
        <v>45076</v>
      </c>
      <c r="B24" s="1" t="s">
        <v>27</v>
      </c>
      <c r="C24" s="3" t="str">
        <f>[1]A案葷食國中!A130</f>
        <v>S2</v>
      </c>
      <c r="D24" s="3" t="str">
        <f>[1]A案素食國小!I130</f>
        <v>糙米飯</v>
      </c>
      <c r="E24" s="9" t="str">
        <f>[1]A案素食國小!Y130</f>
        <v xml:space="preserve">米 糙米   </v>
      </c>
      <c r="F24" s="3" t="str">
        <f>[1]A案素食國小!L130</f>
        <v>紅麴素排</v>
      </c>
      <c r="G24" s="3" t="str">
        <f>[1]A案素食國小!Z130</f>
        <v xml:space="preserve">素排    </v>
      </c>
      <c r="H24" s="3" t="str">
        <f>[1]A案素食國小!O130</f>
        <v>茄汁豆腐</v>
      </c>
      <c r="I24" s="15" t="str">
        <f>[1]A案素食國小!AA130</f>
        <v xml:space="preserve">豆腐 芹菜 番茄糊 蕃茄醬 </v>
      </c>
      <c r="J24" s="3" t="str">
        <f>[1]A案素食國小!R130</f>
        <v>時蔬</v>
      </c>
      <c r="K24" s="15" t="str">
        <f>[1]A案素食國小!AB130</f>
        <v xml:space="preserve">蔬菜 大蒜   </v>
      </c>
      <c r="L24" s="3" t="str">
        <f>[1]A案素食國小!U130</f>
        <v>味噌湯</v>
      </c>
      <c r="M24" s="15" t="str">
        <f>[1]A案素食國小!AC130</f>
        <v xml:space="preserve">乾裙帶菜 味噌 薑  </v>
      </c>
      <c r="N24" s="4">
        <f>[1]A案素食國小!B130</f>
        <v>5</v>
      </c>
      <c r="O24" s="4">
        <f>[1]A案素食國小!C130</f>
        <v>2.9</v>
      </c>
      <c r="P24" s="4">
        <f>[1]A案素食國小!D130</f>
        <v>0.9</v>
      </c>
      <c r="Q24" s="4">
        <f>[1]A案素食國小!E130</f>
        <v>3</v>
      </c>
      <c r="R24" s="4">
        <f>[1]A案素食國小!F130</f>
        <v>0</v>
      </c>
      <c r="S24" s="4">
        <f>[1]A案素食國小!G130</f>
        <v>0</v>
      </c>
      <c r="T24" s="107">
        <f>[1]A案素食國小!H130</f>
        <v>725</v>
      </c>
    </row>
    <row r="25" spans="1:20" ht="15.75" customHeight="1" x14ac:dyDescent="0.3">
      <c r="A25" s="14">
        <f t="shared" si="4"/>
        <v>45077</v>
      </c>
      <c r="B25" s="1" t="s">
        <v>28</v>
      </c>
      <c r="C25" s="3" t="str">
        <f>[1]A案葷食國中!A136</f>
        <v>S3</v>
      </c>
      <c r="D25" s="3" t="str">
        <f>[1]A案素食國小!I136</f>
        <v>炊粉特餐</v>
      </c>
      <c r="E25" s="9" t="str">
        <f>[1]A案素食國小!Y136</f>
        <v xml:space="preserve">米粉 糙米   </v>
      </c>
      <c r="F25" s="3" t="str">
        <f>[1]A案素食國小!L136</f>
        <v>炸豆包</v>
      </c>
      <c r="G25" s="3" t="str">
        <f>[1]A案素食國小!Z136</f>
        <v xml:space="preserve">豆包    </v>
      </c>
      <c r="H25" s="3" t="str">
        <f>[1]A案素食國小!O136</f>
        <v>炊粉配料</v>
      </c>
      <c r="I25" s="15" t="str">
        <f>[1]A案素食國小!AA136</f>
        <v xml:space="preserve">南瓜 芹菜 乾香菇 薑 </v>
      </c>
      <c r="J25" s="3" t="str">
        <f>[1]A案素食國小!R136</f>
        <v>時蔬</v>
      </c>
      <c r="K25" s="15" t="str">
        <f>[1]A案素食國小!AB136</f>
        <v xml:space="preserve">蔬菜 大蒜   </v>
      </c>
      <c r="L25" s="3" t="str">
        <f>[1]A案素食國小!U136</f>
        <v>三絲羹湯</v>
      </c>
      <c r="M25" s="15" t="str">
        <f>[1]A案素食國小!AC136</f>
        <v>雞蛋 脆筍 時蔬 乾木耳 薑</v>
      </c>
      <c r="N25" s="4">
        <f>[1]A案素食國小!B136</f>
        <v>3</v>
      </c>
      <c r="O25" s="4">
        <f>[1]A案素食國小!C136</f>
        <v>2.1</v>
      </c>
      <c r="P25" s="4">
        <f>[1]A案素食國小!D136</f>
        <v>1</v>
      </c>
      <c r="Q25" s="4">
        <f>[1]A案素食國小!E136</f>
        <v>3</v>
      </c>
      <c r="R25" s="4">
        <f>[1]A案素食國小!F136</f>
        <v>0</v>
      </c>
      <c r="S25" s="4">
        <f>[1]A案素食國小!G136</f>
        <v>0</v>
      </c>
      <c r="T25" s="107">
        <f>[1]A案素食國小!H136</f>
        <v>527.5</v>
      </c>
    </row>
    <row r="26" spans="1:20" ht="15.75" customHeight="1" x14ac:dyDescent="0.3">
      <c r="A26" s="14"/>
      <c r="C26" s="3"/>
      <c r="D26" s="3"/>
      <c r="E26" s="9"/>
      <c r="F26" s="3"/>
      <c r="G26" s="3"/>
      <c r="H26" s="3"/>
      <c r="I26" s="15"/>
      <c r="J26" s="3"/>
      <c r="K26" s="15"/>
      <c r="L26" s="3"/>
      <c r="M26" s="15"/>
      <c r="N26" s="4"/>
      <c r="O26" s="4"/>
      <c r="P26" s="4"/>
      <c r="Q26" s="4"/>
      <c r="R26" s="4"/>
      <c r="S26" s="4"/>
      <c r="T26" s="107"/>
    </row>
    <row r="27" spans="1:20" ht="15.75" customHeight="1" x14ac:dyDescent="0.3">
      <c r="A27" s="1" t="s">
        <v>412</v>
      </c>
      <c r="G27" s="18"/>
      <c r="I27" s="18"/>
      <c r="K27" s="18"/>
      <c r="M27" s="18"/>
    </row>
    <row r="28" spans="1:20" ht="15.75" customHeight="1" x14ac:dyDescent="0.3">
      <c r="A28" s="1" t="s">
        <v>33</v>
      </c>
      <c r="G28" s="18"/>
      <c r="I28" s="18"/>
      <c r="K28" s="18"/>
      <c r="M28" s="18"/>
      <c r="O28" s="18"/>
    </row>
    <row r="29" spans="1:20" ht="15.75" customHeight="1" x14ac:dyDescent="0.3">
      <c r="A29" s="1" t="s">
        <v>341</v>
      </c>
      <c r="G29" s="18"/>
      <c r="I29" s="18"/>
      <c r="K29" s="18"/>
      <c r="M29" s="18"/>
      <c r="O29" s="18"/>
    </row>
    <row r="30" spans="1:20" ht="15.75" customHeight="1" x14ac:dyDescent="0.3">
      <c r="A30" s="1" t="s">
        <v>413</v>
      </c>
      <c r="G30" s="18"/>
      <c r="I30" s="18"/>
      <c r="K30" s="18"/>
      <c r="M30" s="18"/>
      <c r="O30" s="18"/>
    </row>
    <row r="31" spans="1:20" ht="15.75" customHeight="1" x14ac:dyDescent="0.3">
      <c r="A31" s="1" t="s">
        <v>414</v>
      </c>
      <c r="G31" s="18"/>
      <c r="I31" s="18"/>
      <c r="K31" s="18"/>
      <c r="M31" s="18"/>
      <c r="O31" s="18"/>
    </row>
    <row r="32" spans="1:20" ht="15.75" customHeight="1" x14ac:dyDescent="0.3">
      <c r="G32" s="18"/>
      <c r="I32" s="18"/>
      <c r="K32" s="18"/>
      <c r="M32" s="18"/>
    </row>
    <row r="33" spans="1:23" ht="15.75" customHeight="1" x14ac:dyDescent="0.3">
      <c r="A33" s="108" t="s">
        <v>40</v>
      </c>
      <c r="B33" s="110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</row>
    <row r="34" spans="1:23" ht="15.75" customHeight="1" x14ac:dyDescent="0.3">
      <c r="A34" s="111" t="s">
        <v>4</v>
      </c>
      <c r="B34" s="112" t="s">
        <v>7</v>
      </c>
      <c r="C34" s="112" t="s">
        <v>41</v>
      </c>
      <c r="D34" s="24" t="s">
        <v>42</v>
      </c>
      <c r="E34" s="112" t="s">
        <v>9</v>
      </c>
      <c r="F34" s="112" t="s">
        <v>41</v>
      </c>
      <c r="G34" s="24" t="s">
        <v>42</v>
      </c>
      <c r="H34" s="112" t="s">
        <v>11</v>
      </c>
      <c r="I34" s="112" t="s">
        <v>41</v>
      </c>
      <c r="J34" s="24" t="s">
        <v>42</v>
      </c>
      <c r="K34" s="112" t="s">
        <v>15</v>
      </c>
      <c r="L34" s="112" t="s">
        <v>41</v>
      </c>
      <c r="M34" s="24" t="s">
        <v>42</v>
      </c>
      <c r="N34" s="112" t="s">
        <v>17</v>
      </c>
      <c r="O34" s="112" t="s">
        <v>41</v>
      </c>
      <c r="P34" s="24" t="s">
        <v>42</v>
      </c>
    </row>
    <row r="35" spans="1:23" ht="15.75" customHeight="1" x14ac:dyDescent="0.3">
      <c r="A35" s="26" t="s">
        <v>415</v>
      </c>
      <c r="B35" s="123" t="s">
        <v>44</v>
      </c>
      <c r="C35" s="124"/>
      <c r="D35" s="29"/>
      <c r="E35" s="123" t="s">
        <v>345</v>
      </c>
      <c r="F35" s="124"/>
      <c r="G35" s="29"/>
      <c r="H35" s="175" t="s">
        <v>346</v>
      </c>
      <c r="I35" s="176"/>
      <c r="J35" s="90"/>
      <c r="K35" s="128" t="s">
        <v>48</v>
      </c>
      <c r="L35" s="128"/>
      <c r="M35" s="29"/>
      <c r="N35" s="129" t="s">
        <v>49</v>
      </c>
      <c r="O35" s="130"/>
      <c r="P35" s="34"/>
    </row>
    <row r="36" spans="1:23" ht="15.75" customHeight="1" x14ac:dyDescent="0.3">
      <c r="A36" s="35"/>
      <c r="B36" s="131" t="s">
        <v>50</v>
      </c>
      <c r="C36" s="131">
        <v>10</v>
      </c>
      <c r="D36" s="37" t="s">
        <v>42</v>
      </c>
      <c r="E36" s="131" t="s">
        <v>347</v>
      </c>
      <c r="F36" s="131">
        <v>7</v>
      </c>
      <c r="G36" s="37" t="s">
        <v>42</v>
      </c>
      <c r="H36" s="177" t="s">
        <v>348</v>
      </c>
      <c r="I36" s="177">
        <v>1.6</v>
      </c>
      <c r="J36" s="92" t="s">
        <v>42</v>
      </c>
      <c r="K36" s="133" t="s">
        <v>15</v>
      </c>
      <c r="L36" s="133">
        <v>7</v>
      </c>
      <c r="M36" s="40" t="str">
        <f t="shared" ref="M36:M40" si="5">IF(L36,"公斤","")</f>
        <v>公斤</v>
      </c>
      <c r="N36" s="131" t="s">
        <v>54</v>
      </c>
      <c r="O36" s="131">
        <v>4</v>
      </c>
      <c r="P36" s="41" t="s">
        <v>42</v>
      </c>
    </row>
    <row r="37" spans="1:23" ht="15.75" customHeight="1" x14ac:dyDescent="0.3">
      <c r="A37" s="35"/>
      <c r="B37" s="131"/>
      <c r="C37" s="131"/>
      <c r="D37" s="37"/>
      <c r="E37" s="131" t="s">
        <v>349</v>
      </c>
      <c r="F37" s="131">
        <v>2</v>
      </c>
      <c r="G37" s="37" t="s">
        <v>42</v>
      </c>
      <c r="H37" s="177" t="s">
        <v>59</v>
      </c>
      <c r="I37" s="177">
        <v>0.05</v>
      </c>
      <c r="J37" s="92" t="s">
        <v>42</v>
      </c>
      <c r="K37" s="134" t="s">
        <v>59</v>
      </c>
      <c r="L37" s="134">
        <v>0.05</v>
      </c>
      <c r="M37" s="40" t="str">
        <f t="shared" si="5"/>
        <v>公斤</v>
      </c>
      <c r="N37" s="131" t="s">
        <v>59</v>
      </c>
      <c r="O37" s="131">
        <v>0.05</v>
      </c>
      <c r="P37" s="41" t="s">
        <v>42</v>
      </c>
    </row>
    <row r="38" spans="1:23" ht="15.75" customHeight="1" x14ac:dyDescent="0.3">
      <c r="A38" s="35"/>
      <c r="B38" s="131"/>
      <c r="C38" s="131"/>
      <c r="D38" s="37"/>
      <c r="E38" s="131" t="s">
        <v>60</v>
      </c>
      <c r="F38" s="131">
        <v>0.5</v>
      </c>
      <c r="G38" s="37" t="s">
        <v>42</v>
      </c>
      <c r="H38" s="178" t="s">
        <v>172</v>
      </c>
      <c r="I38" s="178">
        <v>6.5</v>
      </c>
      <c r="J38" s="92" t="s">
        <v>42</v>
      </c>
      <c r="K38" s="134"/>
      <c r="L38" s="134"/>
      <c r="M38" s="40" t="str">
        <f t="shared" si="5"/>
        <v/>
      </c>
      <c r="N38" s="131"/>
      <c r="O38" s="131">
        <v>0.6</v>
      </c>
      <c r="P38" s="41" t="s">
        <v>42</v>
      </c>
    </row>
    <row r="39" spans="1:23" ht="15.75" customHeight="1" x14ac:dyDescent="0.3">
      <c r="A39" s="35"/>
      <c r="B39" s="131"/>
      <c r="C39" s="131"/>
      <c r="D39" s="37"/>
      <c r="E39" s="131" t="s">
        <v>64</v>
      </c>
      <c r="F39" s="131">
        <v>2.5</v>
      </c>
      <c r="G39" s="37" t="s">
        <v>42</v>
      </c>
      <c r="H39" s="178"/>
      <c r="I39" s="178"/>
      <c r="J39" s="92"/>
      <c r="K39" s="134"/>
      <c r="L39" s="134"/>
      <c r="M39" s="40" t="str">
        <f t="shared" si="5"/>
        <v/>
      </c>
      <c r="N39" s="131"/>
      <c r="O39" s="131"/>
      <c r="P39" s="41"/>
    </row>
    <row r="40" spans="1:23" ht="15.75" customHeight="1" x14ac:dyDescent="0.3">
      <c r="A40" s="35"/>
      <c r="B40" s="135"/>
      <c r="C40" s="135"/>
      <c r="D40" s="37"/>
      <c r="E40" s="135" t="s">
        <v>65</v>
      </c>
      <c r="F40" s="135"/>
      <c r="G40" s="37"/>
      <c r="H40" s="179"/>
      <c r="I40" s="179"/>
      <c r="J40" s="92"/>
      <c r="K40" s="134"/>
      <c r="L40" s="134"/>
      <c r="M40" s="40" t="str">
        <f t="shared" si="5"/>
        <v/>
      </c>
      <c r="N40" s="135"/>
      <c r="O40" s="135"/>
      <c r="P40" s="41"/>
    </row>
    <row r="41" spans="1:23" ht="15.75" customHeight="1" x14ac:dyDescent="0.3">
      <c r="A41" s="35" t="s">
        <v>416</v>
      </c>
      <c r="B41" s="136" t="s">
        <v>67</v>
      </c>
      <c r="C41" s="137"/>
      <c r="D41" s="37"/>
      <c r="E41" s="136" t="s">
        <v>351</v>
      </c>
      <c r="F41" s="137"/>
      <c r="G41" s="37"/>
      <c r="H41" s="180" t="s">
        <v>69</v>
      </c>
      <c r="I41" s="181"/>
      <c r="J41" s="92"/>
      <c r="K41" s="134" t="s">
        <v>48</v>
      </c>
      <c r="L41" s="134"/>
      <c r="M41" s="37"/>
      <c r="N41" s="136" t="s">
        <v>417</v>
      </c>
      <c r="O41" s="137"/>
      <c r="P41" s="41"/>
    </row>
    <row r="42" spans="1:23" ht="15.75" customHeight="1" x14ac:dyDescent="0.3">
      <c r="A42" s="47"/>
      <c r="B42" s="131" t="s">
        <v>50</v>
      </c>
      <c r="C42" s="131">
        <v>7</v>
      </c>
      <c r="D42" s="37" t="s">
        <v>42</v>
      </c>
      <c r="E42" s="131" t="s">
        <v>168</v>
      </c>
      <c r="F42" s="131">
        <v>6</v>
      </c>
      <c r="G42" s="37" t="s">
        <v>42</v>
      </c>
      <c r="H42" s="178" t="s">
        <v>73</v>
      </c>
      <c r="I42" s="178">
        <v>4</v>
      </c>
      <c r="J42" s="92" t="s">
        <v>42</v>
      </c>
      <c r="K42" s="133" t="s">
        <v>15</v>
      </c>
      <c r="L42" s="133">
        <v>7</v>
      </c>
      <c r="M42" s="40" t="str">
        <f t="shared" ref="M42:M46" si="6">IF(L42,"公斤","")</f>
        <v>公斤</v>
      </c>
      <c r="N42" s="131" t="s">
        <v>418</v>
      </c>
      <c r="O42" s="131">
        <v>1.9</v>
      </c>
      <c r="P42" s="41" t="s">
        <v>42</v>
      </c>
    </row>
    <row r="43" spans="1:23" ht="15.75" customHeight="1" x14ac:dyDescent="0.3">
      <c r="A43" s="47"/>
      <c r="B43" s="131" t="s">
        <v>74</v>
      </c>
      <c r="C43" s="131">
        <v>3</v>
      </c>
      <c r="D43" s="37" t="s">
        <v>42</v>
      </c>
      <c r="E43" s="131" t="s">
        <v>75</v>
      </c>
      <c r="F43" s="131"/>
      <c r="G43" s="37"/>
      <c r="H43" s="178" t="s">
        <v>76</v>
      </c>
      <c r="I43" s="178">
        <v>0.5</v>
      </c>
      <c r="J43" s="92" t="s">
        <v>42</v>
      </c>
      <c r="K43" s="134" t="s">
        <v>59</v>
      </c>
      <c r="L43" s="134">
        <v>0.05</v>
      </c>
      <c r="M43" s="40" t="str">
        <f t="shared" si="6"/>
        <v>公斤</v>
      </c>
      <c r="N43" s="131"/>
      <c r="O43" s="131"/>
      <c r="P43" s="41"/>
    </row>
    <row r="44" spans="1:23" ht="15.75" customHeight="1" x14ac:dyDescent="0.3">
      <c r="A44" s="47"/>
      <c r="B44" s="131"/>
      <c r="C44" s="131"/>
      <c r="D44" s="37"/>
      <c r="E44" s="131"/>
      <c r="F44" s="131"/>
      <c r="G44" s="37"/>
      <c r="H44" s="178" t="s">
        <v>78</v>
      </c>
      <c r="I44" s="178">
        <v>0.01</v>
      </c>
      <c r="J44" s="92" t="s">
        <v>42</v>
      </c>
      <c r="K44" s="134"/>
      <c r="L44" s="134"/>
      <c r="M44" s="40" t="str">
        <f t="shared" si="6"/>
        <v/>
      </c>
      <c r="N44" s="131"/>
      <c r="O44" s="131"/>
      <c r="P44" s="41"/>
    </row>
    <row r="45" spans="1:23" ht="15.75" customHeight="1" x14ac:dyDescent="0.3">
      <c r="A45" s="47"/>
      <c r="B45" s="131"/>
      <c r="C45" s="131"/>
      <c r="D45" s="37"/>
      <c r="E45" s="131"/>
      <c r="F45" s="131"/>
      <c r="G45" s="37"/>
      <c r="H45" s="178" t="s">
        <v>59</v>
      </c>
      <c r="I45" s="178">
        <v>0.05</v>
      </c>
      <c r="J45" s="92" t="s">
        <v>42</v>
      </c>
      <c r="K45" s="134"/>
      <c r="L45" s="134"/>
      <c r="M45" s="40" t="str">
        <f t="shared" si="6"/>
        <v/>
      </c>
      <c r="N45" s="131"/>
      <c r="O45" s="131"/>
      <c r="P45" s="41"/>
    </row>
    <row r="46" spans="1:23" ht="15.75" customHeight="1" thickBot="1" x14ac:dyDescent="0.35">
      <c r="A46" s="49"/>
      <c r="B46" s="140"/>
      <c r="C46" s="140"/>
      <c r="D46" s="50"/>
      <c r="E46" s="141"/>
      <c r="F46" s="141"/>
      <c r="G46" s="50"/>
      <c r="H46" s="182"/>
      <c r="I46" s="182"/>
      <c r="J46" s="93"/>
      <c r="K46" s="142"/>
      <c r="L46" s="142"/>
      <c r="M46" s="51" t="str">
        <f t="shared" si="6"/>
        <v/>
      </c>
      <c r="N46" s="140"/>
      <c r="O46" s="140"/>
      <c r="P46" s="52"/>
    </row>
    <row r="47" spans="1:23" ht="15.75" customHeight="1" x14ac:dyDescent="0.3">
      <c r="A47" s="53" t="s">
        <v>419</v>
      </c>
      <c r="B47" s="143" t="s">
        <v>80</v>
      </c>
      <c r="C47" s="144"/>
      <c r="D47" s="54"/>
      <c r="E47" s="143" t="s">
        <v>354</v>
      </c>
      <c r="F47" s="144"/>
      <c r="G47" s="54"/>
      <c r="H47" s="183" t="s">
        <v>355</v>
      </c>
      <c r="I47" s="184"/>
      <c r="J47" s="100"/>
      <c r="K47" s="146" t="s">
        <v>48</v>
      </c>
      <c r="L47" s="146"/>
      <c r="M47" s="54"/>
      <c r="N47" s="147" t="s">
        <v>84</v>
      </c>
      <c r="O47" s="75"/>
      <c r="P47" s="72"/>
    </row>
    <row r="48" spans="1:23" ht="15.75" customHeight="1" x14ac:dyDescent="0.3">
      <c r="A48" s="60"/>
      <c r="B48" s="131" t="s">
        <v>85</v>
      </c>
      <c r="C48" s="131">
        <v>4</v>
      </c>
      <c r="D48" s="37" t="s">
        <v>42</v>
      </c>
      <c r="E48" s="131" t="s">
        <v>356</v>
      </c>
      <c r="F48" s="131">
        <v>6</v>
      </c>
      <c r="G48" s="37" t="s">
        <v>42</v>
      </c>
      <c r="H48" s="178" t="s">
        <v>89</v>
      </c>
      <c r="I48" s="177">
        <v>5</v>
      </c>
      <c r="J48" s="92" t="s">
        <v>42</v>
      </c>
      <c r="K48" s="133" t="s">
        <v>15</v>
      </c>
      <c r="L48" s="133">
        <v>7</v>
      </c>
      <c r="M48" s="40" t="str">
        <f t="shared" ref="M48:M52" si="7">IF(L48,"公斤","")</f>
        <v>公斤</v>
      </c>
      <c r="N48" s="132" t="s">
        <v>53</v>
      </c>
      <c r="O48" s="132">
        <v>0.6</v>
      </c>
      <c r="P48" s="41" t="s">
        <v>42</v>
      </c>
    </row>
    <row r="49" spans="1:16" ht="15.75" customHeight="1" x14ac:dyDescent="0.3">
      <c r="A49" s="60"/>
      <c r="B49" s="131"/>
      <c r="C49" s="131"/>
      <c r="D49" s="37"/>
      <c r="E49" s="131"/>
      <c r="F49" s="131"/>
      <c r="G49" s="37"/>
      <c r="H49" s="177" t="s">
        <v>349</v>
      </c>
      <c r="I49" s="177">
        <v>0.5</v>
      </c>
      <c r="J49" s="92" t="s">
        <v>42</v>
      </c>
      <c r="K49" s="134" t="s">
        <v>59</v>
      </c>
      <c r="L49" s="134">
        <v>0.05</v>
      </c>
      <c r="M49" s="40" t="str">
        <f t="shared" si="7"/>
        <v>公斤</v>
      </c>
      <c r="N49" s="81" t="s">
        <v>74</v>
      </c>
      <c r="O49" s="81">
        <v>3</v>
      </c>
      <c r="P49" s="41" t="s">
        <v>42</v>
      </c>
    </row>
    <row r="50" spans="1:16" ht="15.75" customHeight="1" x14ac:dyDescent="0.3">
      <c r="A50" s="60"/>
      <c r="B50" s="131"/>
      <c r="C50" s="131"/>
      <c r="D50" s="37"/>
      <c r="E50" s="131"/>
      <c r="F50" s="131"/>
      <c r="G50" s="37"/>
      <c r="H50" s="177" t="s">
        <v>60</v>
      </c>
      <c r="I50" s="177">
        <v>0.5</v>
      </c>
      <c r="J50" s="92" t="s">
        <v>42</v>
      </c>
      <c r="K50" s="134"/>
      <c r="L50" s="134"/>
      <c r="M50" s="40" t="str">
        <f t="shared" si="7"/>
        <v/>
      </c>
      <c r="N50" s="81" t="s">
        <v>60</v>
      </c>
      <c r="O50" s="81">
        <v>0.5</v>
      </c>
      <c r="P50" s="41" t="s">
        <v>42</v>
      </c>
    </row>
    <row r="51" spans="1:16" ht="15.75" customHeight="1" x14ac:dyDescent="0.3">
      <c r="A51" s="60"/>
      <c r="B51" s="131"/>
      <c r="C51" s="131"/>
      <c r="D51" s="37"/>
      <c r="E51" s="131"/>
      <c r="F51" s="131"/>
      <c r="G51" s="37"/>
      <c r="H51" s="178" t="s">
        <v>59</v>
      </c>
      <c r="I51" s="178">
        <v>0.05</v>
      </c>
      <c r="J51" s="92" t="s">
        <v>42</v>
      </c>
      <c r="K51" s="134"/>
      <c r="L51" s="134"/>
      <c r="M51" s="40" t="str">
        <f t="shared" si="7"/>
        <v/>
      </c>
      <c r="N51" s="81" t="s">
        <v>78</v>
      </c>
      <c r="O51" s="81">
        <v>0.05</v>
      </c>
      <c r="P51" s="41" t="s">
        <v>42</v>
      </c>
    </row>
    <row r="52" spans="1:16" ht="15.75" customHeight="1" x14ac:dyDescent="0.3">
      <c r="A52" s="60"/>
      <c r="B52" s="131"/>
      <c r="C52" s="131"/>
      <c r="D52" s="37"/>
      <c r="E52" s="131"/>
      <c r="F52" s="131"/>
      <c r="G52" s="37"/>
      <c r="H52" s="178"/>
      <c r="I52" s="178"/>
      <c r="J52" s="92"/>
      <c r="K52" s="134"/>
      <c r="L52" s="134"/>
      <c r="M52" s="40" t="str">
        <f t="shared" si="7"/>
        <v/>
      </c>
      <c r="N52" s="81" t="s">
        <v>92</v>
      </c>
      <c r="O52" s="81">
        <v>2</v>
      </c>
      <c r="P52" s="41" t="s">
        <v>42</v>
      </c>
    </row>
    <row r="53" spans="1:16" ht="15.75" customHeight="1" x14ac:dyDescent="0.3">
      <c r="A53" s="63" t="s">
        <v>420</v>
      </c>
      <c r="B53" s="136" t="s">
        <v>67</v>
      </c>
      <c r="C53" s="145"/>
      <c r="D53" s="37"/>
      <c r="E53" s="136" t="s">
        <v>358</v>
      </c>
      <c r="F53" s="145"/>
      <c r="G53" s="37"/>
      <c r="H53" s="27" t="s">
        <v>95</v>
      </c>
      <c r="I53" s="174"/>
      <c r="J53" s="92"/>
      <c r="K53" s="134" t="s">
        <v>48</v>
      </c>
      <c r="L53" s="134"/>
      <c r="M53" s="37"/>
      <c r="N53" s="136" t="s">
        <v>97</v>
      </c>
      <c r="O53" s="145"/>
      <c r="P53" s="41"/>
    </row>
    <row r="54" spans="1:16" ht="15.75" customHeight="1" x14ac:dyDescent="0.3">
      <c r="A54" s="60"/>
      <c r="B54" s="131" t="s">
        <v>50</v>
      </c>
      <c r="C54" s="131">
        <v>7</v>
      </c>
      <c r="D54" s="37" t="s">
        <v>42</v>
      </c>
      <c r="E54" s="131" t="s">
        <v>359</v>
      </c>
      <c r="F54" s="131">
        <v>7</v>
      </c>
      <c r="G54" s="37" t="s">
        <v>42</v>
      </c>
      <c r="H54" s="36" t="s">
        <v>99</v>
      </c>
      <c r="I54" s="36">
        <v>4.5</v>
      </c>
      <c r="J54" s="92" t="s">
        <v>42</v>
      </c>
      <c r="K54" s="133" t="s">
        <v>15</v>
      </c>
      <c r="L54" s="133">
        <v>7</v>
      </c>
      <c r="M54" s="40" t="str">
        <f t="shared" ref="M54:M58" si="8">IF(L54,"公斤","")</f>
        <v>公斤</v>
      </c>
      <c r="N54" s="131" t="s">
        <v>100</v>
      </c>
      <c r="O54" s="131">
        <v>5</v>
      </c>
      <c r="P54" s="41" t="s">
        <v>42</v>
      </c>
    </row>
    <row r="55" spans="1:16" ht="15.75" customHeight="1" x14ac:dyDescent="0.3">
      <c r="A55" s="60"/>
      <c r="B55" s="131" t="s">
        <v>74</v>
      </c>
      <c r="C55" s="131">
        <v>3</v>
      </c>
      <c r="D55" s="37" t="s">
        <v>42</v>
      </c>
      <c r="E55" s="131" t="s">
        <v>101</v>
      </c>
      <c r="F55" s="131">
        <v>4</v>
      </c>
      <c r="G55" s="37" t="s">
        <v>42</v>
      </c>
      <c r="H55" s="185" t="s">
        <v>102</v>
      </c>
      <c r="I55" s="36"/>
      <c r="J55" s="92"/>
      <c r="K55" s="134" t="s">
        <v>59</v>
      </c>
      <c r="L55" s="134">
        <v>0.05</v>
      </c>
      <c r="M55" s="40" t="str">
        <f t="shared" si="8"/>
        <v>公斤</v>
      </c>
      <c r="N55" s="131" t="s">
        <v>103</v>
      </c>
      <c r="O55" s="131">
        <v>1</v>
      </c>
      <c r="P55" s="41" t="s">
        <v>42</v>
      </c>
    </row>
    <row r="56" spans="1:16" ht="15.75" customHeight="1" x14ac:dyDescent="0.3">
      <c r="A56" s="60"/>
      <c r="B56" s="131"/>
      <c r="C56" s="131"/>
      <c r="D56" s="37"/>
      <c r="E56" s="131" t="s">
        <v>60</v>
      </c>
      <c r="F56" s="131">
        <v>0.5</v>
      </c>
      <c r="G56" s="37" t="s">
        <v>42</v>
      </c>
      <c r="H56" s="36"/>
      <c r="I56" s="36"/>
      <c r="J56" s="92"/>
      <c r="K56" s="134"/>
      <c r="L56" s="134"/>
      <c r="M56" s="40" t="str">
        <f t="shared" si="8"/>
        <v/>
      </c>
      <c r="N56" s="131"/>
      <c r="O56" s="131"/>
      <c r="P56" s="41"/>
    </row>
    <row r="57" spans="1:16" ht="15.75" customHeight="1" x14ac:dyDescent="0.3">
      <c r="A57" s="60"/>
      <c r="B57" s="131"/>
      <c r="C57" s="131"/>
      <c r="D57" s="37"/>
      <c r="E57" s="131" t="s">
        <v>104</v>
      </c>
      <c r="F57" s="131">
        <v>0.01</v>
      </c>
      <c r="G57" s="37" t="s">
        <v>42</v>
      </c>
      <c r="H57" s="36"/>
      <c r="I57" s="36"/>
      <c r="J57" s="92"/>
      <c r="K57" s="134"/>
      <c r="L57" s="134"/>
      <c r="M57" s="40" t="str">
        <f t="shared" si="8"/>
        <v/>
      </c>
      <c r="N57" s="131"/>
      <c r="O57" s="131"/>
      <c r="P57" s="41"/>
    </row>
    <row r="58" spans="1:16" ht="15.75" customHeight="1" x14ac:dyDescent="0.3">
      <c r="A58" s="60"/>
      <c r="B58" s="131"/>
      <c r="C58" s="131"/>
      <c r="D58" s="37"/>
      <c r="E58" s="131" t="s">
        <v>59</v>
      </c>
      <c r="F58" s="131">
        <v>0.05</v>
      </c>
      <c r="G58" s="37" t="s">
        <v>42</v>
      </c>
      <c r="H58" s="36"/>
      <c r="I58" s="36"/>
      <c r="J58" s="92"/>
      <c r="K58" s="134"/>
      <c r="L58" s="134"/>
      <c r="M58" s="40" t="str">
        <f t="shared" si="8"/>
        <v/>
      </c>
      <c r="N58" s="131"/>
      <c r="O58" s="131"/>
      <c r="P58" s="41"/>
    </row>
    <row r="59" spans="1:16" ht="15.75" customHeight="1" x14ac:dyDescent="0.3">
      <c r="A59" s="63" t="s">
        <v>421</v>
      </c>
      <c r="B59" s="136" t="s">
        <v>106</v>
      </c>
      <c r="C59" s="145"/>
      <c r="D59" s="37"/>
      <c r="E59" s="136" t="s">
        <v>362</v>
      </c>
      <c r="F59" s="145"/>
      <c r="G59" s="37"/>
      <c r="H59" s="180" t="s">
        <v>247</v>
      </c>
      <c r="I59" s="181"/>
      <c r="J59" s="92"/>
      <c r="K59" s="134" t="s">
        <v>48</v>
      </c>
      <c r="L59" s="134"/>
      <c r="M59" s="37"/>
      <c r="N59" s="136" t="s">
        <v>363</v>
      </c>
      <c r="O59" s="145"/>
      <c r="P59" s="41"/>
    </row>
    <row r="60" spans="1:16" ht="15.75" customHeight="1" x14ac:dyDescent="0.3">
      <c r="A60" s="60"/>
      <c r="B60" s="131" t="s">
        <v>50</v>
      </c>
      <c r="C60" s="131">
        <v>10</v>
      </c>
      <c r="D60" s="37" t="s">
        <v>42</v>
      </c>
      <c r="E60" s="131" t="s">
        <v>364</v>
      </c>
      <c r="F60" s="131">
        <v>5.5</v>
      </c>
      <c r="G60" s="37" t="s">
        <v>42</v>
      </c>
      <c r="H60" s="178" t="s">
        <v>99</v>
      </c>
      <c r="I60" s="178">
        <v>2</v>
      </c>
      <c r="J60" s="92" t="s">
        <v>42</v>
      </c>
      <c r="K60" s="133" t="s">
        <v>15</v>
      </c>
      <c r="L60" s="133">
        <v>7</v>
      </c>
      <c r="M60" s="40" t="str">
        <f t="shared" ref="M60:M64" si="9">IF(L60,"公斤","")</f>
        <v>公斤</v>
      </c>
      <c r="N60" s="131" t="s">
        <v>113</v>
      </c>
      <c r="O60" s="131">
        <v>0.1</v>
      </c>
      <c r="P60" s="41" t="s">
        <v>42</v>
      </c>
    </row>
    <row r="61" spans="1:16" ht="15.75" customHeight="1" x14ac:dyDescent="0.3">
      <c r="A61" s="60"/>
      <c r="B61" s="131" t="s">
        <v>102</v>
      </c>
      <c r="C61" s="131">
        <v>0.05</v>
      </c>
      <c r="D61" s="37" t="s">
        <v>42</v>
      </c>
      <c r="E61" s="131" t="s">
        <v>114</v>
      </c>
      <c r="F61" s="131">
        <v>1</v>
      </c>
      <c r="G61" s="37" t="s">
        <v>42</v>
      </c>
      <c r="H61" s="178" t="s">
        <v>115</v>
      </c>
      <c r="I61" s="178">
        <v>4</v>
      </c>
      <c r="J61" s="92" t="s">
        <v>42</v>
      </c>
      <c r="K61" s="134" t="s">
        <v>59</v>
      </c>
      <c r="L61" s="134">
        <v>0.05</v>
      </c>
      <c r="M61" s="40" t="str">
        <f t="shared" si="9"/>
        <v>公斤</v>
      </c>
      <c r="N61" s="131" t="s">
        <v>365</v>
      </c>
      <c r="O61" s="131">
        <v>1</v>
      </c>
      <c r="P61" s="41" t="s">
        <v>42</v>
      </c>
    </row>
    <row r="62" spans="1:16" ht="15.75" customHeight="1" x14ac:dyDescent="0.3">
      <c r="A62" s="60"/>
      <c r="B62" s="131"/>
      <c r="C62" s="131"/>
      <c r="D62" s="37"/>
      <c r="E62" s="131" t="s">
        <v>60</v>
      </c>
      <c r="F62" s="131">
        <v>0.5</v>
      </c>
      <c r="G62" s="37" t="s">
        <v>42</v>
      </c>
      <c r="H62" s="178" t="s">
        <v>59</v>
      </c>
      <c r="I62" s="178">
        <v>0.05</v>
      </c>
      <c r="J62" s="92" t="s">
        <v>42</v>
      </c>
      <c r="K62" s="134"/>
      <c r="L62" s="134"/>
      <c r="M62" s="40" t="str">
        <f t="shared" si="9"/>
        <v/>
      </c>
      <c r="N62" s="131" t="s">
        <v>59</v>
      </c>
      <c r="O62" s="131">
        <v>0.05</v>
      </c>
      <c r="P62" s="41" t="s">
        <v>42</v>
      </c>
    </row>
    <row r="63" spans="1:16" ht="15.75" customHeight="1" x14ac:dyDescent="0.3">
      <c r="A63" s="60"/>
      <c r="B63" s="131"/>
      <c r="C63" s="131"/>
      <c r="D63" s="37"/>
      <c r="E63" s="131" t="s">
        <v>59</v>
      </c>
      <c r="F63" s="131">
        <v>0.05</v>
      </c>
      <c r="G63" s="37" t="s">
        <v>42</v>
      </c>
      <c r="H63" s="178"/>
      <c r="I63" s="178"/>
      <c r="J63" s="92"/>
      <c r="K63" s="134"/>
      <c r="L63" s="134"/>
      <c r="M63" s="40" t="str">
        <f t="shared" si="9"/>
        <v/>
      </c>
      <c r="N63" s="131"/>
      <c r="O63" s="131">
        <v>0.6</v>
      </c>
      <c r="P63" s="41" t="s">
        <v>42</v>
      </c>
    </row>
    <row r="64" spans="1:16" ht="15.75" customHeight="1" x14ac:dyDescent="0.3">
      <c r="A64" s="60"/>
      <c r="B64" s="131"/>
      <c r="C64" s="131"/>
      <c r="D64" s="37"/>
      <c r="E64" s="131"/>
      <c r="F64" s="131"/>
      <c r="G64" s="37"/>
      <c r="H64" s="178"/>
      <c r="I64" s="178"/>
      <c r="J64" s="92"/>
      <c r="K64" s="134"/>
      <c r="L64" s="134"/>
      <c r="M64" s="40" t="str">
        <f t="shared" si="9"/>
        <v/>
      </c>
      <c r="N64" s="131"/>
      <c r="O64" s="131"/>
      <c r="P64" s="41"/>
    </row>
    <row r="65" spans="1:16" ht="15.75" customHeight="1" x14ac:dyDescent="0.3">
      <c r="A65" s="63" t="s">
        <v>422</v>
      </c>
      <c r="B65" s="136" t="s">
        <v>44</v>
      </c>
      <c r="C65" s="145"/>
      <c r="D65" s="37"/>
      <c r="E65" s="136" t="s">
        <v>367</v>
      </c>
      <c r="F65" s="145"/>
      <c r="G65" s="37"/>
      <c r="H65" s="183" t="s">
        <v>121</v>
      </c>
      <c r="I65" s="184"/>
      <c r="J65" s="92"/>
      <c r="K65" s="134" t="s">
        <v>48</v>
      </c>
      <c r="L65" s="134"/>
      <c r="M65" s="37"/>
      <c r="N65" s="136" t="s">
        <v>123</v>
      </c>
      <c r="O65" s="137"/>
      <c r="P65" s="41"/>
    </row>
    <row r="66" spans="1:16" ht="15.75" customHeight="1" x14ac:dyDescent="0.3">
      <c r="A66" s="60"/>
      <c r="B66" s="131" t="s">
        <v>50</v>
      </c>
      <c r="C66" s="131">
        <v>10</v>
      </c>
      <c r="D66" s="37" t="s">
        <v>42</v>
      </c>
      <c r="E66" s="131" t="s">
        <v>87</v>
      </c>
      <c r="F66" s="131">
        <v>6</v>
      </c>
      <c r="G66" s="37" t="s">
        <v>42</v>
      </c>
      <c r="H66" s="178" t="s">
        <v>125</v>
      </c>
      <c r="I66" s="177">
        <v>1.4</v>
      </c>
      <c r="J66" s="92" t="s">
        <v>42</v>
      </c>
      <c r="K66" s="133" t="s">
        <v>15</v>
      </c>
      <c r="L66" s="133">
        <v>7</v>
      </c>
      <c r="M66" s="40" t="str">
        <f t="shared" ref="M66:M70" si="10">IF(L66,"公斤","")</f>
        <v>公斤</v>
      </c>
      <c r="N66" s="131" t="s">
        <v>48</v>
      </c>
      <c r="O66" s="131">
        <v>3</v>
      </c>
      <c r="P66" s="41" t="s">
        <v>42</v>
      </c>
    </row>
    <row r="67" spans="1:16" ht="15.75" customHeight="1" x14ac:dyDescent="0.3">
      <c r="A67" s="60"/>
      <c r="B67" s="131"/>
      <c r="C67" s="131"/>
      <c r="D67" s="37"/>
      <c r="E67" s="131" t="s">
        <v>126</v>
      </c>
      <c r="F67" s="131">
        <v>3</v>
      </c>
      <c r="G67" s="37" t="s">
        <v>42</v>
      </c>
      <c r="H67" s="177" t="s">
        <v>92</v>
      </c>
      <c r="I67" s="177">
        <v>6</v>
      </c>
      <c r="J67" s="92" t="s">
        <v>42</v>
      </c>
      <c r="K67" s="134" t="s">
        <v>59</v>
      </c>
      <c r="L67" s="134">
        <v>0.05</v>
      </c>
      <c r="M67" s="40" t="str">
        <f t="shared" si="10"/>
        <v>公斤</v>
      </c>
      <c r="N67" s="131" t="s">
        <v>59</v>
      </c>
      <c r="O67" s="131">
        <v>0.05</v>
      </c>
      <c r="P67" s="41" t="s">
        <v>42</v>
      </c>
    </row>
    <row r="68" spans="1:16" ht="15.75" customHeight="1" x14ac:dyDescent="0.3">
      <c r="A68" s="60"/>
      <c r="B68" s="131"/>
      <c r="C68" s="131"/>
      <c r="D68" s="37"/>
      <c r="E68" s="131" t="s">
        <v>60</v>
      </c>
      <c r="F68" s="131">
        <v>0.5</v>
      </c>
      <c r="G68" s="37" t="s">
        <v>42</v>
      </c>
      <c r="H68" s="177" t="s">
        <v>62</v>
      </c>
      <c r="I68" s="177">
        <v>0.01</v>
      </c>
      <c r="J68" s="92" t="s">
        <v>42</v>
      </c>
      <c r="K68" s="134"/>
      <c r="L68" s="134"/>
      <c r="M68" s="40" t="str">
        <f t="shared" si="10"/>
        <v/>
      </c>
      <c r="N68" s="131"/>
      <c r="O68" s="131">
        <v>0.6</v>
      </c>
      <c r="P68" s="41" t="s">
        <v>42</v>
      </c>
    </row>
    <row r="69" spans="1:16" ht="15.75" customHeight="1" x14ac:dyDescent="0.3">
      <c r="A69" s="60"/>
      <c r="B69" s="131"/>
      <c r="C69" s="131"/>
      <c r="D69" s="37"/>
      <c r="E69" s="131" t="s">
        <v>128</v>
      </c>
      <c r="F69" s="131"/>
      <c r="G69" s="37"/>
      <c r="H69" s="178" t="s">
        <v>59</v>
      </c>
      <c r="I69" s="178">
        <v>0.05</v>
      </c>
      <c r="J69" s="92" t="s">
        <v>42</v>
      </c>
      <c r="K69" s="134"/>
      <c r="L69" s="134"/>
      <c r="M69" s="40" t="str">
        <f t="shared" si="10"/>
        <v/>
      </c>
      <c r="N69" s="131"/>
      <c r="O69" s="131"/>
      <c r="P69" s="41"/>
    </row>
    <row r="70" spans="1:16" ht="15.75" customHeight="1" x14ac:dyDescent="0.3">
      <c r="A70" s="60"/>
      <c r="B70" s="131"/>
      <c r="C70" s="131"/>
      <c r="D70" s="37"/>
      <c r="E70" s="131"/>
      <c r="F70" s="131"/>
      <c r="G70" s="37"/>
      <c r="H70" s="178"/>
      <c r="I70" s="178"/>
      <c r="J70" s="92"/>
      <c r="K70" s="134"/>
      <c r="L70" s="134"/>
      <c r="M70" s="40" t="str">
        <f t="shared" si="10"/>
        <v/>
      </c>
      <c r="N70" s="135"/>
      <c r="O70" s="135"/>
      <c r="P70" s="41"/>
    </row>
    <row r="71" spans="1:16" ht="15.75" customHeight="1" x14ac:dyDescent="0.3">
      <c r="A71" s="63" t="s">
        <v>423</v>
      </c>
      <c r="B71" s="136" t="s">
        <v>67</v>
      </c>
      <c r="C71" s="145"/>
      <c r="D71" s="37"/>
      <c r="E71" s="66" t="s">
        <v>370</v>
      </c>
      <c r="F71" s="68"/>
      <c r="G71" s="37"/>
      <c r="H71" s="175" t="s">
        <v>131</v>
      </c>
      <c r="I71" s="176"/>
      <c r="J71" s="92"/>
      <c r="K71" s="134" t="s">
        <v>48</v>
      </c>
      <c r="L71" s="134"/>
      <c r="M71" s="37"/>
      <c r="N71" s="136" t="s">
        <v>372</v>
      </c>
      <c r="O71" s="145"/>
      <c r="P71" s="41"/>
    </row>
    <row r="72" spans="1:16" ht="15.75" customHeight="1" x14ac:dyDescent="0.3">
      <c r="A72" s="60"/>
      <c r="B72" s="131" t="s">
        <v>50</v>
      </c>
      <c r="C72" s="131">
        <v>7</v>
      </c>
      <c r="D72" s="37" t="s">
        <v>42</v>
      </c>
      <c r="E72" s="131" t="s">
        <v>99</v>
      </c>
      <c r="F72" s="131">
        <v>6</v>
      </c>
      <c r="G72" s="37" t="s">
        <v>42</v>
      </c>
      <c r="H72" s="178" t="s">
        <v>112</v>
      </c>
      <c r="I72" s="177">
        <v>4</v>
      </c>
      <c r="J72" s="92" t="s">
        <v>42</v>
      </c>
      <c r="K72" s="133" t="s">
        <v>15</v>
      </c>
      <c r="L72" s="133">
        <v>7</v>
      </c>
      <c r="M72" s="40" t="str">
        <f t="shared" ref="M72:M76" si="11">IF(L72,"公斤","")</f>
        <v>公斤</v>
      </c>
      <c r="N72" s="131" t="s">
        <v>134</v>
      </c>
      <c r="O72" s="131">
        <v>1.5</v>
      </c>
      <c r="P72" s="41" t="s">
        <v>42</v>
      </c>
    </row>
    <row r="73" spans="1:16" ht="15.75" customHeight="1" x14ac:dyDescent="0.3">
      <c r="A73" s="60"/>
      <c r="B73" s="131" t="s">
        <v>74</v>
      </c>
      <c r="C73" s="131">
        <v>3</v>
      </c>
      <c r="D73" s="37" t="s">
        <v>42</v>
      </c>
      <c r="E73" s="36" t="s">
        <v>60</v>
      </c>
      <c r="F73" s="37">
        <v>0.5</v>
      </c>
      <c r="G73" s="37" t="s">
        <v>42</v>
      </c>
      <c r="H73" s="177" t="s">
        <v>135</v>
      </c>
      <c r="I73" s="177">
        <v>3</v>
      </c>
      <c r="J73" s="92" t="s">
        <v>42</v>
      </c>
      <c r="K73" s="134" t="s">
        <v>59</v>
      </c>
      <c r="L73" s="134">
        <v>0.05</v>
      </c>
      <c r="M73" s="40" t="str">
        <f t="shared" si="11"/>
        <v>公斤</v>
      </c>
      <c r="N73" s="131" t="s">
        <v>48</v>
      </c>
      <c r="O73" s="131">
        <v>1.5</v>
      </c>
      <c r="P73" s="41" t="s">
        <v>42</v>
      </c>
    </row>
    <row r="74" spans="1:16" ht="15.75" customHeight="1" x14ac:dyDescent="0.3">
      <c r="A74" s="60"/>
      <c r="B74" s="131"/>
      <c r="C74" s="131"/>
      <c r="D74" s="37"/>
      <c r="E74" s="37" t="s">
        <v>136</v>
      </c>
      <c r="F74" s="37">
        <v>2</v>
      </c>
      <c r="G74" s="37" t="s">
        <v>42</v>
      </c>
      <c r="H74" s="178" t="s">
        <v>373</v>
      </c>
      <c r="I74" s="178">
        <v>1</v>
      </c>
      <c r="J74" s="92" t="s">
        <v>42</v>
      </c>
      <c r="K74" s="134"/>
      <c r="L74" s="134"/>
      <c r="M74" s="40" t="str">
        <f t="shared" si="11"/>
        <v/>
      </c>
      <c r="N74" s="131" t="s">
        <v>59</v>
      </c>
      <c r="O74" s="131">
        <v>0.05</v>
      </c>
      <c r="P74" s="41" t="s">
        <v>42</v>
      </c>
    </row>
    <row r="75" spans="1:16" ht="15.75" customHeight="1" x14ac:dyDescent="0.3">
      <c r="A75" s="60"/>
      <c r="B75" s="131"/>
      <c r="C75" s="131"/>
      <c r="D75" s="37"/>
      <c r="E75" s="37" t="s">
        <v>59</v>
      </c>
      <c r="F75" s="37">
        <v>0.05</v>
      </c>
      <c r="G75" s="37" t="s">
        <v>42</v>
      </c>
      <c r="H75" s="178"/>
      <c r="I75" s="178">
        <v>0.05</v>
      </c>
      <c r="J75" s="92" t="s">
        <v>42</v>
      </c>
      <c r="K75" s="134"/>
      <c r="L75" s="134"/>
      <c r="M75" s="40" t="str">
        <f t="shared" si="11"/>
        <v/>
      </c>
      <c r="N75" s="131"/>
      <c r="O75" s="131"/>
      <c r="P75" s="41"/>
    </row>
    <row r="76" spans="1:16" ht="15.75" customHeight="1" thickBot="1" x14ac:dyDescent="0.35">
      <c r="A76" s="69"/>
      <c r="B76" s="141"/>
      <c r="C76" s="141"/>
      <c r="D76" s="50"/>
      <c r="E76" s="50"/>
      <c r="F76" s="50"/>
      <c r="G76" s="50"/>
      <c r="H76" s="178"/>
      <c r="I76" s="178"/>
      <c r="J76" s="93"/>
      <c r="K76" s="142"/>
      <c r="L76" s="142"/>
      <c r="M76" s="51" t="str">
        <f t="shared" si="11"/>
        <v/>
      </c>
      <c r="N76" s="141"/>
      <c r="O76" s="141"/>
      <c r="P76" s="52"/>
    </row>
    <row r="77" spans="1:16" ht="15.75" customHeight="1" x14ac:dyDescent="0.3">
      <c r="A77" s="53" t="s">
        <v>424</v>
      </c>
      <c r="B77" s="143" t="s">
        <v>140</v>
      </c>
      <c r="C77" s="144"/>
      <c r="D77" s="54"/>
      <c r="E77" s="143" t="s">
        <v>375</v>
      </c>
      <c r="F77" s="144"/>
      <c r="G77" s="54"/>
      <c r="H77" s="58" t="s">
        <v>142</v>
      </c>
      <c r="I77" s="149"/>
      <c r="J77" s="100"/>
      <c r="K77" s="146" t="s">
        <v>48</v>
      </c>
      <c r="L77" s="146"/>
      <c r="M77" s="54"/>
      <c r="N77" s="151" t="s">
        <v>144</v>
      </c>
      <c r="O77" s="144"/>
      <c r="P77" s="72"/>
    </row>
    <row r="78" spans="1:16" ht="15.75" customHeight="1" x14ac:dyDescent="0.3">
      <c r="A78" s="60"/>
      <c r="B78" s="131" t="s">
        <v>50</v>
      </c>
      <c r="C78" s="131">
        <v>9</v>
      </c>
      <c r="D78" s="37" t="s">
        <v>42</v>
      </c>
      <c r="E78" s="131" t="s">
        <v>377</v>
      </c>
      <c r="F78" s="131">
        <v>5.5</v>
      </c>
      <c r="G78" s="37" t="s">
        <v>42</v>
      </c>
      <c r="H78" s="92" t="s">
        <v>378</v>
      </c>
      <c r="I78" s="39">
        <v>2.5</v>
      </c>
      <c r="J78" s="92" t="s">
        <v>42</v>
      </c>
      <c r="K78" s="133" t="s">
        <v>15</v>
      </c>
      <c r="L78" s="133">
        <v>7</v>
      </c>
      <c r="M78" s="40" t="s">
        <v>42</v>
      </c>
      <c r="N78" s="81" t="s">
        <v>145</v>
      </c>
      <c r="O78" s="81">
        <v>1.5</v>
      </c>
      <c r="P78" s="41" t="s">
        <v>42</v>
      </c>
    </row>
    <row r="79" spans="1:16" ht="15.75" customHeight="1" x14ac:dyDescent="0.3">
      <c r="A79" s="60"/>
      <c r="B79" s="131" t="s">
        <v>146</v>
      </c>
      <c r="C79" s="131">
        <v>2</v>
      </c>
      <c r="D79" s="37" t="s">
        <v>42</v>
      </c>
      <c r="E79" s="132"/>
      <c r="F79" s="132"/>
      <c r="G79" s="37"/>
      <c r="H79" s="39" t="s">
        <v>78</v>
      </c>
      <c r="I79" s="39">
        <v>0.1</v>
      </c>
      <c r="J79" s="92" t="s">
        <v>42</v>
      </c>
      <c r="K79" s="134" t="s">
        <v>59</v>
      </c>
      <c r="L79" s="134">
        <v>0.05</v>
      </c>
      <c r="M79" s="40" t="s">
        <v>42</v>
      </c>
      <c r="N79" s="81"/>
      <c r="O79" s="81"/>
      <c r="P79" s="41"/>
    </row>
    <row r="80" spans="1:16" ht="15.75" customHeight="1" x14ac:dyDescent="0.3">
      <c r="A80" s="60"/>
      <c r="B80" s="131"/>
      <c r="C80" s="131"/>
      <c r="D80" s="37"/>
      <c r="E80" s="132"/>
      <c r="F80" s="132"/>
      <c r="G80" s="37"/>
      <c r="H80" s="39" t="s">
        <v>59</v>
      </c>
      <c r="I80" s="39">
        <v>0.05</v>
      </c>
      <c r="J80" s="92" t="s">
        <v>42</v>
      </c>
      <c r="K80" s="134"/>
      <c r="L80" s="134"/>
      <c r="M80" s="40" t="s">
        <v>148</v>
      </c>
      <c r="N80" s="81"/>
      <c r="O80" s="152"/>
      <c r="P80" s="41"/>
    </row>
    <row r="81" spans="1:16" ht="15.75" customHeight="1" x14ac:dyDescent="0.3">
      <c r="A81" s="60"/>
      <c r="B81" s="131"/>
      <c r="C81" s="131"/>
      <c r="D81" s="37"/>
      <c r="E81" s="131"/>
      <c r="F81" s="131"/>
      <c r="G81" s="37"/>
      <c r="H81" s="36"/>
      <c r="I81" s="36"/>
      <c r="J81" s="92"/>
      <c r="K81" s="134"/>
      <c r="L81" s="134"/>
      <c r="M81" s="40" t="str">
        <f t="shared" ref="M81:M82" si="12">IF(L81,"公斤","")</f>
        <v/>
      </c>
      <c r="N81" s="81"/>
      <c r="O81" s="81"/>
      <c r="P81" s="41"/>
    </row>
    <row r="82" spans="1:16" ht="15.75" customHeight="1" x14ac:dyDescent="0.3">
      <c r="A82" s="60"/>
      <c r="B82" s="131"/>
      <c r="C82" s="131"/>
      <c r="D82" s="37"/>
      <c r="E82" s="131"/>
      <c r="F82" s="131"/>
      <c r="G82" s="37"/>
      <c r="H82" s="36"/>
      <c r="I82" s="36"/>
      <c r="J82" s="92"/>
      <c r="K82" s="134"/>
      <c r="L82" s="134"/>
      <c r="M82" s="40" t="str">
        <f t="shared" si="12"/>
        <v/>
      </c>
      <c r="N82" s="81"/>
      <c r="O82" s="81"/>
      <c r="P82" s="41"/>
    </row>
    <row r="83" spans="1:16" ht="15.75" customHeight="1" x14ac:dyDescent="0.3">
      <c r="A83" s="63" t="s">
        <v>425</v>
      </c>
      <c r="B83" s="136" t="s">
        <v>67</v>
      </c>
      <c r="C83" s="145"/>
      <c r="D83" s="37"/>
      <c r="E83" s="136" t="s">
        <v>345</v>
      </c>
      <c r="F83" s="137"/>
      <c r="G83" s="37"/>
      <c r="H83" s="180" t="s">
        <v>380</v>
      </c>
      <c r="I83" s="184"/>
      <c r="J83" s="91"/>
      <c r="K83" s="134" t="s">
        <v>48</v>
      </c>
      <c r="L83" s="134"/>
      <c r="M83" s="37"/>
      <c r="N83" s="153" t="s">
        <v>154</v>
      </c>
      <c r="O83" s="145"/>
      <c r="P83" s="154"/>
    </row>
    <row r="84" spans="1:16" ht="15.75" customHeight="1" x14ac:dyDescent="0.3">
      <c r="A84" s="60"/>
      <c r="B84" s="131" t="s">
        <v>50</v>
      </c>
      <c r="C84" s="131">
        <v>7</v>
      </c>
      <c r="D84" s="37" t="s">
        <v>42</v>
      </c>
      <c r="E84" s="131" t="s">
        <v>347</v>
      </c>
      <c r="F84" s="131">
        <v>6</v>
      </c>
      <c r="G84" s="37" t="s">
        <v>42</v>
      </c>
      <c r="H84" s="178" t="s">
        <v>125</v>
      </c>
      <c r="I84" s="178">
        <v>1.5</v>
      </c>
      <c r="J84" s="91" t="s">
        <v>42</v>
      </c>
      <c r="K84" s="133" t="s">
        <v>15</v>
      </c>
      <c r="L84" s="133">
        <v>7</v>
      </c>
      <c r="M84" s="40" t="str">
        <f t="shared" ref="M84:M88" si="13">IF(L84,"公斤","")</f>
        <v>公斤</v>
      </c>
      <c r="N84" s="155" t="s">
        <v>157</v>
      </c>
      <c r="O84" s="155">
        <v>2</v>
      </c>
      <c r="P84" s="156" t="s">
        <v>42</v>
      </c>
    </row>
    <row r="85" spans="1:16" ht="15.75" customHeight="1" x14ac:dyDescent="0.3">
      <c r="A85" s="60"/>
      <c r="B85" s="131" t="s">
        <v>74</v>
      </c>
      <c r="C85" s="131">
        <v>3</v>
      </c>
      <c r="D85" s="37" t="s">
        <v>42</v>
      </c>
      <c r="E85" s="131" t="s">
        <v>349</v>
      </c>
      <c r="F85" s="131">
        <v>1</v>
      </c>
      <c r="G85" s="37" t="s">
        <v>42</v>
      </c>
      <c r="H85" s="178" t="s">
        <v>77</v>
      </c>
      <c r="I85" s="178">
        <v>7</v>
      </c>
      <c r="J85" s="91" t="s">
        <v>42</v>
      </c>
      <c r="K85" s="134" t="s">
        <v>59</v>
      </c>
      <c r="L85" s="134">
        <v>0.05</v>
      </c>
      <c r="M85" s="40" t="str">
        <f t="shared" si="13"/>
        <v>公斤</v>
      </c>
      <c r="N85" s="155" t="s">
        <v>103</v>
      </c>
      <c r="O85" s="155">
        <v>1</v>
      </c>
      <c r="P85" s="156" t="s">
        <v>42</v>
      </c>
    </row>
    <row r="86" spans="1:16" ht="15.75" customHeight="1" x14ac:dyDescent="0.3">
      <c r="A86" s="60"/>
      <c r="B86" s="131"/>
      <c r="C86" s="131"/>
      <c r="D86" s="37"/>
      <c r="E86" s="131" t="s">
        <v>60</v>
      </c>
      <c r="F86" s="131">
        <v>0.5</v>
      </c>
      <c r="G86" s="37" t="s">
        <v>42</v>
      </c>
      <c r="H86" s="178" t="s">
        <v>78</v>
      </c>
      <c r="I86" s="178">
        <v>0.01</v>
      </c>
      <c r="J86" s="91" t="s">
        <v>42</v>
      </c>
      <c r="K86" s="134"/>
      <c r="L86" s="134"/>
      <c r="M86" s="40" t="str">
        <f t="shared" si="13"/>
        <v/>
      </c>
      <c r="N86" s="155"/>
      <c r="O86" s="155"/>
      <c r="P86" s="156"/>
    </row>
    <row r="87" spans="1:16" ht="15.75" customHeight="1" x14ac:dyDescent="0.3">
      <c r="A87" s="60"/>
      <c r="B87" s="131"/>
      <c r="C87" s="131"/>
      <c r="D87" s="37"/>
      <c r="E87" s="131" t="s">
        <v>64</v>
      </c>
      <c r="F87" s="131">
        <v>2</v>
      </c>
      <c r="G87" s="37" t="s">
        <v>42</v>
      </c>
      <c r="H87" s="178" t="s">
        <v>60</v>
      </c>
      <c r="I87" s="178">
        <v>0.5</v>
      </c>
      <c r="J87" s="91" t="s">
        <v>42</v>
      </c>
      <c r="K87" s="134"/>
      <c r="L87" s="134"/>
      <c r="M87" s="40" t="str">
        <f t="shared" si="13"/>
        <v/>
      </c>
      <c r="N87" s="132"/>
      <c r="O87" s="132"/>
      <c r="P87" s="156"/>
    </row>
    <row r="88" spans="1:16" ht="15.75" customHeight="1" thickBot="1" x14ac:dyDescent="0.35">
      <c r="A88" s="60"/>
      <c r="B88" s="131"/>
      <c r="C88" s="131"/>
      <c r="D88" s="37"/>
      <c r="E88" s="135" t="s">
        <v>65</v>
      </c>
      <c r="F88" s="135"/>
      <c r="G88" s="37"/>
      <c r="H88" s="178" t="s">
        <v>59</v>
      </c>
      <c r="I88" s="178">
        <v>0.05</v>
      </c>
      <c r="J88" s="92" t="s">
        <v>42</v>
      </c>
      <c r="K88" s="134"/>
      <c r="L88" s="134"/>
      <c r="M88" s="40" t="str">
        <f t="shared" si="13"/>
        <v/>
      </c>
      <c r="N88" s="131"/>
      <c r="O88" s="131"/>
      <c r="P88" s="41"/>
    </row>
    <row r="89" spans="1:16" ht="15.75" customHeight="1" x14ac:dyDescent="0.3">
      <c r="A89" s="63" t="s">
        <v>426</v>
      </c>
      <c r="B89" s="136" t="s">
        <v>383</v>
      </c>
      <c r="C89" s="145"/>
      <c r="D89" s="37"/>
      <c r="E89" s="143" t="s">
        <v>384</v>
      </c>
      <c r="F89" s="144"/>
      <c r="G89" s="54"/>
      <c r="H89" s="177" t="s">
        <v>165</v>
      </c>
      <c r="I89" s="186"/>
      <c r="J89" s="92"/>
      <c r="K89" s="134" t="s">
        <v>48</v>
      </c>
      <c r="L89" s="134"/>
      <c r="M89" s="37"/>
      <c r="N89" s="66" t="s">
        <v>386</v>
      </c>
      <c r="O89" s="42"/>
      <c r="P89" s="41"/>
    </row>
    <row r="90" spans="1:16" ht="15.75" customHeight="1" x14ac:dyDescent="0.3">
      <c r="A90" s="60"/>
      <c r="B90" s="36" t="s">
        <v>50</v>
      </c>
      <c r="C90" s="36">
        <v>10</v>
      </c>
      <c r="D90" s="37" t="s">
        <v>42</v>
      </c>
      <c r="E90" s="131" t="s">
        <v>359</v>
      </c>
      <c r="F90" s="131">
        <v>7</v>
      </c>
      <c r="G90" s="37" t="s">
        <v>42</v>
      </c>
      <c r="H90" s="178" t="s">
        <v>168</v>
      </c>
      <c r="I90" s="178">
        <v>3</v>
      </c>
      <c r="J90" s="92" t="s">
        <v>42</v>
      </c>
      <c r="K90" s="133" t="s">
        <v>15</v>
      </c>
      <c r="L90" s="133">
        <v>7</v>
      </c>
      <c r="M90" s="40" t="str">
        <f t="shared" ref="M90:M94" si="14">IF(L90,"公斤","")</f>
        <v>公斤</v>
      </c>
      <c r="N90" s="36" t="s">
        <v>170</v>
      </c>
      <c r="O90" s="36">
        <v>0.1</v>
      </c>
      <c r="P90" s="41" t="s">
        <v>42</v>
      </c>
    </row>
    <row r="91" spans="1:16" ht="15.75" customHeight="1" x14ac:dyDescent="0.3">
      <c r="A91" s="60"/>
      <c r="B91" s="131" t="s">
        <v>388</v>
      </c>
      <c r="C91" s="131">
        <v>0.4</v>
      </c>
      <c r="D91" s="37" t="s">
        <v>42</v>
      </c>
      <c r="E91" s="131" t="s">
        <v>349</v>
      </c>
      <c r="F91" s="132">
        <v>4</v>
      </c>
      <c r="G91" s="37" t="s">
        <v>42</v>
      </c>
      <c r="H91" s="178" t="s">
        <v>172</v>
      </c>
      <c r="I91" s="178">
        <v>5</v>
      </c>
      <c r="J91" s="92" t="s">
        <v>42</v>
      </c>
      <c r="K91" s="134" t="s">
        <v>59</v>
      </c>
      <c r="L91" s="134">
        <v>0.05</v>
      </c>
      <c r="M91" s="40" t="str">
        <f t="shared" si="14"/>
        <v>公斤</v>
      </c>
      <c r="N91" s="36" t="s">
        <v>59</v>
      </c>
      <c r="O91" s="36">
        <v>0.05</v>
      </c>
      <c r="P91" s="41" t="s">
        <v>42</v>
      </c>
    </row>
    <row r="92" spans="1:16" ht="15.75" customHeight="1" x14ac:dyDescent="0.3">
      <c r="A92" s="60"/>
      <c r="B92" s="131"/>
      <c r="C92" s="131"/>
      <c r="D92" s="37"/>
      <c r="E92" s="131" t="s">
        <v>59</v>
      </c>
      <c r="F92" s="131">
        <v>0.05</v>
      </c>
      <c r="G92" s="37" t="s">
        <v>42</v>
      </c>
      <c r="H92" s="178" t="s">
        <v>60</v>
      </c>
      <c r="I92" s="178">
        <v>0.5</v>
      </c>
      <c r="J92" s="92" t="s">
        <v>42</v>
      </c>
      <c r="K92" s="134"/>
      <c r="L92" s="134"/>
      <c r="M92" s="40" t="str">
        <f t="shared" si="14"/>
        <v/>
      </c>
      <c r="N92" s="131"/>
      <c r="O92" s="131"/>
      <c r="P92" s="41"/>
    </row>
    <row r="93" spans="1:16" ht="15.75" customHeight="1" x14ac:dyDescent="0.3">
      <c r="A93" s="60"/>
      <c r="B93" s="131"/>
      <c r="C93" s="131"/>
      <c r="D93" s="37"/>
      <c r="E93" s="81"/>
      <c r="F93" s="81"/>
      <c r="G93" s="37"/>
      <c r="H93" s="187" t="s">
        <v>59</v>
      </c>
      <c r="I93" s="187">
        <v>0.05</v>
      </c>
      <c r="J93" s="92" t="s">
        <v>42</v>
      </c>
      <c r="K93" s="134"/>
      <c r="L93" s="134"/>
      <c r="M93" s="40" t="str">
        <f t="shared" si="14"/>
        <v/>
      </c>
      <c r="N93" s="36"/>
      <c r="O93" s="36"/>
      <c r="P93" s="41"/>
    </row>
    <row r="94" spans="1:16" ht="15.75" customHeight="1" x14ac:dyDescent="0.3">
      <c r="A94" s="60"/>
      <c r="B94" s="131"/>
      <c r="C94" s="131"/>
      <c r="D94" s="37"/>
      <c r="E94" s="81"/>
      <c r="F94" s="81"/>
      <c r="G94" s="37"/>
      <c r="H94" s="188"/>
      <c r="I94" s="188"/>
      <c r="J94" s="92"/>
      <c r="K94" s="134"/>
      <c r="L94" s="134"/>
      <c r="M94" s="40" t="str">
        <f t="shared" si="14"/>
        <v/>
      </c>
      <c r="N94" s="36"/>
      <c r="O94" s="36"/>
      <c r="P94" s="41"/>
    </row>
    <row r="95" spans="1:16" ht="15.75" customHeight="1" x14ac:dyDescent="0.3">
      <c r="A95" s="63" t="s">
        <v>427</v>
      </c>
      <c r="B95" s="136" t="s">
        <v>44</v>
      </c>
      <c r="C95" s="145"/>
      <c r="D95" s="37"/>
      <c r="E95" s="162" t="s">
        <v>390</v>
      </c>
      <c r="F95" s="145"/>
      <c r="G95" s="37"/>
      <c r="H95" s="189" t="s">
        <v>177</v>
      </c>
      <c r="I95" s="184"/>
      <c r="J95" s="92"/>
      <c r="K95" s="134" t="s">
        <v>48</v>
      </c>
      <c r="L95" s="134"/>
      <c r="M95" s="37"/>
      <c r="N95" s="66" t="s">
        <v>179</v>
      </c>
      <c r="O95" s="42"/>
      <c r="P95" s="41"/>
    </row>
    <row r="96" spans="1:16" ht="15.75" customHeight="1" x14ac:dyDescent="0.3">
      <c r="A96" s="60"/>
      <c r="B96" s="131" t="s">
        <v>50</v>
      </c>
      <c r="C96" s="131">
        <v>10</v>
      </c>
      <c r="D96" s="37" t="s">
        <v>42</v>
      </c>
      <c r="E96" s="81" t="s">
        <v>347</v>
      </c>
      <c r="F96" s="81">
        <v>6</v>
      </c>
      <c r="G96" s="37" t="s">
        <v>42</v>
      </c>
      <c r="H96" s="188" t="s">
        <v>87</v>
      </c>
      <c r="I96" s="187">
        <v>3</v>
      </c>
      <c r="J96" s="92" t="s">
        <v>42</v>
      </c>
      <c r="K96" s="133" t="s">
        <v>15</v>
      </c>
      <c r="L96" s="133">
        <v>7</v>
      </c>
      <c r="M96" s="40" t="str">
        <f t="shared" ref="M96:M100" si="15">IF(L96,"公斤","")</f>
        <v>公斤</v>
      </c>
      <c r="N96" s="36" t="s">
        <v>180</v>
      </c>
      <c r="O96" s="36">
        <v>0.2</v>
      </c>
      <c r="P96" s="41" t="s">
        <v>42</v>
      </c>
    </row>
    <row r="97" spans="1:16" ht="15.75" customHeight="1" x14ac:dyDescent="0.3">
      <c r="A97" s="60"/>
      <c r="B97" s="131"/>
      <c r="C97" s="131"/>
      <c r="D97" s="37"/>
      <c r="E97" s="37" t="s">
        <v>126</v>
      </c>
      <c r="F97" s="81">
        <v>2.5</v>
      </c>
      <c r="G97" s="37" t="s">
        <v>42</v>
      </c>
      <c r="H97" s="187" t="s">
        <v>90</v>
      </c>
      <c r="I97" s="187">
        <v>2</v>
      </c>
      <c r="J97" s="92" t="s">
        <v>42</v>
      </c>
      <c r="K97" s="134" t="s">
        <v>59</v>
      </c>
      <c r="L97" s="134">
        <v>0.05</v>
      </c>
      <c r="M97" s="40" t="str">
        <f t="shared" si="15"/>
        <v>公斤</v>
      </c>
      <c r="N97" s="36" t="s">
        <v>181</v>
      </c>
      <c r="O97" s="36">
        <v>0.6</v>
      </c>
      <c r="P97" s="41" t="s">
        <v>42</v>
      </c>
    </row>
    <row r="98" spans="1:16" ht="15.75" customHeight="1" x14ac:dyDescent="0.3">
      <c r="A98" s="60"/>
      <c r="B98" s="131"/>
      <c r="C98" s="131"/>
      <c r="D98" s="37"/>
      <c r="E98" s="81" t="s">
        <v>59</v>
      </c>
      <c r="F98" s="81">
        <v>0.05</v>
      </c>
      <c r="G98" s="37" t="s">
        <v>42</v>
      </c>
      <c r="H98" s="187" t="s">
        <v>75</v>
      </c>
      <c r="I98" s="187"/>
      <c r="J98" s="92"/>
      <c r="K98" s="134"/>
      <c r="L98" s="134"/>
      <c r="M98" s="40" t="str">
        <f t="shared" si="15"/>
        <v/>
      </c>
      <c r="N98" s="36" t="s">
        <v>59</v>
      </c>
      <c r="O98" s="36">
        <v>0.05</v>
      </c>
      <c r="P98" s="41" t="s">
        <v>42</v>
      </c>
    </row>
    <row r="99" spans="1:16" ht="15.75" customHeight="1" x14ac:dyDescent="0.3">
      <c r="A99" s="60"/>
      <c r="B99" s="131"/>
      <c r="C99" s="131"/>
      <c r="D99" s="37"/>
      <c r="E99" s="81" t="s">
        <v>182</v>
      </c>
      <c r="F99" s="81"/>
      <c r="G99" s="37"/>
      <c r="H99" s="188" t="s">
        <v>59</v>
      </c>
      <c r="I99" s="188">
        <v>0.05</v>
      </c>
      <c r="J99" s="92" t="s">
        <v>42</v>
      </c>
      <c r="K99" s="134"/>
      <c r="L99" s="134"/>
      <c r="M99" s="40" t="str">
        <f t="shared" si="15"/>
        <v/>
      </c>
      <c r="N99" s="36"/>
      <c r="O99" s="36">
        <v>0.01</v>
      </c>
      <c r="P99" s="41" t="s">
        <v>42</v>
      </c>
    </row>
    <row r="100" spans="1:16" ht="15.75" customHeight="1" x14ac:dyDescent="0.3">
      <c r="A100" s="60"/>
      <c r="B100" s="131"/>
      <c r="C100" s="131"/>
      <c r="D100" s="37"/>
      <c r="E100" s="81"/>
      <c r="F100" s="81"/>
      <c r="G100" s="37"/>
      <c r="H100" s="188"/>
      <c r="I100" s="188"/>
      <c r="J100" s="92"/>
      <c r="K100" s="134"/>
      <c r="L100" s="134"/>
      <c r="M100" s="40" t="str">
        <f t="shared" si="15"/>
        <v/>
      </c>
      <c r="N100" s="36"/>
      <c r="O100" s="36"/>
      <c r="P100" s="41"/>
    </row>
    <row r="101" spans="1:16" ht="15.75" customHeight="1" x14ac:dyDescent="0.3">
      <c r="A101" s="63" t="s">
        <v>428</v>
      </c>
      <c r="B101" s="136" t="s">
        <v>67</v>
      </c>
      <c r="C101" s="145"/>
      <c r="D101" s="37"/>
      <c r="E101" s="162" t="s">
        <v>393</v>
      </c>
      <c r="F101" s="145"/>
      <c r="G101" s="37"/>
      <c r="H101" s="190" t="s">
        <v>95</v>
      </c>
      <c r="I101" s="184"/>
      <c r="J101" s="92"/>
      <c r="K101" s="134" t="s">
        <v>48</v>
      </c>
      <c r="L101" s="134"/>
      <c r="M101" s="37"/>
      <c r="N101" s="131" t="s">
        <v>394</v>
      </c>
      <c r="O101" s="65"/>
      <c r="P101" s="41"/>
    </row>
    <row r="102" spans="1:16" ht="15.75" customHeight="1" x14ac:dyDescent="0.3">
      <c r="A102" s="60"/>
      <c r="B102" s="131" t="s">
        <v>50</v>
      </c>
      <c r="C102" s="131">
        <v>7</v>
      </c>
      <c r="D102" s="37" t="s">
        <v>42</v>
      </c>
      <c r="E102" s="81" t="s">
        <v>112</v>
      </c>
      <c r="F102" s="81">
        <v>6.5</v>
      </c>
      <c r="G102" s="37" t="s">
        <v>42</v>
      </c>
      <c r="H102" s="188" t="s">
        <v>99</v>
      </c>
      <c r="I102" s="188">
        <v>4.5</v>
      </c>
      <c r="J102" s="92" t="s">
        <v>42</v>
      </c>
      <c r="K102" s="133" t="s">
        <v>15</v>
      </c>
      <c r="L102" s="133">
        <v>7</v>
      </c>
      <c r="M102" s="40" t="str">
        <f t="shared" ref="M102:M106" si="16">IF(L102,"公斤","")</f>
        <v>公斤</v>
      </c>
      <c r="N102" s="131" t="s">
        <v>76</v>
      </c>
      <c r="O102" s="131">
        <v>1</v>
      </c>
      <c r="P102" s="41" t="s">
        <v>42</v>
      </c>
    </row>
    <row r="103" spans="1:16" ht="15.75" customHeight="1" x14ac:dyDescent="0.3">
      <c r="A103" s="60"/>
      <c r="B103" s="131" t="s">
        <v>74</v>
      </c>
      <c r="C103" s="131">
        <v>3</v>
      </c>
      <c r="D103" s="37" t="s">
        <v>42</v>
      </c>
      <c r="E103" s="81" t="s">
        <v>395</v>
      </c>
      <c r="F103" s="81">
        <v>0.05</v>
      </c>
      <c r="G103" s="37" t="s">
        <v>42</v>
      </c>
      <c r="H103" s="188" t="s">
        <v>189</v>
      </c>
      <c r="I103" s="187"/>
      <c r="J103" s="92"/>
      <c r="K103" s="134" t="s">
        <v>59</v>
      </c>
      <c r="L103" s="134">
        <v>0.05</v>
      </c>
      <c r="M103" s="40" t="str">
        <f t="shared" si="16"/>
        <v>公斤</v>
      </c>
      <c r="N103" s="131" t="s">
        <v>60</v>
      </c>
      <c r="O103" s="131">
        <v>0.5</v>
      </c>
      <c r="P103" s="41" t="s">
        <v>42</v>
      </c>
    </row>
    <row r="104" spans="1:16" ht="15.75" customHeight="1" x14ac:dyDescent="0.3">
      <c r="A104" s="60"/>
      <c r="B104" s="131"/>
      <c r="C104" s="131"/>
      <c r="D104" s="37"/>
      <c r="E104" s="81" t="s">
        <v>59</v>
      </c>
      <c r="F104" s="81">
        <v>0.05</v>
      </c>
      <c r="G104" s="37" t="s">
        <v>42</v>
      </c>
      <c r="H104" s="188"/>
      <c r="I104" s="188"/>
      <c r="J104" s="92"/>
      <c r="K104" s="134"/>
      <c r="L104" s="134"/>
      <c r="M104" s="40" t="str">
        <f t="shared" si="16"/>
        <v/>
      </c>
      <c r="N104" s="131" t="s">
        <v>59</v>
      </c>
      <c r="O104" s="131">
        <v>0.05</v>
      </c>
      <c r="P104" s="41" t="s">
        <v>42</v>
      </c>
    </row>
    <row r="105" spans="1:16" ht="15.75" customHeight="1" x14ac:dyDescent="0.3">
      <c r="A105" s="60"/>
      <c r="B105" s="131"/>
      <c r="C105" s="131"/>
      <c r="D105" s="37"/>
      <c r="E105" s="81" t="s">
        <v>172</v>
      </c>
      <c r="F105" s="81">
        <v>3</v>
      </c>
      <c r="G105" s="37" t="s">
        <v>42</v>
      </c>
      <c r="H105" s="188"/>
      <c r="I105" s="188"/>
      <c r="J105" s="92"/>
      <c r="K105" s="134"/>
      <c r="L105" s="134"/>
      <c r="M105" s="40" t="str">
        <f t="shared" si="16"/>
        <v/>
      </c>
      <c r="N105" s="81"/>
      <c r="O105" s="81"/>
      <c r="P105" s="41"/>
    </row>
    <row r="106" spans="1:16" ht="15.75" customHeight="1" thickBot="1" x14ac:dyDescent="0.35">
      <c r="A106" s="69"/>
      <c r="B106" s="141"/>
      <c r="C106" s="141"/>
      <c r="D106" s="50"/>
      <c r="E106" s="164" t="s">
        <v>396</v>
      </c>
      <c r="F106" s="164">
        <v>0.01</v>
      </c>
      <c r="G106" s="50" t="s">
        <v>42</v>
      </c>
      <c r="H106" s="191"/>
      <c r="I106" s="191"/>
      <c r="J106" s="93"/>
      <c r="K106" s="142"/>
      <c r="L106" s="142"/>
      <c r="M106" s="51" t="str">
        <f t="shared" si="16"/>
        <v/>
      </c>
      <c r="N106" s="164"/>
      <c r="O106" s="164"/>
      <c r="P106" s="52"/>
    </row>
    <row r="107" spans="1:16" ht="15.75" customHeight="1" x14ac:dyDescent="0.3">
      <c r="A107" s="53" t="s">
        <v>429</v>
      </c>
      <c r="B107" s="143" t="s">
        <v>191</v>
      </c>
      <c r="C107" s="144"/>
      <c r="D107" s="54"/>
      <c r="E107" s="143" t="s">
        <v>397</v>
      </c>
      <c r="F107" s="144"/>
      <c r="G107" s="54"/>
      <c r="H107" s="58" t="s">
        <v>430</v>
      </c>
      <c r="I107" s="149"/>
      <c r="J107" s="100"/>
      <c r="K107" s="146" t="s">
        <v>48</v>
      </c>
      <c r="L107" s="146"/>
      <c r="M107" s="54"/>
      <c r="N107" s="151" t="s">
        <v>195</v>
      </c>
      <c r="O107" s="144"/>
      <c r="P107" s="72"/>
    </row>
    <row r="108" spans="1:16" ht="15.75" customHeight="1" x14ac:dyDescent="0.3">
      <c r="A108" s="60"/>
      <c r="B108" s="131" t="s">
        <v>196</v>
      </c>
      <c r="C108" s="131">
        <v>5</v>
      </c>
      <c r="D108" s="37" t="s">
        <v>42</v>
      </c>
      <c r="E108" s="131" t="s">
        <v>168</v>
      </c>
      <c r="F108" s="131">
        <v>6</v>
      </c>
      <c r="G108" s="37" t="s">
        <v>42</v>
      </c>
      <c r="H108" s="92" t="s">
        <v>378</v>
      </c>
      <c r="I108" s="39">
        <v>1.3</v>
      </c>
      <c r="J108" s="92" t="s">
        <v>42</v>
      </c>
      <c r="K108" s="133" t="s">
        <v>15</v>
      </c>
      <c r="L108" s="133">
        <v>7</v>
      </c>
      <c r="M108" s="40" t="str">
        <f t="shared" ref="M108:M111" si="17">IF(L108,"公斤","")</f>
        <v>公斤</v>
      </c>
      <c r="N108" s="81" t="s">
        <v>53</v>
      </c>
      <c r="O108" s="81">
        <v>0.6</v>
      </c>
      <c r="P108" s="41" t="s">
        <v>42</v>
      </c>
    </row>
    <row r="109" spans="1:16" ht="15.75" customHeight="1" x14ac:dyDescent="0.3">
      <c r="A109" s="60"/>
      <c r="B109" s="131"/>
      <c r="C109" s="131"/>
      <c r="D109" s="37"/>
      <c r="E109" s="132" t="s">
        <v>223</v>
      </c>
      <c r="F109" s="132"/>
      <c r="G109" s="37"/>
      <c r="H109" s="39" t="s">
        <v>48</v>
      </c>
      <c r="I109" s="39">
        <v>3.5</v>
      </c>
      <c r="J109" s="92" t="s">
        <v>42</v>
      </c>
      <c r="K109" s="134" t="s">
        <v>59</v>
      </c>
      <c r="L109" s="134">
        <v>0.05</v>
      </c>
      <c r="M109" s="40" t="str">
        <f t="shared" si="17"/>
        <v>公斤</v>
      </c>
      <c r="N109" s="81" t="s">
        <v>90</v>
      </c>
      <c r="O109" s="81">
        <v>2</v>
      </c>
      <c r="P109" s="41" t="s">
        <v>42</v>
      </c>
    </row>
    <row r="110" spans="1:16" ht="15.75" customHeight="1" x14ac:dyDescent="0.3">
      <c r="A110" s="60"/>
      <c r="B110" s="131"/>
      <c r="C110" s="131"/>
      <c r="D110" s="37"/>
      <c r="E110" s="132"/>
      <c r="F110" s="132"/>
      <c r="G110" s="37"/>
      <c r="H110" s="39" t="s">
        <v>60</v>
      </c>
      <c r="I110" s="39">
        <v>0.5</v>
      </c>
      <c r="J110" s="92" t="s">
        <v>42</v>
      </c>
      <c r="K110" s="134"/>
      <c r="L110" s="134"/>
      <c r="M110" s="40" t="str">
        <f t="shared" si="17"/>
        <v/>
      </c>
      <c r="N110" s="81" t="s">
        <v>62</v>
      </c>
      <c r="O110" s="152">
        <v>0.01</v>
      </c>
      <c r="P110" s="41" t="s">
        <v>42</v>
      </c>
    </row>
    <row r="111" spans="1:16" ht="15.75" customHeight="1" x14ac:dyDescent="0.3">
      <c r="A111" s="60"/>
      <c r="B111" s="131"/>
      <c r="C111" s="131"/>
      <c r="D111" s="37"/>
      <c r="E111" s="131"/>
      <c r="F111" s="131"/>
      <c r="G111" s="37"/>
      <c r="H111" s="36" t="s">
        <v>59</v>
      </c>
      <c r="I111" s="36">
        <v>0.05</v>
      </c>
      <c r="J111" s="92" t="s">
        <v>42</v>
      </c>
      <c r="K111" s="134"/>
      <c r="L111" s="134"/>
      <c r="M111" s="40" t="str">
        <f t="shared" si="17"/>
        <v/>
      </c>
      <c r="N111" s="81" t="s">
        <v>60</v>
      </c>
      <c r="O111" s="81">
        <v>0.5</v>
      </c>
      <c r="P111" s="41" t="s">
        <v>42</v>
      </c>
    </row>
    <row r="112" spans="1:16" ht="15.75" customHeight="1" x14ac:dyDescent="0.3">
      <c r="A112" s="60"/>
      <c r="B112" s="131"/>
      <c r="C112" s="131"/>
      <c r="D112" s="37"/>
      <c r="E112" s="81"/>
      <c r="F112" s="81"/>
      <c r="G112" s="37"/>
      <c r="H112" s="188"/>
      <c r="I112" s="188"/>
      <c r="J112" s="92"/>
      <c r="K112" s="134"/>
      <c r="L112" s="134"/>
      <c r="M112" s="40" t="str">
        <f>IF(L112,"公斤","")</f>
        <v/>
      </c>
      <c r="N112" s="81"/>
      <c r="O112" s="81"/>
      <c r="P112" s="41"/>
    </row>
    <row r="113" spans="1:16" ht="15.75" customHeight="1" x14ac:dyDescent="0.3">
      <c r="A113" s="63" t="s">
        <v>431</v>
      </c>
      <c r="B113" s="136" t="s">
        <v>67</v>
      </c>
      <c r="C113" s="145"/>
      <c r="D113" s="37"/>
      <c r="E113" s="162" t="s">
        <v>400</v>
      </c>
      <c r="F113" s="145"/>
      <c r="G113" s="37"/>
      <c r="H113" s="192" t="s">
        <v>201</v>
      </c>
      <c r="I113" s="193"/>
      <c r="J113" s="92"/>
      <c r="K113" s="134" t="s">
        <v>48</v>
      </c>
      <c r="L113" s="134"/>
      <c r="M113" s="37"/>
      <c r="N113" s="88" t="s">
        <v>203</v>
      </c>
      <c r="O113" s="161"/>
      <c r="P113" s="41"/>
    </row>
    <row r="114" spans="1:16" ht="15.75" customHeight="1" x14ac:dyDescent="0.3">
      <c r="A114" s="60"/>
      <c r="B114" s="131" t="s">
        <v>50</v>
      </c>
      <c r="C114" s="131">
        <v>7</v>
      </c>
      <c r="D114" s="37" t="s">
        <v>42</v>
      </c>
      <c r="E114" s="81" t="s">
        <v>168</v>
      </c>
      <c r="F114" s="81">
        <v>6</v>
      </c>
      <c r="G114" s="37" t="s">
        <v>42</v>
      </c>
      <c r="H114" s="188" t="s">
        <v>99</v>
      </c>
      <c r="I114" s="188">
        <v>3</v>
      </c>
      <c r="J114" s="92" t="s">
        <v>42</v>
      </c>
      <c r="K114" s="133" t="s">
        <v>15</v>
      </c>
      <c r="L114" s="133">
        <v>7</v>
      </c>
      <c r="M114" s="40" t="str">
        <f t="shared" ref="M114:M118" si="18">IF(L114,"公斤","")</f>
        <v>公斤</v>
      </c>
      <c r="N114" s="61" t="s">
        <v>204</v>
      </c>
      <c r="O114" s="61">
        <v>1</v>
      </c>
      <c r="P114" s="41" t="s">
        <v>42</v>
      </c>
    </row>
    <row r="115" spans="1:16" ht="15.75" customHeight="1" x14ac:dyDescent="0.3">
      <c r="A115" s="60"/>
      <c r="B115" s="131" t="s">
        <v>74</v>
      </c>
      <c r="C115" s="131">
        <v>3</v>
      </c>
      <c r="D115" s="37" t="s">
        <v>42</v>
      </c>
      <c r="E115" s="81" t="s">
        <v>205</v>
      </c>
      <c r="F115" s="81"/>
      <c r="G115" s="37"/>
      <c r="H115" s="92" t="s">
        <v>206</v>
      </c>
      <c r="I115" s="92">
        <v>1.5</v>
      </c>
      <c r="J115" s="92" t="s">
        <v>42</v>
      </c>
      <c r="K115" s="134" t="s">
        <v>59</v>
      </c>
      <c r="L115" s="134">
        <v>0.05</v>
      </c>
      <c r="M115" s="40" t="str">
        <f t="shared" si="18"/>
        <v>公斤</v>
      </c>
      <c r="N115" s="61" t="s">
        <v>207</v>
      </c>
      <c r="O115" s="61">
        <v>1</v>
      </c>
      <c r="P115" s="41" t="s">
        <v>42</v>
      </c>
    </row>
    <row r="116" spans="1:16" ht="15.75" customHeight="1" x14ac:dyDescent="0.3">
      <c r="A116" s="60"/>
      <c r="B116" s="131"/>
      <c r="C116" s="131"/>
      <c r="D116" s="37"/>
      <c r="E116" s="81"/>
      <c r="F116" s="81"/>
      <c r="G116" s="37"/>
      <c r="H116" s="187" t="s">
        <v>62</v>
      </c>
      <c r="I116" s="187">
        <v>0.01</v>
      </c>
      <c r="J116" s="92" t="s">
        <v>42</v>
      </c>
      <c r="K116" s="134"/>
      <c r="L116" s="134"/>
      <c r="M116" s="40" t="str">
        <f t="shared" si="18"/>
        <v/>
      </c>
      <c r="N116" s="61" t="s">
        <v>103</v>
      </c>
      <c r="O116" s="61">
        <v>1</v>
      </c>
      <c r="P116" s="41" t="s">
        <v>42</v>
      </c>
    </row>
    <row r="117" spans="1:16" ht="15.75" customHeight="1" x14ac:dyDescent="0.3">
      <c r="A117" s="60"/>
      <c r="B117" s="131"/>
      <c r="C117" s="131"/>
      <c r="D117" s="37"/>
      <c r="E117" s="131"/>
      <c r="F117" s="131"/>
      <c r="G117" s="37"/>
      <c r="H117" s="36" t="s">
        <v>59</v>
      </c>
      <c r="I117" s="36">
        <v>0.05</v>
      </c>
      <c r="J117" s="92" t="s">
        <v>42</v>
      </c>
      <c r="K117" s="134"/>
      <c r="L117" s="134"/>
      <c r="M117" s="40" t="str">
        <f t="shared" si="18"/>
        <v/>
      </c>
      <c r="N117" s="158"/>
      <c r="O117" s="158"/>
      <c r="P117" s="41"/>
    </row>
    <row r="118" spans="1:16" ht="15.75" customHeight="1" x14ac:dyDescent="0.3">
      <c r="A118" s="60"/>
      <c r="B118" s="131"/>
      <c r="C118" s="131"/>
      <c r="D118" s="37"/>
      <c r="E118" s="131"/>
      <c r="F118" s="131"/>
      <c r="G118" s="37"/>
      <c r="H118" s="36"/>
      <c r="I118" s="36"/>
      <c r="J118" s="92"/>
      <c r="K118" s="134"/>
      <c r="L118" s="134"/>
      <c r="M118" s="40" t="str">
        <f t="shared" si="18"/>
        <v/>
      </c>
      <c r="N118" s="131"/>
      <c r="O118" s="131"/>
      <c r="P118" s="41"/>
    </row>
    <row r="119" spans="1:16" ht="15.75" customHeight="1" x14ac:dyDescent="0.3">
      <c r="A119" s="63" t="s">
        <v>432</v>
      </c>
      <c r="B119" s="136" t="s">
        <v>209</v>
      </c>
      <c r="C119" s="145"/>
      <c r="D119" s="37"/>
      <c r="E119" s="66" t="s">
        <v>402</v>
      </c>
      <c r="F119" s="42"/>
      <c r="G119" s="37"/>
      <c r="H119" s="180" t="s">
        <v>211</v>
      </c>
      <c r="I119" s="184"/>
      <c r="J119" s="92"/>
      <c r="K119" s="134" t="s">
        <v>48</v>
      </c>
      <c r="L119" s="134"/>
      <c r="M119" s="37"/>
      <c r="N119" s="136" t="s">
        <v>433</v>
      </c>
      <c r="O119" s="145"/>
      <c r="P119" s="41"/>
    </row>
    <row r="120" spans="1:16" ht="15.75" customHeight="1" x14ac:dyDescent="0.3">
      <c r="A120" s="60"/>
      <c r="B120" s="131" t="s">
        <v>50</v>
      </c>
      <c r="C120" s="131">
        <v>10</v>
      </c>
      <c r="D120" s="37" t="s">
        <v>42</v>
      </c>
      <c r="E120" s="36" t="s">
        <v>364</v>
      </c>
      <c r="F120" s="36">
        <v>6</v>
      </c>
      <c r="G120" s="37" t="s">
        <v>42</v>
      </c>
      <c r="H120" s="178" t="s">
        <v>73</v>
      </c>
      <c r="I120" s="178">
        <v>5</v>
      </c>
      <c r="J120" s="92" t="s">
        <v>42</v>
      </c>
      <c r="K120" s="133" t="s">
        <v>15</v>
      </c>
      <c r="L120" s="133">
        <v>7</v>
      </c>
      <c r="M120" s="40" t="str">
        <f t="shared" ref="M120:M124" si="19">IF(L120,"公斤","")</f>
        <v>公斤</v>
      </c>
      <c r="N120" s="132" t="s">
        <v>48</v>
      </c>
      <c r="O120" s="132">
        <v>2</v>
      </c>
      <c r="P120" s="41" t="s">
        <v>42</v>
      </c>
    </row>
    <row r="121" spans="1:16" ht="15.75" customHeight="1" x14ac:dyDescent="0.3">
      <c r="A121" s="60"/>
      <c r="B121" s="131" t="s">
        <v>207</v>
      </c>
      <c r="C121" s="131">
        <v>0.4</v>
      </c>
      <c r="D121" s="37" t="s">
        <v>42</v>
      </c>
      <c r="E121" s="131" t="s">
        <v>172</v>
      </c>
      <c r="F121" s="131">
        <v>4</v>
      </c>
      <c r="G121" s="37" t="s">
        <v>42</v>
      </c>
      <c r="H121" s="178" t="s">
        <v>78</v>
      </c>
      <c r="I121" s="178">
        <v>0.01</v>
      </c>
      <c r="J121" s="92" t="s">
        <v>42</v>
      </c>
      <c r="K121" s="134" t="s">
        <v>59</v>
      </c>
      <c r="L121" s="134">
        <v>0.05</v>
      </c>
      <c r="M121" s="40" t="str">
        <f t="shared" si="19"/>
        <v>公斤</v>
      </c>
      <c r="N121" s="131" t="s">
        <v>134</v>
      </c>
      <c r="O121" s="131">
        <v>1</v>
      </c>
      <c r="P121" s="41" t="s">
        <v>42</v>
      </c>
    </row>
    <row r="122" spans="1:16" ht="15.75" customHeight="1" x14ac:dyDescent="0.3">
      <c r="A122" s="60"/>
      <c r="B122" s="131"/>
      <c r="C122" s="131"/>
      <c r="D122" s="37"/>
      <c r="E122" s="131" t="s">
        <v>60</v>
      </c>
      <c r="F122" s="131">
        <v>0.5</v>
      </c>
      <c r="G122" s="37" t="s">
        <v>42</v>
      </c>
      <c r="H122" s="178" t="s">
        <v>59</v>
      </c>
      <c r="I122" s="178">
        <v>0.05</v>
      </c>
      <c r="J122" s="92" t="s">
        <v>42</v>
      </c>
      <c r="K122" s="134"/>
      <c r="L122" s="134"/>
      <c r="M122" s="40" t="str">
        <f t="shared" si="19"/>
        <v/>
      </c>
      <c r="N122" s="131" t="s">
        <v>59</v>
      </c>
      <c r="O122" s="131">
        <v>0.05</v>
      </c>
      <c r="P122" s="41" t="s">
        <v>42</v>
      </c>
    </row>
    <row r="123" spans="1:16" ht="15.75" customHeight="1" x14ac:dyDescent="0.3">
      <c r="A123" s="60"/>
      <c r="B123" s="131"/>
      <c r="C123" s="131"/>
      <c r="D123" s="37"/>
      <c r="E123" s="131" t="s">
        <v>59</v>
      </c>
      <c r="F123" s="131">
        <v>0.05</v>
      </c>
      <c r="G123" s="37" t="s">
        <v>42</v>
      </c>
      <c r="H123" s="178" t="s">
        <v>213</v>
      </c>
      <c r="I123" s="178">
        <v>1.5</v>
      </c>
      <c r="J123" s="92" t="s">
        <v>42</v>
      </c>
      <c r="K123" s="134"/>
      <c r="L123" s="134"/>
      <c r="M123" s="40" t="str">
        <f t="shared" si="19"/>
        <v/>
      </c>
      <c r="N123" s="131"/>
      <c r="O123" s="131"/>
      <c r="P123" s="41"/>
    </row>
    <row r="124" spans="1:16" ht="15.75" customHeight="1" x14ac:dyDescent="0.3">
      <c r="A124" s="60"/>
      <c r="B124" s="131"/>
      <c r="C124" s="131"/>
      <c r="D124" s="37"/>
      <c r="E124" s="131" t="s">
        <v>102</v>
      </c>
      <c r="F124" s="131"/>
      <c r="G124" s="37"/>
      <c r="H124" s="178"/>
      <c r="I124" s="178"/>
      <c r="J124" s="92"/>
      <c r="K124" s="134"/>
      <c r="L124" s="134"/>
      <c r="M124" s="40" t="str">
        <f t="shared" si="19"/>
        <v/>
      </c>
      <c r="N124" s="132"/>
      <c r="O124" s="132"/>
      <c r="P124" s="41"/>
    </row>
    <row r="125" spans="1:16" ht="15.75" customHeight="1" x14ac:dyDescent="0.3">
      <c r="A125" s="63" t="s">
        <v>434</v>
      </c>
      <c r="B125" s="136" t="s">
        <v>44</v>
      </c>
      <c r="C125" s="145"/>
      <c r="D125" s="37"/>
      <c r="E125" s="136" t="s">
        <v>403</v>
      </c>
      <c r="F125" s="137"/>
      <c r="G125" s="37"/>
      <c r="H125" s="180" t="s">
        <v>216</v>
      </c>
      <c r="I125" s="184"/>
      <c r="J125" s="92"/>
      <c r="K125" s="134" t="s">
        <v>48</v>
      </c>
      <c r="L125" s="134"/>
      <c r="M125" s="37"/>
      <c r="N125" s="136" t="s">
        <v>218</v>
      </c>
      <c r="O125" s="145"/>
      <c r="P125" s="41"/>
    </row>
    <row r="126" spans="1:16" ht="15.75" customHeight="1" x14ac:dyDescent="0.3">
      <c r="A126" s="60"/>
      <c r="B126" s="131" t="s">
        <v>50</v>
      </c>
      <c r="C126" s="131">
        <v>10</v>
      </c>
      <c r="D126" s="37" t="s">
        <v>42</v>
      </c>
      <c r="E126" s="131" t="s">
        <v>87</v>
      </c>
      <c r="F126" s="131">
        <v>6</v>
      </c>
      <c r="G126" s="37" t="s">
        <v>42</v>
      </c>
      <c r="H126" s="178" t="s">
        <v>168</v>
      </c>
      <c r="I126" s="178">
        <v>2.7</v>
      </c>
      <c r="J126" s="92" t="s">
        <v>42</v>
      </c>
      <c r="K126" s="133" t="s">
        <v>15</v>
      </c>
      <c r="L126" s="133">
        <v>7</v>
      </c>
      <c r="M126" s="40" t="str">
        <f t="shared" ref="M126:M130" si="20">IF(L126,"公斤","")</f>
        <v>公斤</v>
      </c>
      <c r="N126" s="131" t="s">
        <v>170</v>
      </c>
      <c r="O126" s="131">
        <v>0.1</v>
      </c>
      <c r="P126" s="41" t="s">
        <v>42</v>
      </c>
    </row>
    <row r="127" spans="1:16" ht="15.75" customHeight="1" x14ac:dyDescent="0.3">
      <c r="A127" s="60"/>
      <c r="B127" s="131"/>
      <c r="C127" s="131"/>
      <c r="D127" s="37"/>
      <c r="E127" s="131" t="s">
        <v>92</v>
      </c>
      <c r="F127" s="131">
        <v>4</v>
      </c>
      <c r="G127" s="37" t="s">
        <v>42</v>
      </c>
      <c r="H127" s="39" t="s">
        <v>89</v>
      </c>
      <c r="I127" s="39">
        <v>5</v>
      </c>
      <c r="J127" s="92" t="s">
        <v>42</v>
      </c>
      <c r="K127" s="134" t="s">
        <v>59</v>
      </c>
      <c r="L127" s="134">
        <v>0.05</v>
      </c>
      <c r="M127" s="40" t="str">
        <f t="shared" si="20"/>
        <v>公斤</v>
      </c>
      <c r="N127" s="131" t="s">
        <v>76</v>
      </c>
      <c r="O127" s="131">
        <v>1</v>
      </c>
      <c r="P127" s="41" t="s">
        <v>42</v>
      </c>
    </row>
    <row r="128" spans="1:16" ht="15.75" customHeight="1" x14ac:dyDescent="0.3">
      <c r="A128" s="60"/>
      <c r="B128" s="131"/>
      <c r="C128" s="131"/>
      <c r="D128" s="37"/>
      <c r="E128" s="131" t="s">
        <v>59</v>
      </c>
      <c r="F128" s="131">
        <v>0.05</v>
      </c>
      <c r="G128" s="37" t="s">
        <v>42</v>
      </c>
      <c r="H128" s="178" t="s">
        <v>60</v>
      </c>
      <c r="I128" s="178">
        <v>0.5</v>
      </c>
      <c r="J128" s="92" t="s">
        <v>42</v>
      </c>
      <c r="K128" s="134"/>
      <c r="L128" s="134"/>
      <c r="M128" s="40" t="str">
        <f t="shared" si="20"/>
        <v/>
      </c>
      <c r="N128" s="131" t="s">
        <v>59</v>
      </c>
      <c r="O128" s="131">
        <v>0.05</v>
      </c>
      <c r="P128" s="41" t="s">
        <v>42</v>
      </c>
    </row>
    <row r="129" spans="1:16" ht="15.75" customHeight="1" x14ac:dyDescent="0.3">
      <c r="A129" s="60"/>
      <c r="B129" s="81"/>
      <c r="C129" s="81"/>
      <c r="D129" s="37"/>
      <c r="E129" s="81"/>
      <c r="F129" s="81"/>
      <c r="G129" s="37"/>
      <c r="H129" s="188" t="s">
        <v>59</v>
      </c>
      <c r="I129" s="188">
        <v>0.05</v>
      </c>
      <c r="J129" s="92" t="s">
        <v>42</v>
      </c>
      <c r="K129" s="134"/>
      <c r="L129" s="134"/>
      <c r="M129" s="40" t="str">
        <f t="shared" si="20"/>
        <v/>
      </c>
      <c r="N129" s="131"/>
      <c r="O129" s="131">
        <v>0.01</v>
      </c>
      <c r="P129" s="41" t="s">
        <v>42</v>
      </c>
    </row>
    <row r="130" spans="1:16" ht="15.75" customHeight="1" x14ac:dyDescent="0.3">
      <c r="A130" s="60"/>
      <c r="B130" s="81"/>
      <c r="C130" s="81"/>
      <c r="D130" s="37"/>
      <c r="E130" s="82"/>
      <c r="F130" s="82"/>
      <c r="G130" s="37"/>
      <c r="H130" s="188"/>
      <c r="I130" s="188"/>
      <c r="J130" s="92"/>
      <c r="K130" s="134"/>
      <c r="L130" s="134"/>
      <c r="M130" s="40" t="str">
        <f t="shared" si="20"/>
        <v/>
      </c>
      <c r="N130" s="131"/>
      <c r="O130" s="131"/>
      <c r="P130" s="41"/>
    </row>
    <row r="131" spans="1:16" ht="15.75" customHeight="1" x14ac:dyDescent="0.3">
      <c r="A131" s="63" t="s">
        <v>435</v>
      </c>
      <c r="B131" s="162" t="s">
        <v>67</v>
      </c>
      <c r="C131" s="145"/>
      <c r="D131" s="37"/>
      <c r="E131" s="88" t="s">
        <v>397</v>
      </c>
      <c r="F131" s="161"/>
      <c r="G131" s="37"/>
      <c r="H131" s="190" t="s">
        <v>221</v>
      </c>
      <c r="I131" s="184"/>
      <c r="J131" s="92"/>
      <c r="K131" s="134" t="s">
        <v>48</v>
      </c>
      <c r="L131" s="134"/>
      <c r="M131" s="37"/>
      <c r="N131" s="131" t="s">
        <v>123</v>
      </c>
      <c r="O131" s="65"/>
      <c r="P131" s="41"/>
    </row>
    <row r="132" spans="1:16" ht="15.75" customHeight="1" x14ac:dyDescent="0.3">
      <c r="A132" s="60"/>
      <c r="B132" s="81" t="s">
        <v>50</v>
      </c>
      <c r="C132" s="81">
        <v>7</v>
      </c>
      <c r="D132" s="37" t="s">
        <v>42</v>
      </c>
      <c r="E132" s="61" t="s">
        <v>168</v>
      </c>
      <c r="F132" s="61">
        <v>6</v>
      </c>
      <c r="G132" s="37" t="s">
        <v>42</v>
      </c>
      <c r="H132" s="188" t="s">
        <v>73</v>
      </c>
      <c r="I132" s="188">
        <v>5</v>
      </c>
      <c r="J132" s="92" t="s">
        <v>42</v>
      </c>
      <c r="K132" s="133" t="s">
        <v>15</v>
      </c>
      <c r="L132" s="133">
        <v>7</v>
      </c>
      <c r="M132" s="40" t="str">
        <f t="shared" ref="M132:M136" si="21">IF(L132,"公斤","")</f>
        <v>公斤</v>
      </c>
      <c r="N132" s="131" t="s">
        <v>48</v>
      </c>
      <c r="O132" s="131">
        <v>3</v>
      </c>
      <c r="P132" s="41" t="s">
        <v>42</v>
      </c>
    </row>
    <row r="133" spans="1:16" ht="15.75" customHeight="1" x14ac:dyDescent="0.3">
      <c r="A133" s="60"/>
      <c r="B133" s="81" t="s">
        <v>74</v>
      </c>
      <c r="C133" s="81">
        <v>3</v>
      </c>
      <c r="D133" s="37" t="s">
        <v>42</v>
      </c>
      <c r="E133" s="61" t="s">
        <v>223</v>
      </c>
      <c r="F133" s="61"/>
      <c r="G133" s="37"/>
      <c r="H133" s="188" t="s">
        <v>360</v>
      </c>
      <c r="I133" s="188">
        <v>0.3</v>
      </c>
      <c r="J133" s="92" t="s">
        <v>42</v>
      </c>
      <c r="K133" s="134" t="s">
        <v>59</v>
      </c>
      <c r="L133" s="134">
        <v>0.05</v>
      </c>
      <c r="M133" s="40" t="str">
        <f t="shared" si="21"/>
        <v>公斤</v>
      </c>
      <c r="N133" s="81" t="s">
        <v>59</v>
      </c>
      <c r="O133" s="81">
        <v>0.05</v>
      </c>
      <c r="P133" s="41" t="s">
        <v>42</v>
      </c>
    </row>
    <row r="134" spans="1:16" ht="15.75" customHeight="1" x14ac:dyDescent="0.3">
      <c r="A134" s="60"/>
      <c r="B134" s="81"/>
      <c r="C134" s="81"/>
      <c r="D134" s="37"/>
      <c r="E134" s="61"/>
      <c r="F134" s="61"/>
      <c r="G134" s="37"/>
      <c r="H134" s="188" t="s">
        <v>224</v>
      </c>
      <c r="I134" s="188">
        <v>0.5</v>
      </c>
      <c r="J134" s="92" t="s">
        <v>42</v>
      </c>
      <c r="K134" s="134"/>
      <c r="L134" s="134"/>
      <c r="M134" s="40" t="str">
        <f t="shared" si="21"/>
        <v/>
      </c>
      <c r="N134" s="81"/>
      <c r="O134" s="81">
        <v>1</v>
      </c>
      <c r="P134" s="41" t="s">
        <v>42</v>
      </c>
    </row>
    <row r="135" spans="1:16" ht="15.75" customHeight="1" x14ac:dyDescent="0.3">
      <c r="A135" s="60"/>
      <c r="B135" s="81"/>
      <c r="C135" s="81"/>
      <c r="D135" s="37"/>
      <c r="E135" s="81"/>
      <c r="F135" s="81"/>
      <c r="G135" s="37"/>
      <c r="H135" s="188" t="s">
        <v>59</v>
      </c>
      <c r="I135" s="188">
        <v>0.05</v>
      </c>
      <c r="J135" s="92" t="s">
        <v>42</v>
      </c>
      <c r="K135" s="134"/>
      <c r="L135" s="134"/>
      <c r="M135" s="40" t="str">
        <f t="shared" si="21"/>
        <v/>
      </c>
      <c r="N135" s="81"/>
      <c r="O135" s="81"/>
      <c r="P135" s="41"/>
    </row>
    <row r="136" spans="1:16" ht="15.75" customHeight="1" thickBot="1" x14ac:dyDescent="0.35">
      <c r="A136" s="69"/>
      <c r="B136" s="164"/>
      <c r="C136" s="164"/>
      <c r="D136" s="50"/>
      <c r="E136" s="164"/>
      <c r="F136" s="164"/>
      <c r="G136" s="50"/>
      <c r="H136" s="191"/>
      <c r="I136" s="191"/>
      <c r="J136" s="93"/>
      <c r="K136" s="142"/>
      <c r="L136" s="142"/>
      <c r="M136" s="51" t="str">
        <f t="shared" si="21"/>
        <v/>
      </c>
      <c r="N136" s="164"/>
      <c r="O136" s="164"/>
      <c r="P136" s="52"/>
    </row>
    <row r="137" spans="1:16" ht="15.75" customHeight="1" x14ac:dyDescent="0.3">
      <c r="A137" s="78" t="s">
        <v>436</v>
      </c>
      <c r="B137" s="165" t="s">
        <v>226</v>
      </c>
      <c r="C137" s="166"/>
      <c r="D137" s="54"/>
      <c r="E137" s="165" t="s">
        <v>404</v>
      </c>
      <c r="F137" s="166"/>
      <c r="G137" s="54"/>
      <c r="H137" s="194" t="s">
        <v>228</v>
      </c>
      <c r="I137" s="195"/>
      <c r="J137" s="100"/>
      <c r="K137" s="128" t="s">
        <v>48</v>
      </c>
      <c r="L137" s="128"/>
      <c r="M137" s="29"/>
      <c r="N137" s="165" t="s">
        <v>405</v>
      </c>
      <c r="O137" s="166"/>
      <c r="P137" s="72"/>
    </row>
    <row r="138" spans="1:16" ht="15.75" customHeight="1" x14ac:dyDescent="0.3">
      <c r="A138" s="80"/>
      <c r="B138" s="61" t="s">
        <v>231</v>
      </c>
      <c r="C138" s="61">
        <v>6</v>
      </c>
      <c r="D138" s="37" t="s">
        <v>42</v>
      </c>
      <c r="E138" s="61" t="s">
        <v>347</v>
      </c>
      <c r="F138" s="61">
        <v>7</v>
      </c>
      <c r="G138" s="37" t="s">
        <v>42</v>
      </c>
      <c r="H138" s="97" t="s">
        <v>172</v>
      </c>
      <c r="I138" s="96">
        <v>4.5</v>
      </c>
      <c r="J138" s="92" t="s">
        <v>42</v>
      </c>
      <c r="K138" s="133" t="s">
        <v>15</v>
      </c>
      <c r="L138" s="133">
        <v>7</v>
      </c>
      <c r="M138" s="40" t="str">
        <f t="shared" ref="M138:M142" si="22">IF(L138,"公斤","")</f>
        <v>公斤</v>
      </c>
      <c r="N138" s="61" t="s">
        <v>53</v>
      </c>
      <c r="O138" s="61">
        <v>0.6</v>
      </c>
      <c r="P138" s="41" t="s">
        <v>42</v>
      </c>
    </row>
    <row r="139" spans="1:16" ht="15.75" customHeight="1" x14ac:dyDescent="0.3">
      <c r="A139" s="80"/>
      <c r="B139" s="61"/>
      <c r="C139" s="61"/>
      <c r="D139" s="37"/>
      <c r="E139" s="61" t="s">
        <v>64</v>
      </c>
      <c r="F139" s="61">
        <v>4.5</v>
      </c>
      <c r="G139" s="37" t="s">
        <v>42</v>
      </c>
      <c r="H139" s="96" t="s">
        <v>406</v>
      </c>
      <c r="I139" s="96">
        <v>2</v>
      </c>
      <c r="J139" s="92" t="s">
        <v>42</v>
      </c>
      <c r="K139" s="134" t="s">
        <v>58</v>
      </c>
      <c r="L139" s="134">
        <v>0.05</v>
      </c>
      <c r="M139" s="40" t="str">
        <f t="shared" si="22"/>
        <v>公斤</v>
      </c>
      <c r="N139" s="61" t="s">
        <v>233</v>
      </c>
      <c r="O139" s="61">
        <v>2.5</v>
      </c>
      <c r="P139" s="41" t="s">
        <v>42</v>
      </c>
    </row>
    <row r="140" spans="1:16" ht="15.75" customHeight="1" x14ac:dyDescent="0.3">
      <c r="A140" s="80"/>
      <c r="B140" s="61"/>
      <c r="C140" s="61"/>
      <c r="D140" s="37"/>
      <c r="E140" s="61" t="s">
        <v>349</v>
      </c>
      <c r="F140" s="61">
        <v>2</v>
      </c>
      <c r="G140" s="37" t="s">
        <v>42</v>
      </c>
      <c r="H140" s="97" t="s">
        <v>78</v>
      </c>
      <c r="I140" s="97">
        <v>0.05</v>
      </c>
      <c r="J140" s="92" t="s">
        <v>42</v>
      </c>
      <c r="K140" s="134"/>
      <c r="L140" s="134"/>
      <c r="M140" s="40" t="str">
        <f t="shared" si="22"/>
        <v/>
      </c>
      <c r="N140" s="61" t="s">
        <v>59</v>
      </c>
      <c r="O140" s="62">
        <v>0.05</v>
      </c>
      <c r="P140" s="41" t="s">
        <v>42</v>
      </c>
    </row>
    <row r="141" spans="1:16" ht="15.75" customHeight="1" x14ac:dyDescent="0.3">
      <c r="A141" s="80"/>
      <c r="B141" s="61"/>
      <c r="C141" s="61"/>
      <c r="D141" s="37"/>
      <c r="E141" s="83" t="s">
        <v>235</v>
      </c>
      <c r="F141" s="83"/>
      <c r="G141" s="37"/>
      <c r="H141" s="96"/>
      <c r="I141" s="96"/>
      <c r="J141" s="92"/>
      <c r="K141" s="134"/>
      <c r="L141" s="134"/>
      <c r="M141" s="40" t="str">
        <f t="shared" si="22"/>
        <v/>
      </c>
      <c r="N141" s="61"/>
      <c r="O141" s="61"/>
      <c r="P141" s="41"/>
    </row>
    <row r="142" spans="1:16" ht="15.75" customHeight="1" x14ac:dyDescent="0.3">
      <c r="A142" s="80"/>
      <c r="B142" s="61"/>
      <c r="C142" s="61"/>
      <c r="D142" s="37"/>
      <c r="E142" s="83"/>
      <c r="F142" s="83"/>
      <c r="G142" s="37"/>
      <c r="H142" s="97"/>
      <c r="I142" s="97"/>
      <c r="J142" s="92"/>
      <c r="K142" s="134"/>
      <c r="L142" s="134"/>
      <c r="M142" s="40" t="str">
        <f t="shared" si="22"/>
        <v/>
      </c>
      <c r="N142" s="61"/>
      <c r="O142" s="61"/>
      <c r="P142" s="41"/>
    </row>
    <row r="143" spans="1:16" ht="15.75" customHeight="1" x14ac:dyDescent="0.3">
      <c r="A143" s="80" t="s">
        <v>437</v>
      </c>
      <c r="B143" s="88" t="s">
        <v>67</v>
      </c>
      <c r="C143" s="161"/>
      <c r="D143" s="37"/>
      <c r="E143" s="88" t="s">
        <v>407</v>
      </c>
      <c r="F143" s="161"/>
      <c r="G143" s="37"/>
      <c r="H143" s="196" t="s">
        <v>238</v>
      </c>
      <c r="I143" s="197"/>
      <c r="J143" s="91"/>
      <c r="K143" s="134" t="s">
        <v>48</v>
      </c>
      <c r="L143" s="134"/>
      <c r="M143" s="37"/>
      <c r="N143" s="88" t="s">
        <v>240</v>
      </c>
      <c r="O143" s="161"/>
      <c r="P143" s="41"/>
    </row>
    <row r="144" spans="1:16" ht="15.75" customHeight="1" x14ac:dyDescent="0.3">
      <c r="A144" s="80"/>
      <c r="B144" s="61" t="s">
        <v>50</v>
      </c>
      <c r="C144" s="61">
        <v>7</v>
      </c>
      <c r="D144" s="37" t="s">
        <v>42</v>
      </c>
      <c r="E144" s="61" t="s">
        <v>125</v>
      </c>
      <c r="F144" s="61">
        <v>3</v>
      </c>
      <c r="G144" s="37" t="s">
        <v>42</v>
      </c>
      <c r="H144" s="97" t="s">
        <v>114</v>
      </c>
      <c r="I144" s="96">
        <v>1</v>
      </c>
      <c r="J144" s="91" t="s">
        <v>42</v>
      </c>
      <c r="K144" s="133" t="s">
        <v>15</v>
      </c>
      <c r="L144" s="133">
        <v>7</v>
      </c>
      <c r="M144" s="40" t="str">
        <f t="shared" ref="M144:M148" si="23">IF(L144,"公斤","")</f>
        <v>公斤</v>
      </c>
      <c r="N144" s="61" t="s">
        <v>241</v>
      </c>
      <c r="O144" s="61">
        <v>0.2</v>
      </c>
      <c r="P144" s="41" t="s">
        <v>42</v>
      </c>
    </row>
    <row r="145" spans="1:16" ht="15.75" customHeight="1" x14ac:dyDescent="0.3">
      <c r="A145" s="80"/>
      <c r="B145" s="61" t="s">
        <v>74</v>
      </c>
      <c r="C145" s="61">
        <v>3</v>
      </c>
      <c r="D145" s="37" t="s">
        <v>42</v>
      </c>
      <c r="E145" s="61" t="s">
        <v>408</v>
      </c>
      <c r="F145" s="61">
        <v>1</v>
      </c>
      <c r="G145" s="37" t="s">
        <v>42</v>
      </c>
      <c r="H145" s="96" t="s">
        <v>168</v>
      </c>
      <c r="I145" s="96">
        <v>1.5</v>
      </c>
      <c r="J145" s="91" t="s">
        <v>42</v>
      </c>
      <c r="K145" s="134" t="s">
        <v>58</v>
      </c>
      <c r="L145" s="134">
        <v>0.05</v>
      </c>
      <c r="M145" s="40" t="str">
        <f t="shared" si="23"/>
        <v>公斤</v>
      </c>
      <c r="N145" s="61" t="s">
        <v>103</v>
      </c>
      <c r="O145" s="61">
        <v>1</v>
      </c>
      <c r="P145" s="41" t="s">
        <v>42</v>
      </c>
    </row>
    <row r="146" spans="1:16" ht="15.75" customHeight="1" x14ac:dyDescent="0.3">
      <c r="A146" s="80"/>
      <c r="B146" s="61"/>
      <c r="C146" s="61"/>
      <c r="D146" s="37"/>
      <c r="E146" s="61" t="s">
        <v>59</v>
      </c>
      <c r="F146" s="61">
        <v>0.05</v>
      </c>
      <c r="G146" s="37" t="s">
        <v>42</v>
      </c>
      <c r="H146" s="96" t="s">
        <v>59</v>
      </c>
      <c r="I146" s="96">
        <v>0.05</v>
      </c>
      <c r="J146" s="91" t="s">
        <v>42</v>
      </c>
      <c r="K146" s="134"/>
      <c r="L146" s="134"/>
      <c r="M146" s="40" t="str">
        <f t="shared" si="23"/>
        <v/>
      </c>
      <c r="N146" s="61"/>
      <c r="O146" s="61"/>
      <c r="P146" s="41"/>
    </row>
    <row r="147" spans="1:16" ht="15.75" customHeight="1" x14ac:dyDescent="0.3">
      <c r="A147" s="80"/>
      <c r="B147" s="61"/>
      <c r="C147" s="61"/>
      <c r="D147" s="37"/>
      <c r="E147" s="83" t="s">
        <v>243</v>
      </c>
      <c r="F147" s="61">
        <v>1</v>
      </c>
      <c r="G147" s="37" t="s">
        <v>42</v>
      </c>
      <c r="H147" s="97"/>
      <c r="I147" s="97"/>
      <c r="J147" s="92"/>
      <c r="K147" s="134"/>
      <c r="L147" s="134"/>
      <c r="M147" s="40" t="str">
        <f t="shared" si="23"/>
        <v/>
      </c>
      <c r="N147" s="61"/>
      <c r="O147" s="61"/>
      <c r="P147" s="41"/>
    </row>
    <row r="148" spans="1:16" ht="15.75" customHeight="1" x14ac:dyDescent="0.3">
      <c r="A148" s="80"/>
      <c r="B148" s="61"/>
      <c r="C148" s="61"/>
      <c r="D148" s="37"/>
      <c r="E148" s="61"/>
      <c r="F148" s="61"/>
      <c r="G148" s="37"/>
      <c r="H148" s="97"/>
      <c r="I148" s="97"/>
      <c r="J148" s="92"/>
      <c r="K148" s="134"/>
      <c r="L148" s="134"/>
      <c r="M148" s="40" t="str">
        <f t="shared" si="23"/>
        <v/>
      </c>
      <c r="N148" s="61"/>
      <c r="O148" s="61"/>
      <c r="P148" s="41"/>
    </row>
    <row r="149" spans="1:16" ht="15.75" customHeight="1" x14ac:dyDescent="0.3">
      <c r="A149" s="80" t="s">
        <v>438</v>
      </c>
      <c r="B149" s="88" t="s">
        <v>245</v>
      </c>
      <c r="C149" s="161"/>
      <c r="D149" s="37"/>
      <c r="E149" s="88" t="s">
        <v>439</v>
      </c>
      <c r="F149" s="161"/>
      <c r="G149" s="37"/>
      <c r="H149" s="198" t="s">
        <v>247</v>
      </c>
      <c r="I149" s="199"/>
      <c r="J149" s="92"/>
      <c r="K149" s="134" t="s">
        <v>48</v>
      </c>
      <c r="L149" s="134"/>
      <c r="M149" s="37"/>
      <c r="N149" s="88" t="s">
        <v>179</v>
      </c>
      <c r="O149" s="161"/>
      <c r="P149" s="41"/>
    </row>
    <row r="150" spans="1:16" ht="15.75" customHeight="1" x14ac:dyDescent="0.3">
      <c r="A150" s="80"/>
      <c r="B150" s="61" t="s">
        <v>50</v>
      </c>
      <c r="C150" s="61">
        <v>10</v>
      </c>
      <c r="D150" s="37" t="s">
        <v>42</v>
      </c>
      <c r="E150" s="61" t="s">
        <v>440</v>
      </c>
      <c r="F150" s="61">
        <v>8</v>
      </c>
      <c r="G150" s="37" t="s">
        <v>42</v>
      </c>
      <c r="H150" s="97" t="s">
        <v>99</v>
      </c>
      <c r="I150" s="97">
        <v>4</v>
      </c>
      <c r="J150" s="92" t="s">
        <v>42</v>
      </c>
      <c r="K150" s="133" t="s">
        <v>15</v>
      </c>
      <c r="L150" s="133">
        <v>7</v>
      </c>
      <c r="M150" s="40" t="str">
        <f t="shared" ref="M150:M154" si="24">IF(L150,"公斤","")</f>
        <v>公斤</v>
      </c>
      <c r="N150" s="61" t="s">
        <v>180</v>
      </c>
      <c r="O150" s="61">
        <v>0.2</v>
      </c>
      <c r="P150" s="41" t="s">
        <v>42</v>
      </c>
    </row>
    <row r="151" spans="1:16" ht="15.75" customHeight="1" x14ac:dyDescent="0.3">
      <c r="A151" s="80"/>
      <c r="B151" s="61" t="s">
        <v>252</v>
      </c>
      <c r="C151" s="61">
        <v>0.4</v>
      </c>
      <c r="D151" s="37" t="s">
        <v>42</v>
      </c>
      <c r="E151" s="61" t="s">
        <v>60</v>
      </c>
      <c r="F151" s="61">
        <v>0.5</v>
      </c>
      <c r="G151" s="37" t="s">
        <v>42</v>
      </c>
      <c r="H151" s="97" t="s">
        <v>115</v>
      </c>
      <c r="I151" s="97">
        <v>3</v>
      </c>
      <c r="J151" s="92" t="s">
        <v>42</v>
      </c>
      <c r="K151" s="134" t="s">
        <v>58</v>
      </c>
      <c r="L151" s="134">
        <v>0.05</v>
      </c>
      <c r="M151" s="40" t="str">
        <f t="shared" si="24"/>
        <v>公斤</v>
      </c>
      <c r="N151" s="61" t="s">
        <v>181</v>
      </c>
      <c r="O151" s="61">
        <v>0.6</v>
      </c>
      <c r="P151" s="41" t="s">
        <v>42</v>
      </c>
    </row>
    <row r="152" spans="1:16" ht="15.75" customHeight="1" x14ac:dyDescent="0.3">
      <c r="A152" s="80"/>
      <c r="B152" s="61"/>
      <c r="C152" s="61"/>
      <c r="D152" s="37"/>
      <c r="E152" s="61" t="s">
        <v>441</v>
      </c>
      <c r="F152" s="61">
        <v>0.05</v>
      </c>
      <c r="G152" s="37" t="s">
        <v>42</v>
      </c>
      <c r="H152" s="97" t="s">
        <v>59</v>
      </c>
      <c r="I152" s="97">
        <v>0.05</v>
      </c>
      <c r="J152" s="92" t="s">
        <v>42</v>
      </c>
      <c r="K152" s="134"/>
      <c r="L152" s="134"/>
      <c r="M152" s="40" t="str">
        <f t="shared" si="24"/>
        <v/>
      </c>
      <c r="N152" s="61" t="s">
        <v>59</v>
      </c>
      <c r="O152" s="61">
        <v>0.05</v>
      </c>
      <c r="P152" s="41" t="s">
        <v>42</v>
      </c>
    </row>
    <row r="153" spans="1:16" ht="15.75" customHeight="1" x14ac:dyDescent="0.3">
      <c r="A153" s="80"/>
      <c r="B153" s="61"/>
      <c r="C153" s="61"/>
      <c r="D153" s="37"/>
      <c r="E153" s="61" t="s">
        <v>442</v>
      </c>
      <c r="F153" s="61"/>
      <c r="G153" s="37"/>
      <c r="H153" s="97"/>
      <c r="I153" s="97"/>
      <c r="J153" s="92"/>
      <c r="K153" s="134"/>
      <c r="L153" s="134"/>
      <c r="M153" s="40" t="str">
        <f t="shared" si="24"/>
        <v/>
      </c>
      <c r="N153" s="37"/>
      <c r="O153" s="61"/>
      <c r="P153" s="41"/>
    </row>
    <row r="154" spans="1:16" ht="15.75" customHeight="1" x14ac:dyDescent="0.3">
      <c r="A154" s="80"/>
      <c r="B154" s="61"/>
      <c r="C154" s="61"/>
      <c r="D154" s="37"/>
      <c r="E154" s="61"/>
      <c r="F154" s="61"/>
      <c r="G154" s="37"/>
      <c r="H154" s="97"/>
      <c r="I154" s="97"/>
      <c r="J154" s="92"/>
      <c r="K154" s="134"/>
      <c r="L154" s="134"/>
      <c r="M154" s="40" t="str">
        <f t="shared" si="24"/>
        <v/>
      </c>
      <c r="N154" s="37"/>
      <c r="O154" s="61"/>
      <c r="P154" s="41"/>
    </row>
    <row r="155" spans="1:16" ht="15.75" customHeight="1" x14ac:dyDescent="0.3">
      <c r="A155" s="80" t="s">
        <v>443</v>
      </c>
      <c r="B155" s="88" t="s">
        <v>44</v>
      </c>
      <c r="C155" s="161"/>
      <c r="D155" s="37"/>
      <c r="E155" s="81" t="s">
        <v>410</v>
      </c>
      <c r="F155" s="65"/>
      <c r="G155" s="37"/>
      <c r="H155" s="198" t="s">
        <v>201</v>
      </c>
      <c r="I155" s="199"/>
      <c r="J155" s="92"/>
      <c r="K155" s="134" t="s">
        <v>48</v>
      </c>
      <c r="L155" s="134"/>
      <c r="M155" s="37"/>
      <c r="N155" s="136" t="s">
        <v>49</v>
      </c>
      <c r="O155" s="137"/>
      <c r="P155" s="41"/>
    </row>
    <row r="156" spans="1:16" ht="15.75" customHeight="1" x14ac:dyDescent="0.3">
      <c r="A156" s="80"/>
      <c r="B156" s="158" t="s">
        <v>50</v>
      </c>
      <c r="C156" s="158">
        <v>10</v>
      </c>
      <c r="D156" s="37" t="s">
        <v>42</v>
      </c>
      <c r="E156" s="39" t="s">
        <v>87</v>
      </c>
      <c r="F156" s="132">
        <v>5.5</v>
      </c>
      <c r="G156" s="37" t="s">
        <v>42</v>
      </c>
      <c r="H156" s="158" t="s">
        <v>99</v>
      </c>
      <c r="I156" s="158">
        <v>4</v>
      </c>
      <c r="J156" s="92" t="s">
        <v>42</v>
      </c>
      <c r="K156" s="133" t="s">
        <v>15</v>
      </c>
      <c r="L156" s="133">
        <v>7</v>
      </c>
      <c r="M156" s="40" t="str">
        <f t="shared" ref="M156:M160" si="25">IF(L156,"公斤","")</f>
        <v>公斤</v>
      </c>
      <c r="N156" s="81" t="s">
        <v>54</v>
      </c>
      <c r="O156" s="81">
        <v>4</v>
      </c>
      <c r="P156" s="41" t="s">
        <v>42</v>
      </c>
    </row>
    <row r="157" spans="1:16" ht="15.75" customHeight="1" x14ac:dyDescent="0.3">
      <c r="A157" s="80"/>
      <c r="B157" s="61"/>
      <c r="C157" s="61"/>
      <c r="D157" s="37"/>
      <c r="E157" s="81" t="s">
        <v>264</v>
      </c>
      <c r="F157" s="81">
        <v>0.1</v>
      </c>
      <c r="G157" s="37" t="s">
        <v>42</v>
      </c>
      <c r="H157" s="97" t="s">
        <v>206</v>
      </c>
      <c r="I157" s="97">
        <v>1</v>
      </c>
      <c r="J157" s="92" t="s">
        <v>42</v>
      </c>
      <c r="K157" s="134" t="s">
        <v>58</v>
      </c>
      <c r="L157" s="134">
        <v>0.05</v>
      </c>
      <c r="M157" s="40" t="str">
        <f t="shared" si="25"/>
        <v>公斤</v>
      </c>
      <c r="N157" s="81" t="s">
        <v>59</v>
      </c>
      <c r="O157" s="81">
        <v>0.05</v>
      </c>
      <c r="P157" s="41" t="s">
        <v>42</v>
      </c>
    </row>
    <row r="158" spans="1:16" ht="15.75" customHeight="1" x14ac:dyDescent="0.3">
      <c r="A158" s="80"/>
      <c r="B158" s="61"/>
      <c r="C158" s="61"/>
      <c r="D158" s="37"/>
      <c r="E158" s="81" t="s">
        <v>126</v>
      </c>
      <c r="F158" s="81">
        <v>2</v>
      </c>
      <c r="G158" s="37" t="s">
        <v>42</v>
      </c>
      <c r="H158" s="97" t="s">
        <v>59</v>
      </c>
      <c r="I158" s="97">
        <v>0.05</v>
      </c>
      <c r="J158" s="92" t="s">
        <v>42</v>
      </c>
      <c r="K158" s="134"/>
      <c r="L158" s="134"/>
      <c r="M158" s="40" t="str">
        <f t="shared" si="25"/>
        <v/>
      </c>
      <c r="N158" s="81"/>
      <c r="O158" s="81">
        <v>0.6</v>
      </c>
      <c r="P158" s="41" t="s">
        <v>42</v>
      </c>
    </row>
    <row r="159" spans="1:16" ht="15.75" customHeight="1" x14ac:dyDescent="0.3">
      <c r="A159" s="80"/>
      <c r="B159" s="61"/>
      <c r="C159" s="61"/>
      <c r="D159" s="37"/>
      <c r="E159" s="81" t="s">
        <v>59</v>
      </c>
      <c r="F159" s="81">
        <v>0.05</v>
      </c>
      <c r="G159" s="37" t="s">
        <v>42</v>
      </c>
      <c r="H159" s="97"/>
      <c r="I159" s="97"/>
      <c r="J159" s="92"/>
      <c r="K159" s="134"/>
      <c r="L159" s="134"/>
      <c r="M159" s="40" t="str">
        <f t="shared" si="25"/>
        <v/>
      </c>
      <c r="N159" s="81"/>
      <c r="O159" s="81"/>
      <c r="P159" s="41"/>
    </row>
    <row r="160" spans="1:16" ht="15.75" customHeight="1" thickBot="1" x14ac:dyDescent="0.35">
      <c r="A160" s="80"/>
      <c r="B160" s="61"/>
      <c r="C160" s="61"/>
      <c r="D160" s="37"/>
      <c r="E160" s="164"/>
      <c r="F160" s="164"/>
      <c r="G160" s="50"/>
      <c r="H160" s="97"/>
      <c r="I160" s="97"/>
      <c r="J160" s="92"/>
      <c r="K160" s="134"/>
      <c r="L160" s="134"/>
      <c r="M160" s="40" t="str">
        <f t="shared" si="25"/>
        <v/>
      </c>
      <c r="N160" s="82"/>
      <c r="O160" s="82"/>
      <c r="P160" s="41"/>
    </row>
    <row r="161" spans="1:16" ht="15.75" customHeight="1" x14ac:dyDescent="0.3">
      <c r="A161" s="80" t="s">
        <v>444</v>
      </c>
      <c r="B161" s="88" t="s">
        <v>67</v>
      </c>
      <c r="C161" s="161"/>
      <c r="D161" s="37"/>
      <c r="E161" s="88" t="s">
        <v>354</v>
      </c>
      <c r="F161" s="161"/>
      <c r="G161" s="37"/>
      <c r="H161" s="198" t="s">
        <v>267</v>
      </c>
      <c r="I161" s="199"/>
      <c r="J161" s="92"/>
      <c r="K161" s="134" t="s">
        <v>48</v>
      </c>
      <c r="L161" s="134"/>
      <c r="M161" s="37"/>
      <c r="N161" s="88" t="s">
        <v>179</v>
      </c>
      <c r="O161" s="161"/>
      <c r="P161" s="41"/>
    </row>
    <row r="162" spans="1:16" ht="15.75" customHeight="1" x14ac:dyDescent="0.3">
      <c r="A162" s="80"/>
      <c r="B162" s="61" t="s">
        <v>50</v>
      </c>
      <c r="C162" s="61">
        <v>7</v>
      </c>
      <c r="D162" s="37" t="s">
        <v>42</v>
      </c>
      <c r="E162" s="61" t="s">
        <v>356</v>
      </c>
      <c r="F162" s="61">
        <v>6</v>
      </c>
      <c r="G162" s="37" t="s">
        <v>42</v>
      </c>
      <c r="H162" s="97" t="s">
        <v>73</v>
      </c>
      <c r="I162" s="97">
        <v>4</v>
      </c>
      <c r="J162" s="92" t="s">
        <v>42</v>
      </c>
      <c r="K162" s="133" t="s">
        <v>15</v>
      </c>
      <c r="L162" s="133">
        <v>7</v>
      </c>
      <c r="M162" s="40" t="str">
        <f t="shared" ref="M162:M166" si="26">IF(L162,"公斤","")</f>
        <v>公斤</v>
      </c>
      <c r="N162" s="61" t="s">
        <v>180</v>
      </c>
      <c r="O162" s="61">
        <v>0.2</v>
      </c>
      <c r="P162" s="41" t="s">
        <v>42</v>
      </c>
    </row>
    <row r="163" spans="1:16" ht="15.75" customHeight="1" x14ac:dyDescent="0.3">
      <c r="A163" s="80"/>
      <c r="B163" s="61" t="s">
        <v>74</v>
      </c>
      <c r="C163" s="61">
        <v>3</v>
      </c>
      <c r="D163" s="37" t="s">
        <v>42</v>
      </c>
      <c r="E163" s="61"/>
      <c r="F163" s="61"/>
      <c r="G163" s="37"/>
      <c r="H163" s="97" t="s">
        <v>349</v>
      </c>
      <c r="I163" s="97">
        <v>1</v>
      </c>
      <c r="J163" s="92" t="s">
        <v>42</v>
      </c>
      <c r="K163" s="134" t="s">
        <v>58</v>
      </c>
      <c r="L163" s="134">
        <v>0.05</v>
      </c>
      <c r="M163" s="40" t="str">
        <f t="shared" si="26"/>
        <v>公斤</v>
      </c>
      <c r="N163" s="61" t="s">
        <v>181</v>
      </c>
      <c r="O163" s="61">
        <v>0.1</v>
      </c>
      <c r="P163" s="41" t="s">
        <v>42</v>
      </c>
    </row>
    <row r="164" spans="1:16" ht="15.75" customHeight="1" x14ac:dyDescent="0.3">
      <c r="A164" s="80"/>
      <c r="B164" s="61"/>
      <c r="C164" s="61"/>
      <c r="D164" s="37"/>
      <c r="E164" s="61"/>
      <c r="F164" s="61"/>
      <c r="G164" s="37"/>
      <c r="H164" s="97" t="s">
        <v>270</v>
      </c>
      <c r="I164" s="97">
        <v>1</v>
      </c>
      <c r="J164" s="92" t="s">
        <v>42</v>
      </c>
      <c r="K164" s="134"/>
      <c r="L164" s="134"/>
      <c r="M164" s="40" t="str">
        <f t="shared" si="26"/>
        <v/>
      </c>
      <c r="N164" s="61" t="s">
        <v>59</v>
      </c>
      <c r="O164" s="61">
        <v>0.05</v>
      </c>
      <c r="P164" s="41" t="s">
        <v>42</v>
      </c>
    </row>
    <row r="165" spans="1:16" ht="15.75" customHeight="1" x14ac:dyDescent="0.3">
      <c r="A165" s="80"/>
      <c r="B165" s="158"/>
      <c r="C165" s="158"/>
      <c r="D165" s="37"/>
      <c r="E165" s="158"/>
      <c r="F165" s="158"/>
      <c r="G165" s="37"/>
      <c r="H165" s="158" t="s">
        <v>235</v>
      </c>
      <c r="I165" s="158"/>
      <c r="J165" s="92"/>
      <c r="K165" s="134"/>
      <c r="L165" s="134"/>
      <c r="M165" s="40" t="str">
        <f t="shared" si="26"/>
        <v/>
      </c>
      <c r="N165" s="61"/>
      <c r="O165" s="61"/>
      <c r="P165" s="41"/>
    </row>
    <row r="166" spans="1:16" ht="15.75" customHeight="1" x14ac:dyDescent="0.3">
      <c r="A166" s="84"/>
      <c r="B166" s="171"/>
      <c r="C166" s="171"/>
      <c r="D166" s="12"/>
      <c r="E166" s="171"/>
      <c r="F166" s="171"/>
      <c r="G166" s="12"/>
      <c r="H166" s="171"/>
      <c r="I166" s="171"/>
      <c r="J166" s="101"/>
      <c r="K166" s="172"/>
      <c r="L166" s="172"/>
      <c r="M166" s="85" t="str">
        <f t="shared" si="26"/>
        <v/>
      </c>
      <c r="N166" s="171"/>
      <c r="O166" s="171"/>
      <c r="P166" s="86"/>
    </row>
    <row r="167" spans="1:16" ht="15.75" customHeight="1" x14ac:dyDescent="0.3">
      <c r="A167" s="87" t="s">
        <v>445</v>
      </c>
      <c r="B167" s="88" t="s">
        <v>191</v>
      </c>
      <c r="C167" s="161"/>
      <c r="D167" s="61"/>
      <c r="E167" s="88" t="s">
        <v>411</v>
      </c>
      <c r="F167" s="161"/>
      <c r="G167" s="61"/>
      <c r="H167" s="198" t="s">
        <v>193</v>
      </c>
      <c r="I167" s="199"/>
      <c r="J167" s="97"/>
      <c r="K167" s="97" t="s">
        <v>48</v>
      </c>
      <c r="L167" s="97"/>
      <c r="M167" s="61"/>
      <c r="N167" s="88" t="s">
        <v>274</v>
      </c>
      <c r="O167" s="161"/>
      <c r="P167" s="61"/>
    </row>
    <row r="168" spans="1:16" ht="15.75" customHeight="1" x14ac:dyDescent="0.3">
      <c r="A168" s="173"/>
      <c r="B168" s="61" t="s">
        <v>196</v>
      </c>
      <c r="C168" s="61">
        <v>5</v>
      </c>
      <c r="D168" s="61" t="s">
        <v>42</v>
      </c>
      <c r="E168" s="61" t="s">
        <v>168</v>
      </c>
      <c r="F168" s="61">
        <v>6</v>
      </c>
      <c r="G168" s="61" t="s">
        <v>42</v>
      </c>
      <c r="H168" s="97" t="s">
        <v>233</v>
      </c>
      <c r="I168" s="97">
        <v>4</v>
      </c>
      <c r="J168" s="97" t="s">
        <v>42</v>
      </c>
      <c r="K168" s="97" t="s">
        <v>15</v>
      </c>
      <c r="L168" s="97">
        <v>7</v>
      </c>
      <c r="M168" s="61" t="str">
        <f t="shared" ref="M168:M172" si="27">IF(L168,"公斤","")</f>
        <v>公斤</v>
      </c>
      <c r="N168" s="61" t="s">
        <v>53</v>
      </c>
      <c r="O168" s="61">
        <v>0.6</v>
      </c>
      <c r="P168" s="61" t="s">
        <v>42</v>
      </c>
    </row>
    <row r="169" spans="1:16" ht="15.75" customHeight="1" x14ac:dyDescent="0.3">
      <c r="A169" s="173"/>
      <c r="B169" s="61" t="s">
        <v>74</v>
      </c>
      <c r="C169" s="61">
        <v>3</v>
      </c>
      <c r="D169" s="61" t="str">
        <f t="shared" ref="D169:D172" si="28">IF(C169,"公斤","")</f>
        <v>公斤</v>
      </c>
      <c r="E169" s="61"/>
      <c r="F169" s="61"/>
      <c r="G169" s="61"/>
      <c r="H169" s="97" t="s">
        <v>349</v>
      </c>
      <c r="I169" s="97">
        <v>1</v>
      </c>
      <c r="J169" s="97" t="s">
        <v>42</v>
      </c>
      <c r="K169" s="97" t="s">
        <v>58</v>
      </c>
      <c r="L169" s="97">
        <v>0.05</v>
      </c>
      <c r="M169" s="61" t="str">
        <f t="shared" si="27"/>
        <v>公斤</v>
      </c>
      <c r="N169" s="61" t="s">
        <v>90</v>
      </c>
      <c r="O169" s="61">
        <v>1</v>
      </c>
      <c r="P169" s="61" t="s">
        <v>42</v>
      </c>
    </row>
    <row r="170" spans="1:16" ht="15.75" customHeight="1" x14ac:dyDescent="0.3">
      <c r="A170" s="173"/>
      <c r="B170" s="61"/>
      <c r="C170" s="61"/>
      <c r="D170" s="61" t="str">
        <f t="shared" si="28"/>
        <v/>
      </c>
      <c r="E170" s="61"/>
      <c r="F170" s="61"/>
      <c r="G170" s="61"/>
      <c r="H170" s="97" t="s">
        <v>78</v>
      </c>
      <c r="I170" s="97">
        <v>0.01</v>
      </c>
      <c r="J170" s="97" t="s">
        <v>42</v>
      </c>
      <c r="K170" s="97"/>
      <c r="L170" s="97"/>
      <c r="M170" s="61" t="str">
        <f t="shared" si="27"/>
        <v/>
      </c>
      <c r="N170" s="61" t="s">
        <v>48</v>
      </c>
      <c r="O170" s="61">
        <v>1</v>
      </c>
      <c r="P170" s="61" t="s">
        <v>42</v>
      </c>
    </row>
    <row r="171" spans="1:16" ht="15.75" customHeight="1" x14ac:dyDescent="0.3">
      <c r="A171" s="173"/>
      <c r="B171" s="61"/>
      <c r="C171" s="61"/>
      <c r="D171" s="61" t="str">
        <f t="shared" si="28"/>
        <v/>
      </c>
      <c r="E171" s="61"/>
      <c r="F171" s="61"/>
      <c r="G171" s="61"/>
      <c r="H171" s="97" t="s">
        <v>59</v>
      </c>
      <c r="I171" s="97">
        <v>0.05</v>
      </c>
      <c r="J171" s="97" t="s">
        <v>42</v>
      </c>
      <c r="K171" s="97"/>
      <c r="L171" s="97"/>
      <c r="M171" s="61" t="str">
        <f t="shared" si="27"/>
        <v/>
      </c>
      <c r="N171" s="61" t="s">
        <v>62</v>
      </c>
      <c r="O171" s="61">
        <v>0.01</v>
      </c>
      <c r="P171" s="61" t="s">
        <v>42</v>
      </c>
    </row>
    <row r="172" spans="1:16" ht="15.75" customHeight="1" x14ac:dyDescent="0.3">
      <c r="A172" s="173"/>
      <c r="B172" s="61"/>
      <c r="C172" s="61"/>
      <c r="D172" s="61" t="str">
        <f t="shared" si="28"/>
        <v/>
      </c>
      <c r="E172" s="61"/>
      <c r="F172" s="61"/>
      <c r="G172" s="61" t="str">
        <f t="shared" ref="G172" si="29">IF(F172,"公斤","")</f>
        <v/>
      </c>
      <c r="H172" s="97"/>
      <c r="I172" s="97"/>
      <c r="J172" s="97" t="str">
        <f t="shared" ref="J172" si="30">IF(I172,"公斤","")</f>
        <v/>
      </c>
      <c r="K172" s="97"/>
      <c r="L172" s="97"/>
      <c r="M172" s="61" t="str">
        <f t="shared" si="27"/>
        <v/>
      </c>
      <c r="N172" s="61" t="s">
        <v>59</v>
      </c>
      <c r="O172" s="61">
        <v>0.05</v>
      </c>
      <c r="P172" s="61" t="s">
        <v>42</v>
      </c>
    </row>
    <row r="173" spans="1:16" ht="15.75" customHeight="1" x14ac:dyDescent="0.3">
      <c r="G173" s="18"/>
      <c r="I173" s="18"/>
      <c r="K173" s="18"/>
      <c r="M173" s="18"/>
    </row>
    <row r="174" spans="1:16" ht="15.75" customHeight="1" x14ac:dyDescent="0.3">
      <c r="G174" s="18"/>
      <c r="I174" s="18"/>
      <c r="K174" s="18"/>
      <c r="M174" s="18"/>
    </row>
    <row r="175" spans="1:16" ht="15.75" customHeight="1" x14ac:dyDescent="0.3">
      <c r="G175" s="18"/>
      <c r="I175" s="18"/>
      <c r="K175" s="18"/>
      <c r="M175" s="18"/>
    </row>
    <row r="176" spans="1:16" ht="15.75" customHeight="1" x14ac:dyDescent="0.3">
      <c r="G176" s="18"/>
      <c r="I176" s="18"/>
      <c r="K176" s="18"/>
      <c r="M176" s="18"/>
    </row>
    <row r="177" spans="7:13" ht="15.75" customHeight="1" x14ac:dyDescent="0.3">
      <c r="G177" s="18"/>
      <c r="I177" s="18"/>
      <c r="K177" s="18"/>
      <c r="M177" s="18"/>
    </row>
    <row r="178" spans="7:13" ht="15.75" customHeight="1" x14ac:dyDescent="0.3">
      <c r="G178" s="18"/>
      <c r="I178" s="18"/>
      <c r="K178" s="18"/>
      <c r="M178" s="18"/>
    </row>
    <row r="179" spans="7:13" ht="15.75" customHeight="1" x14ac:dyDescent="0.3">
      <c r="G179" s="18"/>
      <c r="I179" s="18"/>
      <c r="K179" s="18"/>
      <c r="M179" s="18"/>
    </row>
    <row r="180" spans="7:13" ht="15.75" customHeight="1" x14ac:dyDescent="0.3">
      <c r="G180" s="18"/>
      <c r="I180" s="18"/>
      <c r="K180" s="18"/>
      <c r="M180" s="18"/>
    </row>
    <row r="181" spans="7:13" ht="15.75" customHeight="1" x14ac:dyDescent="0.3">
      <c r="G181" s="18"/>
      <c r="I181" s="18"/>
      <c r="K181" s="18"/>
      <c r="M181" s="18"/>
    </row>
    <row r="182" spans="7:13" ht="15.75" customHeight="1" x14ac:dyDescent="0.3">
      <c r="G182" s="18"/>
      <c r="I182" s="18"/>
      <c r="K182" s="18"/>
      <c r="M182" s="18"/>
    </row>
    <row r="183" spans="7:13" ht="15.75" customHeight="1" x14ac:dyDescent="0.3">
      <c r="G183" s="18"/>
      <c r="I183" s="18"/>
      <c r="K183" s="18"/>
      <c r="M183" s="18"/>
    </row>
    <row r="184" spans="7:13" ht="15.75" customHeight="1" x14ac:dyDescent="0.3">
      <c r="G184" s="18"/>
      <c r="I184" s="18"/>
      <c r="K184" s="18"/>
      <c r="M184" s="18"/>
    </row>
    <row r="185" spans="7:13" ht="15.75" customHeight="1" x14ac:dyDescent="0.3">
      <c r="G185" s="18"/>
      <c r="I185" s="18"/>
      <c r="K185" s="18"/>
      <c r="M185" s="18"/>
    </row>
    <row r="186" spans="7:13" ht="15.75" customHeight="1" x14ac:dyDescent="0.3">
      <c r="G186" s="18"/>
      <c r="I186" s="18"/>
      <c r="K186" s="18"/>
      <c r="M186" s="18"/>
    </row>
    <row r="187" spans="7:13" ht="15.75" customHeight="1" x14ac:dyDescent="0.3">
      <c r="G187" s="18"/>
      <c r="I187" s="18"/>
      <c r="K187" s="18"/>
      <c r="M187" s="18"/>
    </row>
    <row r="188" spans="7:13" ht="15.75" customHeight="1" x14ac:dyDescent="0.3">
      <c r="G188" s="18"/>
      <c r="I188" s="18"/>
      <c r="K188" s="18"/>
      <c r="M188" s="18"/>
    </row>
    <row r="189" spans="7:13" ht="15.75" customHeight="1" x14ac:dyDescent="0.3">
      <c r="G189" s="18"/>
      <c r="I189" s="18"/>
      <c r="K189" s="18"/>
      <c r="M189" s="18"/>
    </row>
    <row r="190" spans="7:13" ht="15.75" customHeight="1" x14ac:dyDescent="0.3">
      <c r="G190" s="18"/>
      <c r="I190" s="18"/>
      <c r="K190" s="18"/>
      <c r="M190" s="18"/>
    </row>
    <row r="191" spans="7:13" ht="15.75" customHeight="1" x14ac:dyDescent="0.3">
      <c r="G191" s="18"/>
      <c r="I191" s="18"/>
      <c r="K191" s="18"/>
      <c r="M191" s="18"/>
    </row>
    <row r="192" spans="7:13" ht="15.75" customHeight="1" x14ac:dyDescent="0.3">
      <c r="G192" s="18"/>
      <c r="I192" s="18"/>
      <c r="K192" s="18"/>
      <c r="M192" s="18"/>
    </row>
    <row r="193" spans="7:13" ht="15.75" customHeight="1" x14ac:dyDescent="0.3">
      <c r="G193" s="18"/>
      <c r="I193" s="18"/>
      <c r="K193" s="18"/>
      <c r="M193" s="18"/>
    </row>
    <row r="194" spans="7:13" ht="15.75" customHeight="1" x14ac:dyDescent="0.3">
      <c r="G194" s="18"/>
      <c r="I194" s="18"/>
      <c r="K194" s="18"/>
      <c r="M194" s="18"/>
    </row>
    <row r="195" spans="7:13" ht="15.75" customHeight="1" x14ac:dyDescent="0.3">
      <c r="G195" s="18"/>
      <c r="I195" s="18"/>
      <c r="K195" s="18"/>
      <c r="M195" s="18"/>
    </row>
    <row r="196" spans="7:13" ht="15.75" customHeight="1" x14ac:dyDescent="0.3">
      <c r="G196" s="18"/>
      <c r="I196" s="18"/>
      <c r="K196" s="18"/>
      <c r="M196" s="18"/>
    </row>
    <row r="197" spans="7:13" ht="15.75" customHeight="1" x14ac:dyDescent="0.3">
      <c r="G197" s="18"/>
      <c r="I197" s="18"/>
      <c r="K197" s="18"/>
      <c r="M197" s="18"/>
    </row>
    <row r="198" spans="7:13" ht="15.75" customHeight="1" x14ac:dyDescent="0.3">
      <c r="G198" s="18"/>
      <c r="I198" s="18"/>
      <c r="K198" s="18"/>
      <c r="M198" s="18"/>
    </row>
    <row r="199" spans="7:13" ht="15.75" customHeight="1" x14ac:dyDescent="0.3">
      <c r="G199" s="18"/>
      <c r="I199" s="18"/>
      <c r="K199" s="18"/>
      <c r="M199" s="18"/>
    </row>
    <row r="200" spans="7:13" ht="15.75" customHeight="1" x14ac:dyDescent="0.3">
      <c r="G200" s="18"/>
      <c r="I200" s="18"/>
      <c r="K200" s="18"/>
      <c r="M200" s="18"/>
    </row>
    <row r="201" spans="7:13" ht="15.75" customHeight="1" x14ac:dyDescent="0.3">
      <c r="G201" s="18"/>
      <c r="I201" s="18"/>
      <c r="K201" s="18"/>
      <c r="M201" s="18"/>
    </row>
    <row r="202" spans="7:13" ht="15.75" customHeight="1" x14ac:dyDescent="0.3">
      <c r="G202" s="18"/>
      <c r="I202" s="18"/>
      <c r="K202" s="18"/>
      <c r="M202" s="18"/>
    </row>
    <row r="203" spans="7:13" ht="15.75" customHeight="1" x14ac:dyDescent="0.3">
      <c r="G203" s="18"/>
      <c r="I203" s="18"/>
      <c r="K203" s="18"/>
      <c r="M203" s="18"/>
    </row>
    <row r="204" spans="7:13" ht="15.75" customHeight="1" x14ac:dyDescent="0.3">
      <c r="G204" s="18"/>
      <c r="I204" s="18"/>
      <c r="K204" s="18"/>
      <c r="M204" s="18"/>
    </row>
    <row r="205" spans="7:13" ht="15.75" customHeight="1" x14ac:dyDescent="0.3">
      <c r="G205" s="18"/>
      <c r="I205" s="18"/>
      <c r="K205" s="18"/>
      <c r="M205" s="18"/>
    </row>
    <row r="206" spans="7:13" ht="15.75" customHeight="1" x14ac:dyDescent="0.3">
      <c r="G206" s="18"/>
      <c r="I206" s="18"/>
      <c r="K206" s="18"/>
      <c r="M206" s="18"/>
    </row>
    <row r="207" spans="7:13" ht="15.75" customHeight="1" x14ac:dyDescent="0.3">
      <c r="G207" s="18"/>
      <c r="I207" s="18"/>
      <c r="K207" s="18"/>
      <c r="M207" s="18"/>
    </row>
    <row r="208" spans="7:13" ht="15.75" customHeight="1" x14ac:dyDescent="0.3">
      <c r="G208" s="18"/>
      <c r="I208" s="18"/>
      <c r="K208" s="18"/>
      <c r="M208" s="18"/>
    </row>
    <row r="209" spans="7:13" ht="15.75" customHeight="1" x14ac:dyDescent="0.3">
      <c r="G209" s="18"/>
      <c r="I209" s="18"/>
      <c r="K209" s="18"/>
      <c r="M209" s="18"/>
    </row>
    <row r="210" spans="7:13" ht="15.75" customHeight="1" x14ac:dyDescent="0.3">
      <c r="G210" s="18"/>
      <c r="I210" s="18"/>
      <c r="K210" s="18"/>
      <c r="M210" s="18"/>
    </row>
    <row r="211" spans="7:13" ht="15.75" customHeight="1" x14ac:dyDescent="0.3">
      <c r="G211" s="18"/>
      <c r="I211" s="18"/>
      <c r="K211" s="18"/>
      <c r="M211" s="18"/>
    </row>
    <row r="212" spans="7:13" ht="15.75" customHeight="1" x14ac:dyDescent="0.3">
      <c r="G212" s="18"/>
      <c r="I212" s="18"/>
      <c r="K212" s="18"/>
      <c r="M212" s="18"/>
    </row>
    <row r="213" spans="7:13" ht="15.75" customHeight="1" x14ac:dyDescent="0.3">
      <c r="G213" s="18"/>
      <c r="I213" s="18"/>
      <c r="K213" s="18"/>
      <c r="M213" s="18"/>
    </row>
    <row r="214" spans="7:13" ht="15.75" customHeight="1" x14ac:dyDescent="0.3">
      <c r="G214" s="18"/>
      <c r="I214" s="18"/>
      <c r="K214" s="18"/>
      <c r="M214" s="18"/>
    </row>
    <row r="215" spans="7:13" ht="15.75" customHeight="1" x14ac:dyDescent="0.3">
      <c r="G215" s="18"/>
      <c r="I215" s="18"/>
      <c r="K215" s="18"/>
      <c r="M215" s="18"/>
    </row>
    <row r="216" spans="7:13" ht="15.75" customHeight="1" x14ac:dyDescent="0.3">
      <c r="G216" s="18"/>
      <c r="I216" s="18"/>
      <c r="K216" s="18"/>
      <c r="M216" s="18"/>
    </row>
    <row r="217" spans="7:13" ht="15.75" customHeight="1" x14ac:dyDescent="0.3">
      <c r="G217" s="18"/>
      <c r="I217" s="18"/>
      <c r="K217" s="18"/>
      <c r="M217" s="18"/>
    </row>
    <row r="218" spans="7:13" ht="15.75" customHeight="1" x14ac:dyDescent="0.3">
      <c r="G218" s="18"/>
      <c r="I218" s="18"/>
      <c r="K218" s="18"/>
      <c r="M218" s="18"/>
    </row>
    <row r="219" spans="7:13" ht="15.75" customHeight="1" x14ac:dyDescent="0.3">
      <c r="G219" s="18"/>
      <c r="I219" s="18"/>
      <c r="K219" s="18"/>
      <c r="M219" s="18"/>
    </row>
    <row r="220" spans="7:13" ht="15.75" customHeight="1" x14ac:dyDescent="0.3">
      <c r="G220" s="18"/>
      <c r="I220" s="18"/>
      <c r="K220" s="18"/>
      <c r="M220" s="18"/>
    </row>
    <row r="221" spans="7:13" ht="15.75" customHeight="1" x14ac:dyDescent="0.3">
      <c r="G221" s="18"/>
      <c r="I221" s="18"/>
      <c r="K221" s="18"/>
      <c r="M221" s="18"/>
    </row>
    <row r="222" spans="7:13" ht="15.75" customHeight="1" x14ac:dyDescent="0.3">
      <c r="G222" s="18"/>
      <c r="I222" s="18"/>
      <c r="K222" s="18"/>
      <c r="M222" s="18"/>
    </row>
    <row r="223" spans="7:13" ht="15.75" customHeight="1" x14ac:dyDescent="0.3">
      <c r="G223" s="18"/>
      <c r="I223" s="18"/>
      <c r="K223" s="18"/>
      <c r="M223" s="18"/>
    </row>
    <row r="224" spans="7:13" ht="15.75" customHeight="1" x14ac:dyDescent="0.3">
      <c r="G224" s="18"/>
      <c r="I224" s="18"/>
      <c r="K224" s="18"/>
      <c r="M224" s="18"/>
    </row>
    <row r="225" spans="7:13" ht="15.75" customHeight="1" x14ac:dyDescent="0.3">
      <c r="G225" s="18"/>
      <c r="I225" s="18"/>
      <c r="K225" s="18"/>
      <c r="M225" s="18"/>
    </row>
    <row r="226" spans="7:13" ht="15.75" customHeight="1" x14ac:dyDescent="0.3">
      <c r="G226" s="18"/>
      <c r="I226" s="18"/>
      <c r="K226" s="18"/>
      <c r="M226" s="18"/>
    </row>
    <row r="227" spans="7:13" ht="15.75" customHeight="1" x14ac:dyDescent="0.3">
      <c r="G227" s="18"/>
      <c r="I227" s="18"/>
      <c r="K227" s="18"/>
      <c r="M227" s="18"/>
    </row>
    <row r="228" spans="7:13" ht="15.75" customHeight="1" x14ac:dyDescent="0.3">
      <c r="G228" s="18"/>
      <c r="I228" s="18"/>
      <c r="K228" s="18"/>
      <c r="M228" s="18"/>
    </row>
    <row r="229" spans="7:13" ht="15.75" customHeight="1" x14ac:dyDescent="0.3">
      <c r="G229" s="18"/>
      <c r="I229" s="18"/>
      <c r="K229" s="18"/>
      <c r="M229" s="18"/>
    </row>
    <row r="230" spans="7:13" ht="15.75" customHeight="1" x14ac:dyDescent="0.3">
      <c r="G230" s="18"/>
      <c r="I230" s="18"/>
      <c r="K230" s="18"/>
      <c r="M230" s="18"/>
    </row>
    <row r="231" spans="7:13" ht="15.75" customHeight="1" x14ac:dyDescent="0.3">
      <c r="G231" s="18"/>
      <c r="I231" s="18"/>
      <c r="K231" s="18"/>
      <c r="M231" s="18"/>
    </row>
    <row r="232" spans="7:13" ht="15.75" customHeight="1" x14ac:dyDescent="0.3"/>
    <row r="233" spans="7:13" ht="15.75" customHeight="1" x14ac:dyDescent="0.3"/>
    <row r="234" spans="7:13" ht="15.75" customHeight="1" x14ac:dyDescent="0.3"/>
    <row r="235" spans="7:13" ht="15.75" customHeight="1" x14ac:dyDescent="0.3"/>
    <row r="236" spans="7:13" ht="15.75" customHeight="1" x14ac:dyDescent="0.3"/>
    <row r="237" spans="7:13" ht="15.75" customHeight="1" x14ac:dyDescent="0.3"/>
    <row r="238" spans="7:13" ht="15.75" customHeight="1" x14ac:dyDescent="0.3"/>
    <row r="239" spans="7:13" ht="15.75" customHeight="1" x14ac:dyDescent="0.3"/>
    <row r="240" spans="7:13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">
    <mergeCell ref="A33:W33"/>
  </mergeCells>
  <phoneticPr fontId="1" type="noConversion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A案國中葷食</vt:lpstr>
      <vt:lpstr>A案國小葷食</vt:lpstr>
      <vt:lpstr>A案國中素食</vt:lpstr>
      <vt:lpstr>A案國小素食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張韶容</dc:creator>
  <cp:lastModifiedBy>張韶容</cp:lastModifiedBy>
  <dcterms:created xsi:type="dcterms:W3CDTF">2023-04-29T03:21:58Z</dcterms:created>
  <dcterms:modified xsi:type="dcterms:W3CDTF">2023-04-29T04:20:30Z</dcterms:modified>
</cp:coreProperties>
</file>